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yurina.em\Documents\!!!\Отчет 2024\Шаблоны\"/>
    </mc:Choice>
  </mc:AlternateContent>
  <xr:revisionPtr revIDLastSave="0" documentId="13_ncr:1_{32D08EF9-A39A-4218-972D-3ED6979D8C94}" xr6:coauthVersionLast="36" xr6:coauthVersionMax="36" xr10:uidLastSave="{00000000-0000-0000-0000-000000000000}"/>
  <bookViews>
    <workbookView xWindow="0" yWindow="0" windowWidth="23250" windowHeight="11250" activeTab="8" xr2:uid="{00000000-000D-0000-FFFF-FFFF00000000}"/>
  </bookViews>
  <sheets>
    <sheet name="Данные" sheetId="11" r:id="rId1"/>
    <sheet name="Данные2" sheetId="12" r:id="rId2"/>
    <sheet name="1000_1" sheetId="6" r:id="rId3"/>
    <sheet name="1500_1" sheetId="13" r:id="rId4"/>
    <sheet name="2000_1" sheetId="7" r:id="rId5"/>
    <sheet name="2200" sheetId="21" r:id="rId6"/>
    <sheet name="3000_1" sheetId="8" r:id="rId7"/>
    <sheet name="КАРДИО" sheetId="18" r:id="rId8"/>
    <sheet name="4000_1" sheetId="9" r:id="rId9"/>
    <sheet name="Труд" sheetId="20" r:id="rId10"/>
    <sheet name="Федпроект" sheetId="14" r:id="rId11"/>
    <sheet name="Кодификатор" sheetId="15" r:id="rId12"/>
  </sheets>
  <definedNames>
    <definedName name="_f12_3000">'3000_1'!$C$7:$Q$301</definedName>
    <definedName name="_f12_4000">'4000_1'!$C$7:$Q$301</definedName>
    <definedName name="_f12_all">Данные!$A$1:$BF$1500</definedName>
    <definedName name="_f12_all_pr">Данные2!$A$1:$BF$1500</definedName>
    <definedName name="_kod">Кодификатор!$A$1:$D$766</definedName>
    <definedName name="_xlnm._FilterDatabase" localSheetId="2" hidden="1">'1000_1'!$A$6:$W$292</definedName>
    <definedName name="_xlnm._FilterDatabase" localSheetId="3" hidden="1">'1500_1'!$A$7:$BD$7</definedName>
    <definedName name="_xlnm._FilterDatabase" localSheetId="4" hidden="1">'2000_1'!$A$6:$AC$298</definedName>
    <definedName name="_xlnm._FilterDatabase" localSheetId="5" hidden="1">'2200'!$A$6:$O$8</definedName>
    <definedName name="_xlnm._FilterDatabase" localSheetId="6" hidden="1">'3000_1'!$A$6:$W$301</definedName>
    <definedName name="_xlnm._FilterDatabase" localSheetId="8" hidden="1">'4000_1'!$A$6:$W$301</definedName>
    <definedName name="_xlnm._FilterDatabase" localSheetId="0" hidden="1">Данные!$A$1:$BG$1000</definedName>
    <definedName name="_xlnm._FilterDatabase" localSheetId="1" hidden="1">Данные2!$A$1:$BG$1000</definedName>
  </definedNames>
  <calcPr calcId="191029"/>
</workbook>
</file>

<file path=xl/calcChain.xml><?xml version="1.0" encoding="utf-8"?>
<calcChain xmlns="http://schemas.openxmlformats.org/spreadsheetml/2006/main">
  <c r="Q37" i="9" l="1"/>
  <c r="P37" i="9"/>
  <c r="M37" i="9"/>
  <c r="L37" i="9"/>
  <c r="L38" i="9"/>
  <c r="J37" i="9"/>
  <c r="I37" i="9"/>
  <c r="G37" i="9"/>
  <c r="N37" i="9"/>
  <c r="R38" i="20" l="1"/>
  <c r="U260" i="8"/>
  <c r="W260" i="8"/>
  <c r="X260" i="8"/>
  <c r="Z260" i="8"/>
  <c r="O260" i="8"/>
  <c r="O75" i="8"/>
  <c r="U151" i="6" l="1"/>
  <c r="V152" i="6"/>
  <c r="V153" i="6"/>
  <c r="V154" i="6"/>
  <c r="V155" i="6"/>
  <c r="R286" i="20" l="1"/>
  <c r="R269" i="20"/>
  <c r="R178" i="20"/>
  <c r="Y9" i="20"/>
  <c r="X9" i="20"/>
  <c r="W9" i="20"/>
  <c r="V9" i="20"/>
  <c r="T9" i="20"/>
  <c r="S9" i="20"/>
  <c r="F3" i="20"/>
  <c r="E4" i="20" s="1"/>
  <c r="X66" i="7"/>
  <c r="U9" i="20" l="1"/>
  <c r="T287" i="6"/>
  <c r="J13" i="18" l="1"/>
  <c r="H2" i="18"/>
  <c r="E2" i="18"/>
  <c r="D3" i="18" s="1"/>
  <c r="A2000" i="12" l="1"/>
  <c r="A1999" i="12"/>
  <c r="A1998" i="12"/>
  <c r="A1997" i="12"/>
  <c r="A1996" i="12"/>
  <c r="A1995" i="12"/>
  <c r="A1994" i="12"/>
  <c r="A1993" i="12"/>
  <c r="A1992" i="12"/>
  <c r="A1991" i="12"/>
  <c r="A1990" i="12"/>
  <c r="A1989" i="12"/>
  <c r="A1988" i="12"/>
  <c r="A1987" i="12"/>
  <c r="A1986" i="12"/>
  <c r="A1985" i="12"/>
  <c r="A1984" i="12"/>
  <c r="A1983" i="12"/>
  <c r="A1982" i="12"/>
  <c r="A1981" i="12"/>
  <c r="A1980" i="12"/>
  <c r="A1979" i="12"/>
  <c r="A1978" i="12"/>
  <c r="A1977" i="12"/>
  <c r="A1976" i="12"/>
  <c r="A1975" i="12"/>
  <c r="A1974" i="12"/>
  <c r="A1973" i="12"/>
  <c r="A1972" i="12"/>
  <c r="A1971" i="12"/>
  <c r="A1970" i="12"/>
  <c r="A1969" i="12"/>
  <c r="A1968" i="12"/>
  <c r="A1967" i="12"/>
  <c r="A1966" i="12"/>
  <c r="A1965" i="12"/>
  <c r="A1964" i="12"/>
  <c r="A1963" i="12"/>
  <c r="A1962" i="12"/>
  <c r="A1961" i="12"/>
  <c r="A1960" i="12"/>
  <c r="A1959" i="12"/>
  <c r="A1958" i="12"/>
  <c r="A1957" i="12"/>
  <c r="A1956" i="12"/>
  <c r="A1955" i="12"/>
  <c r="A1954" i="12"/>
  <c r="A1953" i="12"/>
  <c r="A1952" i="12"/>
  <c r="A1951" i="12"/>
  <c r="A1950" i="12"/>
  <c r="A1949" i="12"/>
  <c r="A1948" i="12"/>
  <c r="A1947" i="12"/>
  <c r="A1946" i="12"/>
  <c r="A1945" i="12"/>
  <c r="A1944" i="12"/>
  <c r="A1943" i="12"/>
  <c r="A1942" i="12"/>
  <c r="A1941" i="12"/>
  <c r="A1940" i="12"/>
  <c r="A1939" i="12"/>
  <c r="A1938" i="12"/>
  <c r="A1937" i="12"/>
  <c r="A1936" i="12"/>
  <c r="A1935" i="12"/>
  <c r="A1934" i="12"/>
  <c r="A1933" i="12"/>
  <c r="A1932" i="12"/>
  <c r="A1931" i="12"/>
  <c r="A1930" i="12"/>
  <c r="A1929" i="12"/>
  <c r="A1928" i="12"/>
  <c r="A1927" i="12"/>
  <c r="A1926" i="12"/>
  <c r="A1925" i="12"/>
  <c r="A1924" i="12"/>
  <c r="A1923" i="12"/>
  <c r="A1922" i="12"/>
  <c r="A1921" i="12"/>
  <c r="A1920" i="12"/>
  <c r="A1919" i="12"/>
  <c r="A1918" i="12"/>
  <c r="A1917" i="12"/>
  <c r="A1916" i="12"/>
  <c r="A1915" i="12"/>
  <c r="A1914" i="12"/>
  <c r="A1913" i="12"/>
  <c r="A1912" i="12"/>
  <c r="A1911" i="12"/>
  <c r="A1910" i="12"/>
  <c r="A1909" i="12"/>
  <c r="A1908" i="12"/>
  <c r="A1907" i="12"/>
  <c r="A1906" i="12"/>
  <c r="A1905" i="12"/>
  <c r="A1904" i="12"/>
  <c r="A1903" i="12"/>
  <c r="A1902" i="12"/>
  <c r="A1901" i="12"/>
  <c r="A1900" i="12"/>
  <c r="A1899" i="12"/>
  <c r="A1898" i="12"/>
  <c r="A1897" i="12"/>
  <c r="A1896" i="12"/>
  <c r="A1895" i="12"/>
  <c r="A1894" i="12"/>
  <c r="A1893" i="12"/>
  <c r="A1892" i="12"/>
  <c r="A1891" i="12"/>
  <c r="A1890" i="12"/>
  <c r="A1889" i="12"/>
  <c r="A1888" i="12"/>
  <c r="A1887" i="12"/>
  <c r="A1886" i="12"/>
  <c r="A1885" i="12"/>
  <c r="A1884" i="12"/>
  <c r="A1883" i="12"/>
  <c r="A1882" i="12"/>
  <c r="A1881" i="12"/>
  <c r="A1880" i="12"/>
  <c r="A1879" i="12"/>
  <c r="A1878" i="12"/>
  <c r="A1877" i="12"/>
  <c r="A1876" i="12"/>
  <c r="A1875" i="12"/>
  <c r="A1874" i="12"/>
  <c r="A1873" i="12"/>
  <c r="A1872" i="12"/>
  <c r="A1871" i="12"/>
  <c r="A1870" i="12"/>
  <c r="A1869" i="12"/>
  <c r="A1868" i="12"/>
  <c r="A1867" i="12"/>
  <c r="A1866" i="12"/>
  <c r="A1865" i="12"/>
  <c r="A1864" i="12"/>
  <c r="A1863" i="12"/>
  <c r="A1862" i="12"/>
  <c r="A1861" i="12"/>
  <c r="A1860" i="12"/>
  <c r="A1859" i="12"/>
  <c r="A1858" i="12"/>
  <c r="A1857" i="12"/>
  <c r="A1856" i="12"/>
  <c r="A1855" i="12"/>
  <c r="A1854" i="12"/>
  <c r="A1853" i="12"/>
  <c r="A1852" i="12"/>
  <c r="A1851" i="12"/>
  <c r="A1850" i="12"/>
  <c r="A1849" i="12"/>
  <c r="A1848" i="12"/>
  <c r="A1847" i="12"/>
  <c r="A1846" i="12"/>
  <c r="A1845" i="12"/>
  <c r="A1844" i="12"/>
  <c r="A1843" i="12"/>
  <c r="A1842" i="12"/>
  <c r="A1841" i="12"/>
  <c r="A1840" i="12"/>
  <c r="A1839" i="12"/>
  <c r="A1838" i="12"/>
  <c r="A1837" i="12"/>
  <c r="A1836" i="12"/>
  <c r="A1835" i="12"/>
  <c r="A1834" i="12"/>
  <c r="A1833" i="12"/>
  <c r="A1832" i="12"/>
  <c r="A1831" i="12"/>
  <c r="A1830" i="12"/>
  <c r="A1829" i="12"/>
  <c r="A1828" i="12"/>
  <c r="A1827" i="12"/>
  <c r="A1826" i="12"/>
  <c r="A1825" i="12"/>
  <c r="A1824" i="12"/>
  <c r="A1823" i="12"/>
  <c r="A1822" i="12"/>
  <c r="A1821" i="12"/>
  <c r="A1820" i="12"/>
  <c r="A1819" i="12"/>
  <c r="A1818" i="12"/>
  <c r="A1817" i="12"/>
  <c r="A1816" i="12"/>
  <c r="A1815" i="12"/>
  <c r="A1814" i="12"/>
  <c r="A1813" i="12"/>
  <c r="A1812" i="12"/>
  <c r="A1811" i="12"/>
  <c r="A1810" i="12"/>
  <c r="A1809" i="12"/>
  <c r="A1808" i="12"/>
  <c r="A1807" i="12"/>
  <c r="A1806" i="12"/>
  <c r="A1805" i="12"/>
  <c r="A1804" i="12"/>
  <c r="A1803" i="12"/>
  <c r="A1802" i="12"/>
  <c r="A1801" i="12"/>
  <c r="A1800" i="12"/>
  <c r="A1799" i="12"/>
  <c r="A1798" i="12"/>
  <c r="A1797" i="12"/>
  <c r="A1796" i="12"/>
  <c r="A1795" i="12"/>
  <c r="A1794" i="12"/>
  <c r="A1793" i="12"/>
  <c r="A1792" i="12"/>
  <c r="A1791" i="12"/>
  <c r="A1790" i="12"/>
  <c r="A1789" i="12"/>
  <c r="A1788" i="12"/>
  <c r="A1787" i="12"/>
  <c r="A1786" i="12"/>
  <c r="A1785" i="12"/>
  <c r="A1784" i="12"/>
  <c r="A1783" i="12"/>
  <c r="A1782" i="12"/>
  <c r="A1781" i="12"/>
  <c r="A1780" i="12"/>
  <c r="A1779" i="12"/>
  <c r="A1778" i="12"/>
  <c r="A1777" i="12"/>
  <c r="A1776" i="12"/>
  <c r="A1775" i="12"/>
  <c r="A1774" i="12"/>
  <c r="A1773" i="12"/>
  <c r="A1772" i="12"/>
  <c r="A1771" i="12"/>
  <c r="A1770" i="12"/>
  <c r="A1769" i="12"/>
  <c r="A1768" i="12"/>
  <c r="A1767" i="12"/>
  <c r="A1766" i="12"/>
  <c r="A1765" i="12"/>
  <c r="A1764" i="12"/>
  <c r="A1763" i="12"/>
  <c r="A1762" i="12"/>
  <c r="A1761" i="12"/>
  <c r="A1760" i="12"/>
  <c r="A1759" i="12"/>
  <c r="A1758" i="12"/>
  <c r="A1757" i="12"/>
  <c r="A1756" i="12"/>
  <c r="A1755" i="12"/>
  <c r="A1754" i="12"/>
  <c r="A1753" i="12"/>
  <c r="A1752" i="12"/>
  <c r="A1751" i="12"/>
  <c r="A1750" i="12"/>
  <c r="A1749" i="12"/>
  <c r="A1748" i="12"/>
  <c r="A1747" i="12"/>
  <c r="A1746" i="12"/>
  <c r="A1745" i="12"/>
  <c r="A1744" i="12"/>
  <c r="A1743" i="12"/>
  <c r="A1742" i="12"/>
  <c r="A1741" i="12"/>
  <c r="A1740" i="12"/>
  <c r="A1739" i="12"/>
  <c r="A1738" i="12"/>
  <c r="A1737" i="12"/>
  <c r="A1736" i="12"/>
  <c r="A1735" i="12"/>
  <c r="A1734" i="12"/>
  <c r="A1733" i="12"/>
  <c r="A1732" i="12"/>
  <c r="A1731" i="12"/>
  <c r="A1730" i="12"/>
  <c r="A1729" i="12"/>
  <c r="A1728" i="12"/>
  <c r="A1727" i="12"/>
  <c r="A1726" i="12"/>
  <c r="A1725" i="12"/>
  <c r="A1724" i="12"/>
  <c r="A1723" i="12"/>
  <c r="A1722" i="12"/>
  <c r="A1721" i="12"/>
  <c r="A1720" i="12"/>
  <c r="A1719" i="12"/>
  <c r="A1718" i="12"/>
  <c r="A1717" i="12"/>
  <c r="A1716" i="12"/>
  <c r="A1715" i="12"/>
  <c r="A1714" i="12"/>
  <c r="A1713" i="12"/>
  <c r="A1712" i="12"/>
  <c r="A1711" i="12"/>
  <c r="A1710" i="12"/>
  <c r="A1709" i="12"/>
  <c r="A1708" i="12"/>
  <c r="A1707" i="12"/>
  <c r="A1706" i="12"/>
  <c r="A1705" i="12"/>
  <c r="A1704" i="12"/>
  <c r="A1703" i="12"/>
  <c r="A1702" i="12"/>
  <c r="A1701" i="12"/>
  <c r="A1700" i="12"/>
  <c r="A1699" i="12"/>
  <c r="A1698" i="12"/>
  <c r="A1697" i="12"/>
  <c r="A1696" i="12"/>
  <c r="A1695" i="12"/>
  <c r="A1694" i="12"/>
  <c r="A1693" i="12"/>
  <c r="A1692" i="12"/>
  <c r="A1691" i="12"/>
  <c r="A1690" i="12"/>
  <c r="A1689" i="12"/>
  <c r="A1688" i="12"/>
  <c r="A1687" i="12"/>
  <c r="A1686" i="12"/>
  <c r="A1685" i="12"/>
  <c r="A1684" i="12"/>
  <c r="A1683" i="12"/>
  <c r="A1682" i="12"/>
  <c r="A1681" i="12"/>
  <c r="A1680" i="12"/>
  <c r="A1679" i="12"/>
  <c r="A1678" i="12"/>
  <c r="A1677" i="12"/>
  <c r="A1676" i="12"/>
  <c r="A1675" i="12"/>
  <c r="A1674" i="12"/>
  <c r="A1673" i="12"/>
  <c r="A1672" i="12"/>
  <c r="A1671" i="12"/>
  <c r="A1670" i="12"/>
  <c r="A1669" i="12"/>
  <c r="A1668" i="12"/>
  <c r="A1667" i="12"/>
  <c r="A1666" i="12"/>
  <c r="A1665" i="12"/>
  <c r="A1664" i="12"/>
  <c r="A1663" i="12"/>
  <c r="A1662" i="12"/>
  <c r="A1661" i="12"/>
  <c r="A1660" i="12"/>
  <c r="A1659" i="12"/>
  <c r="A1658" i="12"/>
  <c r="A1657" i="12"/>
  <c r="A1656" i="12"/>
  <c r="A1655" i="12"/>
  <c r="A1654" i="12"/>
  <c r="A1653" i="12"/>
  <c r="A1652" i="12"/>
  <c r="A1651" i="12"/>
  <c r="A1650" i="12"/>
  <c r="A1649" i="12"/>
  <c r="A1648" i="12"/>
  <c r="A1647" i="12"/>
  <c r="A1646" i="12"/>
  <c r="A1645" i="12"/>
  <c r="A1644" i="12"/>
  <c r="A1643" i="12"/>
  <c r="A1642" i="12"/>
  <c r="A1641" i="12"/>
  <c r="A1640" i="12"/>
  <c r="A1639" i="12"/>
  <c r="A1638" i="12"/>
  <c r="A1637" i="12"/>
  <c r="A1636" i="12"/>
  <c r="A1635" i="12"/>
  <c r="A1634" i="12"/>
  <c r="A1633" i="12"/>
  <c r="A1632" i="12"/>
  <c r="A1631" i="12"/>
  <c r="A1630" i="12"/>
  <c r="A1629" i="12"/>
  <c r="A1628" i="12"/>
  <c r="A1627" i="12"/>
  <c r="A1626" i="12"/>
  <c r="A1625" i="12"/>
  <c r="A1624" i="12"/>
  <c r="A1623" i="12"/>
  <c r="A1622" i="12"/>
  <c r="A1621" i="12"/>
  <c r="A1620" i="12"/>
  <c r="A1619" i="12"/>
  <c r="A1618" i="12"/>
  <c r="A1617" i="12"/>
  <c r="A1616" i="12"/>
  <c r="A1615" i="12"/>
  <c r="A1614" i="12"/>
  <c r="A1613" i="12"/>
  <c r="A1612" i="12"/>
  <c r="A1611" i="12"/>
  <c r="A1610" i="12"/>
  <c r="A1609" i="12"/>
  <c r="A1608" i="12"/>
  <c r="A1607" i="12"/>
  <c r="A1606" i="12"/>
  <c r="A1605" i="12"/>
  <c r="A1604" i="12"/>
  <c r="A1603" i="12"/>
  <c r="A1602" i="12"/>
  <c r="A1601" i="12"/>
  <c r="A1600" i="12"/>
  <c r="A1599" i="12"/>
  <c r="A1598" i="12"/>
  <c r="A1597" i="12"/>
  <c r="A1596" i="12"/>
  <c r="A1595" i="12"/>
  <c r="A1594" i="12"/>
  <c r="A1593" i="12"/>
  <c r="A1592" i="12"/>
  <c r="A1591" i="12"/>
  <c r="A1590" i="12"/>
  <c r="A1589" i="12"/>
  <c r="A1588" i="12"/>
  <c r="A1587" i="12"/>
  <c r="A1586" i="12"/>
  <c r="A1585" i="12"/>
  <c r="A1584" i="12"/>
  <c r="A1583" i="12"/>
  <c r="A1582" i="12"/>
  <c r="A1581" i="12"/>
  <c r="A1580" i="12"/>
  <c r="A1579" i="12"/>
  <c r="A1578" i="12"/>
  <c r="A1577" i="12"/>
  <c r="A1576" i="12"/>
  <c r="A1575" i="12"/>
  <c r="A1574" i="12"/>
  <c r="A1573" i="12"/>
  <c r="A1572" i="12"/>
  <c r="A1571" i="12"/>
  <c r="A1570" i="12"/>
  <c r="A1569" i="12"/>
  <c r="A1568" i="12"/>
  <c r="A1567" i="12"/>
  <c r="A1566" i="12"/>
  <c r="A1565" i="12"/>
  <c r="A1564" i="12"/>
  <c r="A1563" i="12"/>
  <c r="A1562" i="12"/>
  <c r="A1561" i="12"/>
  <c r="A1560" i="12"/>
  <c r="A1559" i="12"/>
  <c r="A1558" i="12"/>
  <c r="A1557" i="12"/>
  <c r="A1556" i="12"/>
  <c r="A1555" i="12"/>
  <c r="A1554" i="12"/>
  <c r="A1553" i="12"/>
  <c r="A1552" i="12"/>
  <c r="A1551" i="12"/>
  <c r="A1550" i="12"/>
  <c r="A1549" i="12"/>
  <c r="A1548" i="12"/>
  <c r="A1547" i="12"/>
  <c r="A1546" i="12"/>
  <c r="A1545" i="12"/>
  <c r="A1544" i="12"/>
  <c r="A1543" i="12"/>
  <c r="A1542" i="12"/>
  <c r="A1541" i="12"/>
  <c r="A1540" i="12"/>
  <c r="A1539" i="12"/>
  <c r="A1538" i="12"/>
  <c r="A1537" i="12"/>
  <c r="A1536" i="12"/>
  <c r="A1535" i="12"/>
  <c r="A1534" i="12"/>
  <c r="A1533" i="12"/>
  <c r="A1532" i="12"/>
  <c r="A1531" i="12"/>
  <c r="A1530" i="12"/>
  <c r="A1529" i="12"/>
  <c r="A1528" i="12"/>
  <c r="A1527" i="12"/>
  <c r="A1526" i="12"/>
  <c r="A1525" i="12"/>
  <c r="A1524" i="12"/>
  <c r="A1523" i="12"/>
  <c r="A1522" i="12"/>
  <c r="A1521" i="12"/>
  <c r="A1520" i="12"/>
  <c r="A1519" i="12"/>
  <c r="A1518" i="12"/>
  <c r="A1517" i="12"/>
  <c r="A1516" i="12"/>
  <c r="A1515" i="12"/>
  <c r="A1514" i="12"/>
  <c r="A1513" i="12"/>
  <c r="A1512" i="12"/>
  <c r="A1511" i="12"/>
  <c r="A1510" i="12"/>
  <c r="A1509" i="12"/>
  <c r="A1508" i="12"/>
  <c r="A1507" i="12"/>
  <c r="A1506" i="12"/>
  <c r="A1505" i="12"/>
  <c r="A1504" i="12"/>
  <c r="A1503" i="12"/>
  <c r="A1502" i="12"/>
  <c r="A1501" i="12"/>
  <c r="A1500" i="12"/>
  <c r="A1499" i="12"/>
  <c r="A1498" i="12"/>
  <c r="A1497" i="12"/>
  <c r="A1496" i="12"/>
  <c r="A1495" i="12"/>
  <c r="A1494" i="12"/>
  <c r="A1493" i="12"/>
  <c r="A1492" i="12"/>
  <c r="A1491" i="12"/>
  <c r="A1490" i="12"/>
  <c r="A1489" i="12"/>
  <c r="A1488" i="12"/>
  <c r="A1487" i="12"/>
  <c r="A1486" i="12"/>
  <c r="A1485" i="12"/>
  <c r="A1484" i="12"/>
  <c r="A1483" i="12"/>
  <c r="A1482" i="12"/>
  <c r="A1481" i="12"/>
  <c r="A1480" i="12"/>
  <c r="A1479" i="12"/>
  <c r="A1478" i="12"/>
  <c r="A1477" i="12"/>
  <c r="A1476" i="12"/>
  <c r="A1475" i="12"/>
  <c r="A1474" i="12"/>
  <c r="A1473" i="12"/>
  <c r="A1472" i="12"/>
  <c r="A1471" i="12"/>
  <c r="A1470" i="12"/>
  <c r="A1469" i="12"/>
  <c r="A1468" i="12"/>
  <c r="A1467" i="12"/>
  <c r="A1466" i="12"/>
  <c r="A1465" i="12"/>
  <c r="A1464" i="12"/>
  <c r="A1463" i="12"/>
  <c r="A1462" i="12"/>
  <c r="A1461" i="12"/>
  <c r="A1460" i="12"/>
  <c r="A1459" i="12"/>
  <c r="A1458" i="12"/>
  <c r="A1457" i="12"/>
  <c r="A1456" i="12"/>
  <c r="A1455" i="12"/>
  <c r="A1454" i="12"/>
  <c r="A1453" i="12"/>
  <c r="A1452" i="12"/>
  <c r="A1451" i="12"/>
  <c r="A1450" i="12"/>
  <c r="A1449" i="12"/>
  <c r="A1448" i="12"/>
  <c r="A1447" i="12"/>
  <c r="A1446" i="12"/>
  <c r="A1445" i="12"/>
  <c r="A1444" i="12"/>
  <c r="A1443" i="12"/>
  <c r="A1442" i="12"/>
  <c r="A1441" i="12"/>
  <c r="A1440" i="12"/>
  <c r="A1439" i="12"/>
  <c r="A1438" i="12"/>
  <c r="A1437" i="12"/>
  <c r="A1436" i="12"/>
  <c r="A1435" i="12"/>
  <c r="A1434" i="12"/>
  <c r="A1433" i="12"/>
  <c r="A1432" i="12"/>
  <c r="A1431" i="12"/>
  <c r="A1430" i="12"/>
  <c r="A1429" i="12"/>
  <c r="A1428" i="12"/>
  <c r="A1427" i="12"/>
  <c r="A1426" i="12"/>
  <c r="A1425" i="12"/>
  <c r="A1424" i="12"/>
  <c r="A1423" i="12"/>
  <c r="A1422" i="12"/>
  <c r="A1421" i="12"/>
  <c r="A1420" i="12"/>
  <c r="A1419" i="12"/>
  <c r="A1418" i="12"/>
  <c r="A1417" i="12"/>
  <c r="A1416" i="12"/>
  <c r="A1415" i="12"/>
  <c r="A1414" i="12"/>
  <c r="A1413" i="12"/>
  <c r="A1412" i="12"/>
  <c r="A1411" i="12"/>
  <c r="A1410" i="12"/>
  <c r="A1409" i="12"/>
  <c r="A1408" i="12"/>
  <c r="A1407" i="12"/>
  <c r="A1406" i="12"/>
  <c r="A1405" i="12"/>
  <c r="A1404" i="12"/>
  <c r="A1403" i="12"/>
  <c r="A1402" i="12"/>
  <c r="A1401" i="12"/>
  <c r="A1400" i="12"/>
  <c r="A1399" i="12"/>
  <c r="A1398" i="12"/>
  <c r="A1397" i="12"/>
  <c r="A1396" i="12"/>
  <c r="A1395" i="12"/>
  <c r="A1394" i="12"/>
  <c r="A1393" i="12"/>
  <c r="A1392" i="12"/>
  <c r="A1391" i="12"/>
  <c r="A1390" i="12"/>
  <c r="A1389" i="12"/>
  <c r="A1388" i="12"/>
  <c r="A1387" i="12"/>
  <c r="A1386" i="12"/>
  <c r="A1385" i="12"/>
  <c r="A1384" i="12"/>
  <c r="A1383" i="12"/>
  <c r="A1382" i="12"/>
  <c r="A1381" i="12"/>
  <c r="A1380" i="12"/>
  <c r="A1379" i="12"/>
  <c r="A1378" i="12"/>
  <c r="A1377" i="12"/>
  <c r="A1376" i="12"/>
  <c r="A1375" i="12"/>
  <c r="A1374" i="12"/>
  <c r="A1373" i="12"/>
  <c r="A1372" i="12"/>
  <c r="A1371" i="12"/>
  <c r="A1370" i="12"/>
  <c r="A1369" i="12"/>
  <c r="A1368" i="12"/>
  <c r="A1367" i="12"/>
  <c r="A1366" i="12"/>
  <c r="A1365" i="12"/>
  <c r="A1364" i="12"/>
  <c r="A1363" i="12"/>
  <c r="A1362" i="12"/>
  <c r="A1361" i="12"/>
  <c r="A1360" i="12"/>
  <c r="A1359" i="12"/>
  <c r="A1358" i="12"/>
  <c r="A1357" i="12"/>
  <c r="A1356" i="12"/>
  <c r="A1355" i="12"/>
  <c r="A1354" i="12"/>
  <c r="A1353" i="12"/>
  <c r="A1352" i="12"/>
  <c r="A1351" i="12"/>
  <c r="A1350" i="12"/>
  <c r="A1349" i="12"/>
  <c r="A1348" i="12"/>
  <c r="A1347" i="12"/>
  <c r="A1346" i="12"/>
  <c r="A1345" i="12"/>
  <c r="A1344" i="12"/>
  <c r="A1343" i="12"/>
  <c r="A1342" i="12"/>
  <c r="A1341" i="12"/>
  <c r="A1340" i="12"/>
  <c r="A1339" i="12"/>
  <c r="A1338" i="12"/>
  <c r="A1337" i="12"/>
  <c r="A1336" i="12"/>
  <c r="A1335" i="12"/>
  <c r="A1334" i="12"/>
  <c r="A1333" i="12"/>
  <c r="A1332" i="12"/>
  <c r="A1331" i="12"/>
  <c r="A1330" i="12"/>
  <c r="A1329" i="12"/>
  <c r="A1328" i="12"/>
  <c r="A1327" i="12"/>
  <c r="A1326" i="12"/>
  <c r="A1325" i="12"/>
  <c r="A1324" i="12"/>
  <c r="A1323" i="12"/>
  <c r="A1322" i="12"/>
  <c r="A1321" i="12"/>
  <c r="A1320" i="12"/>
  <c r="A1319" i="12"/>
  <c r="A1318" i="12"/>
  <c r="A1317" i="12"/>
  <c r="A1316" i="12"/>
  <c r="A1315" i="12"/>
  <c r="A1314" i="12"/>
  <c r="A1313" i="12"/>
  <c r="A1312" i="12"/>
  <c r="A1311" i="12"/>
  <c r="A1310" i="12"/>
  <c r="A1309" i="12"/>
  <c r="A1308" i="12"/>
  <c r="A1307" i="12"/>
  <c r="A1306" i="12"/>
  <c r="A1305" i="12"/>
  <c r="A1304" i="12"/>
  <c r="A1303" i="12"/>
  <c r="A1302" i="12"/>
  <c r="A1301" i="12"/>
  <c r="A1300" i="12"/>
  <c r="A1299" i="12"/>
  <c r="A1298" i="12"/>
  <c r="A1297" i="12"/>
  <c r="A1296" i="12"/>
  <c r="A1295" i="12"/>
  <c r="A1294" i="12"/>
  <c r="A1293" i="12"/>
  <c r="A1292" i="12"/>
  <c r="A1291" i="12"/>
  <c r="A1290" i="12"/>
  <c r="A1289" i="12"/>
  <c r="A1288" i="12"/>
  <c r="A1287" i="12"/>
  <c r="A1286" i="12"/>
  <c r="A1285" i="12"/>
  <c r="A1284" i="12"/>
  <c r="A1283" i="12"/>
  <c r="A1282" i="12"/>
  <c r="A1281" i="12"/>
  <c r="A1280" i="12"/>
  <c r="A1279" i="12"/>
  <c r="A1278" i="12"/>
  <c r="A1277" i="12"/>
  <c r="A1276" i="12"/>
  <c r="A1275" i="12"/>
  <c r="A1274" i="12"/>
  <c r="A1273" i="12"/>
  <c r="A1272" i="12"/>
  <c r="A1271" i="12"/>
  <c r="A1270" i="12"/>
  <c r="A1269" i="12"/>
  <c r="A1268" i="12"/>
  <c r="A1267" i="12"/>
  <c r="A1266" i="12"/>
  <c r="A1265" i="12"/>
  <c r="A1264" i="12"/>
  <c r="A1263" i="12"/>
  <c r="A1262" i="12"/>
  <c r="A1261" i="12"/>
  <c r="A1260" i="12"/>
  <c r="A1259" i="12"/>
  <c r="A1258" i="12"/>
  <c r="A1257" i="12"/>
  <c r="A1256" i="12"/>
  <c r="A1255" i="12"/>
  <c r="A1254" i="12"/>
  <c r="A1253" i="12"/>
  <c r="A1252" i="12"/>
  <c r="A1251" i="12"/>
  <c r="A1250" i="12"/>
  <c r="A1249" i="12"/>
  <c r="A1248" i="12"/>
  <c r="A1247" i="12"/>
  <c r="A1246" i="12"/>
  <c r="A1245" i="12"/>
  <c r="A1244" i="12"/>
  <c r="A1243" i="12"/>
  <c r="A1242" i="12"/>
  <c r="A1241" i="12"/>
  <c r="A1240" i="12"/>
  <c r="A1239" i="12"/>
  <c r="A1238" i="12"/>
  <c r="A1237" i="12"/>
  <c r="A1236" i="12"/>
  <c r="A1235" i="12"/>
  <c r="A1234" i="12"/>
  <c r="A1233" i="12"/>
  <c r="A1232" i="12"/>
  <c r="A1231" i="12"/>
  <c r="A1230" i="12"/>
  <c r="A1229" i="12"/>
  <c r="A1228" i="12"/>
  <c r="A1227" i="12"/>
  <c r="A1226" i="12"/>
  <c r="A1225" i="12"/>
  <c r="A1224" i="12"/>
  <c r="A1223" i="12"/>
  <c r="A1222" i="12"/>
  <c r="A1221" i="12"/>
  <c r="A1220" i="12"/>
  <c r="A1219" i="12"/>
  <c r="A1218" i="12"/>
  <c r="A1217" i="12"/>
  <c r="A1216" i="12"/>
  <c r="A1215" i="12"/>
  <c r="A1214" i="12"/>
  <c r="A1213" i="12"/>
  <c r="A1212" i="12"/>
  <c r="A1211" i="12"/>
  <c r="A1210" i="12"/>
  <c r="A1209" i="12"/>
  <c r="A1208" i="12"/>
  <c r="A1207" i="12"/>
  <c r="A1206" i="12"/>
  <c r="A1205" i="12"/>
  <c r="A1204" i="12"/>
  <c r="A1203" i="12"/>
  <c r="A1202" i="12"/>
  <c r="A1201" i="12"/>
  <c r="A1200" i="12"/>
  <c r="A1199" i="12"/>
  <c r="A1198" i="12"/>
  <c r="A1197" i="12"/>
  <c r="A1196" i="12"/>
  <c r="A1195" i="12"/>
  <c r="A1194" i="12"/>
  <c r="A1193" i="12"/>
  <c r="A1192" i="12"/>
  <c r="A1191" i="12"/>
  <c r="A1190" i="12"/>
  <c r="A1189" i="12"/>
  <c r="A1188" i="12"/>
  <c r="A1187" i="12"/>
  <c r="A1186" i="12"/>
  <c r="A1185" i="12"/>
  <c r="A1184" i="12"/>
  <c r="A1183" i="12"/>
  <c r="A1182" i="12"/>
  <c r="A1181" i="12"/>
  <c r="A1180" i="12"/>
  <c r="A1179" i="12"/>
  <c r="A1178" i="12"/>
  <c r="A1177" i="12"/>
  <c r="A1176" i="12"/>
  <c r="A1175" i="12"/>
  <c r="A1174" i="12"/>
  <c r="A1173" i="12"/>
  <c r="A1172" i="12"/>
  <c r="A1171" i="12"/>
  <c r="A1170" i="12"/>
  <c r="A1169" i="12"/>
  <c r="A1168" i="12"/>
  <c r="A1167" i="12"/>
  <c r="A1166" i="12"/>
  <c r="A1165" i="12"/>
  <c r="A1164" i="12"/>
  <c r="A1163" i="12"/>
  <c r="A1162" i="12"/>
  <c r="A1161" i="12"/>
  <c r="A1160" i="12"/>
  <c r="A1159" i="12"/>
  <c r="A1158" i="12"/>
  <c r="A1157" i="12"/>
  <c r="A1156" i="12"/>
  <c r="A1155" i="12"/>
  <c r="A1154" i="12"/>
  <c r="A1153" i="12"/>
  <c r="A1152" i="12"/>
  <c r="A1151" i="12"/>
  <c r="A1150" i="12"/>
  <c r="A1149" i="12"/>
  <c r="A1148" i="12"/>
  <c r="A1147" i="12"/>
  <c r="A1146" i="12"/>
  <c r="A1145" i="12"/>
  <c r="A1144" i="12"/>
  <c r="A1143" i="12"/>
  <c r="A1142" i="12"/>
  <c r="A1141" i="12"/>
  <c r="A1140" i="12"/>
  <c r="A1139" i="12"/>
  <c r="A1138" i="12"/>
  <c r="A1137" i="12"/>
  <c r="A1136" i="12"/>
  <c r="A1135" i="12"/>
  <c r="A1134" i="12"/>
  <c r="A1133" i="12"/>
  <c r="A1132" i="12"/>
  <c r="A1131" i="12"/>
  <c r="A1130" i="12"/>
  <c r="A1129" i="12"/>
  <c r="A1128" i="12"/>
  <c r="A1127" i="12"/>
  <c r="A1126" i="12"/>
  <c r="A1125" i="12"/>
  <c r="A1124" i="12"/>
  <c r="A1123" i="12"/>
  <c r="A1122" i="12"/>
  <c r="A1121" i="12"/>
  <c r="A1120" i="12"/>
  <c r="A1119" i="12"/>
  <c r="A1118" i="12"/>
  <c r="A1117" i="12"/>
  <c r="A1116" i="12"/>
  <c r="A1115" i="12"/>
  <c r="A1114" i="12"/>
  <c r="A1113" i="12"/>
  <c r="A1112" i="12"/>
  <c r="A1111" i="12"/>
  <c r="A1110" i="12"/>
  <c r="A1109" i="12"/>
  <c r="A1108" i="12"/>
  <c r="A1107" i="12"/>
  <c r="A1106" i="12"/>
  <c r="A1105" i="12"/>
  <c r="A1104" i="12"/>
  <c r="A1103" i="12"/>
  <c r="A1102" i="12"/>
  <c r="A1101" i="12"/>
  <c r="A1100" i="12"/>
  <c r="A1099" i="12"/>
  <c r="A1098" i="12"/>
  <c r="A1097" i="12"/>
  <c r="A1096" i="12"/>
  <c r="A1095" i="12"/>
  <c r="A1094" i="12"/>
  <c r="A1093" i="12"/>
  <c r="A1092" i="12"/>
  <c r="A1091" i="12"/>
  <c r="A1090" i="12"/>
  <c r="A1089" i="12"/>
  <c r="A1088" i="12"/>
  <c r="A1087" i="12"/>
  <c r="A1086" i="12"/>
  <c r="A1085" i="12"/>
  <c r="A1084" i="12"/>
  <c r="A1083" i="12"/>
  <c r="A1082" i="12"/>
  <c r="A1081" i="12"/>
  <c r="A1080" i="12"/>
  <c r="A1079" i="12"/>
  <c r="A1078" i="12"/>
  <c r="A1077" i="12"/>
  <c r="A1076" i="12"/>
  <c r="A1075" i="12"/>
  <c r="A1074" i="12"/>
  <c r="A1073" i="12"/>
  <c r="A1072" i="12"/>
  <c r="A1071" i="12"/>
  <c r="A1070" i="12"/>
  <c r="A1069" i="12"/>
  <c r="A1068" i="12"/>
  <c r="A1067" i="12"/>
  <c r="A1066" i="12"/>
  <c r="A1065" i="12"/>
  <c r="A1064" i="12"/>
  <c r="A1063" i="12"/>
  <c r="A1062" i="12"/>
  <c r="A1061" i="12"/>
  <c r="A1060" i="12"/>
  <c r="A1059" i="12"/>
  <c r="A1058" i="12"/>
  <c r="A1057" i="12"/>
  <c r="A1056" i="12"/>
  <c r="A1055" i="12"/>
  <c r="A1054" i="12"/>
  <c r="A1053" i="12"/>
  <c r="A1052" i="12"/>
  <c r="A1051" i="12"/>
  <c r="A1050" i="12"/>
  <c r="A1049" i="12"/>
  <c r="A1048" i="12"/>
  <c r="A1047" i="12"/>
  <c r="A1046" i="12"/>
  <c r="A1045" i="12"/>
  <c r="A1044" i="12"/>
  <c r="A1043" i="12"/>
  <c r="A1042" i="12"/>
  <c r="A1041" i="12"/>
  <c r="A1040" i="12"/>
  <c r="A1039" i="12"/>
  <c r="A1038" i="12"/>
  <c r="A1037" i="12"/>
  <c r="A1036" i="12"/>
  <c r="A1035" i="12"/>
  <c r="A1034" i="12"/>
  <c r="A1033" i="12"/>
  <c r="A1032" i="12"/>
  <c r="A1031" i="12"/>
  <c r="A1030" i="12"/>
  <c r="A1029" i="12"/>
  <c r="A1028" i="12"/>
  <c r="A1027" i="12"/>
  <c r="A1026" i="12"/>
  <c r="A1025" i="12"/>
  <c r="A1024" i="12"/>
  <c r="A1023" i="12"/>
  <c r="A1022" i="12"/>
  <c r="A1021" i="12"/>
  <c r="A1020" i="12"/>
  <c r="A1019" i="12"/>
  <c r="A1018" i="12"/>
  <c r="A1017" i="12"/>
  <c r="A1016" i="12"/>
  <c r="A1015" i="12"/>
  <c r="A1014" i="12"/>
  <c r="A1013" i="12"/>
  <c r="A1012" i="12"/>
  <c r="A1011" i="12"/>
  <c r="A1010" i="12"/>
  <c r="A1009" i="12"/>
  <c r="A1008" i="12"/>
  <c r="A1007" i="12"/>
  <c r="A1006" i="12"/>
  <c r="A1005" i="12"/>
  <c r="A1004" i="12"/>
  <c r="A1003" i="12"/>
  <c r="A1002" i="12"/>
  <c r="A1001" i="12"/>
  <c r="A1000" i="12"/>
  <c r="A999" i="12"/>
  <c r="A998" i="12"/>
  <c r="A997" i="12"/>
  <c r="A996" i="12"/>
  <c r="A995" i="12"/>
  <c r="A994" i="12"/>
  <c r="A993" i="12"/>
  <c r="A992" i="12"/>
  <c r="A991" i="12"/>
  <c r="A990" i="12"/>
  <c r="A989" i="12"/>
  <c r="A988" i="12"/>
  <c r="A987" i="12"/>
  <c r="A986" i="12"/>
  <c r="A985" i="12"/>
  <c r="A984" i="12"/>
  <c r="A983" i="12"/>
  <c r="A982" i="12"/>
  <c r="A981" i="12"/>
  <c r="A980" i="12"/>
  <c r="A979" i="12"/>
  <c r="A978" i="12"/>
  <c r="A977" i="12"/>
  <c r="A976" i="12"/>
  <c r="A975" i="12"/>
  <c r="A974" i="12"/>
  <c r="A973" i="12"/>
  <c r="A972" i="12"/>
  <c r="A971" i="12"/>
  <c r="A970" i="12"/>
  <c r="A969" i="12"/>
  <c r="A968" i="12"/>
  <c r="A967" i="12"/>
  <c r="A966" i="12"/>
  <c r="A965" i="12"/>
  <c r="A964" i="12"/>
  <c r="A963" i="12"/>
  <c r="A962" i="12"/>
  <c r="A961" i="12"/>
  <c r="A960" i="12"/>
  <c r="A959" i="12"/>
  <c r="A958" i="12"/>
  <c r="A957" i="12"/>
  <c r="A956" i="12"/>
  <c r="A955" i="12"/>
  <c r="A954" i="12"/>
  <c r="A953" i="12"/>
  <c r="A952" i="12"/>
  <c r="A951" i="12"/>
  <c r="A950" i="12"/>
  <c r="A949" i="12"/>
  <c r="A948" i="12"/>
  <c r="A947" i="12"/>
  <c r="A946" i="12"/>
  <c r="A945" i="12"/>
  <c r="A2000" i="11"/>
  <c r="A1999" i="11"/>
  <c r="A1998" i="11"/>
  <c r="A1997" i="11"/>
  <c r="A1996" i="11"/>
  <c r="A1995" i="11"/>
  <c r="A1994" i="11"/>
  <c r="A1993" i="11"/>
  <c r="A1992" i="11"/>
  <c r="A1991" i="11"/>
  <c r="A1990" i="11"/>
  <c r="A1989" i="11"/>
  <c r="A1988" i="11"/>
  <c r="A1987" i="11"/>
  <c r="A1986" i="11"/>
  <c r="A1985" i="11"/>
  <c r="A1984" i="11"/>
  <c r="A1983" i="11"/>
  <c r="A1982" i="11"/>
  <c r="A1981" i="11"/>
  <c r="A1980" i="11"/>
  <c r="A1979" i="11"/>
  <c r="A1978" i="11"/>
  <c r="A1977" i="11"/>
  <c r="A1976" i="11"/>
  <c r="A1975" i="11"/>
  <c r="A1974" i="11"/>
  <c r="A1973" i="11"/>
  <c r="A1972" i="11"/>
  <c r="A1971" i="11"/>
  <c r="A1970" i="11"/>
  <c r="A1969" i="11"/>
  <c r="A1968" i="11"/>
  <c r="A1967" i="11"/>
  <c r="A1966" i="11"/>
  <c r="A1965" i="11"/>
  <c r="A1964" i="11"/>
  <c r="A1963" i="11"/>
  <c r="A1962" i="11"/>
  <c r="A1961" i="11"/>
  <c r="A1960" i="11"/>
  <c r="A1959" i="11"/>
  <c r="A1958" i="11"/>
  <c r="A1957" i="11"/>
  <c r="A1956" i="11"/>
  <c r="A1955" i="11"/>
  <c r="A1954" i="11"/>
  <c r="A1953" i="11"/>
  <c r="A1952" i="11"/>
  <c r="A1951" i="11"/>
  <c r="A1950" i="11"/>
  <c r="A1949" i="11"/>
  <c r="A1948" i="11"/>
  <c r="A1947" i="11"/>
  <c r="A1946" i="11"/>
  <c r="A1945" i="11"/>
  <c r="A1944" i="11"/>
  <c r="A1943" i="11"/>
  <c r="A1942" i="11"/>
  <c r="A1941" i="11"/>
  <c r="A1940" i="11"/>
  <c r="A1939" i="11"/>
  <c r="A1938" i="11"/>
  <c r="A1937" i="11"/>
  <c r="A1936" i="11"/>
  <c r="A1935" i="11"/>
  <c r="A1934" i="11"/>
  <c r="A1933" i="11"/>
  <c r="A1932" i="11"/>
  <c r="A1931" i="11"/>
  <c r="A1930" i="11"/>
  <c r="A1929" i="11"/>
  <c r="A1928" i="11"/>
  <c r="A1927" i="11"/>
  <c r="A1926" i="11"/>
  <c r="A1925" i="11"/>
  <c r="A1924" i="11"/>
  <c r="A1923" i="11"/>
  <c r="A1922" i="11"/>
  <c r="A1921" i="11"/>
  <c r="A1920" i="11"/>
  <c r="A1919" i="11"/>
  <c r="A1918" i="11"/>
  <c r="A1917" i="11"/>
  <c r="A1916" i="11"/>
  <c r="A1915" i="11"/>
  <c r="A1914" i="11"/>
  <c r="A1913" i="11"/>
  <c r="A1912" i="11"/>
  <c r="A1911" i="11"/>
  <c r="A1910" i="11"/>
  <c r="A1909" i="11"/>
  <c r="A1908" i="11"/>
  <c r="A1907" i="11"/>
  <c r="A1906" i="11"/>
  <c r="A1905" i="11"/>
  <c r="A1904" i="11"/>
  <c r="A1903" i="11"/>
  <c r="A1902" i="11"/>
  <c r="A1901" i="11"/>
  <c r="A1900" i="11"/>
  <c r="A1899" i="11"/>
  <c r="A1898" i="11"/>
  <c r="A1897" i="11"/>
  <c r="A1896" i="11"/>
  <c r="A1895" i="11"/>
  <c r="A1894" i="11"/>
  <c r="A1893" i="11"/>
  <c r="A1892" i="11"/>
  <c r="A1891" i="11"/>
  <c r="A1890" i="11"/>
  <c r="A1889" i="11"/>
  <c r="A1888" i="11"/>
  <c r="A1887" i="11"/>
  <c r="A1886" i="11"/>
  <c r="A1885" i="11"/>
  <c r="A1884" i="11"/>
  <c r="A1883" i="11"/>
  <c r="A1882" i="11"/>
  <c r="A1881" i="11"/>
  <c r="A1880" i="11"/>
  <c r="A1879" i="11"/>
  <c r="A1878" i="11"/>
  <c r="A1877" i="11"/>
  <c r="A1876" i="11"/>
  <c r="A1875" i="11"/>
  <c r="A1874" i="11"/>
  <c r="A1873" i="11"/>
  <c r="A1872" i="11"/>
  <c r="A1871" i="11"/>
  <c r="A1870" i="11"/>
  <c r="A1869" i="11"/>
  <c r="A1868" i="11"/>
  <c r="A1867" i="11"/>
  <c r="A1866" i="11"/>
  <c r="A1865" i="11"/>
  <c r="A1864" i="11"/>
  <c r="A1863" i="11"/>
  <c r="A1862" i="11"/>
  <c r="A1861" i="11"/>
  <c r="A1860" i="11"/>
  <c r="A1859" i="11"/>
  <c r="A1858" i="11"/>
  <c r="A1857" i="11"/>
  <c r="A1856" i="11"/>
  <c r="A1855" i="11"/>
  <c r="A1854" i="11"/>
  <c r="A1853" i="11"/>
  <c r="A1852" i="11"/>
  <c r="A1851" i="11"/>
  <c r="A1850" i="11"/>
  <c r="A1849" i="11"/>
  <c r="A1848" i="11"/>
  <c r="A1847" i="11"/>
  <c r="A1846" i="11"/>
  <c r="A1845" i="11"/>
  <c r="A1844" i="11"/>
  <c r="A1843" i="11"/>
  <c r="A1842" i="11"/>
  <c r="A1841" i="11"/>
  <c r="A1840" i="11"/>
  <c r="A1839" i="11"/>
  <c r="A1838" i="11"/>
  <c r="A1837" i="11"/>
  <c r="A1836" i="11"/>
  <c r="A1835" i="11"/>
  <c r="A1834" i="11"/>
  <c r="A1833" i="11"/>
  <c r="A1832" i="11"/>
  <c r="A1831" i="11"/>
  <c r="A1830" i="11"/>
  <c r="A1829" i="11"/>
  <c r="A1828" i="11"/>
  <c r="A1827" i="11"/>
  <c r="A1826" i="11"/>
  <c r="A1825" i="11"/>
  <c r="A1824" i="11"/>
  <c r="A1823" i="11"/>
  <c r="A1822" i="11"/>
  <c r="A1821" i="11"/>
  <c r="A1820" i="11"/>
  <c r="A1819" i="11"/>
  <c r="A1818" i="11"/>
  <c r="A1817" i="11"/>
  <c r="A1816" i="11"/>
  <c r="A1815" i="11"/>
  <c r="A1814" i="11"/>
  <c r="A1813" i="11"/>
  <c r="A1812" i="11"/>
  <c r="A1811" i="11"/>
  <c r="A1810" i="11"/>
  <c r="A1809" i="11"/>
  <c r="A1808" i="11"/>
  <c r="A1807" i="11"/>
  <c r="A1806" i="11"/>
  <c r="A1805" i="11"/>
  <c r="A1804" i="11"/>
  <c r="A1803" i="11"/>
  <c r="A1802" i="11"/>
  <c r="A1801" i="11"/>
  <c r="A1800" i="11"/>
  <c r="A1799" i="11"/>
  <c r="A1798" i="11"/>
  <c r="A1797" i="11"/>
  <c r="A1796" i="11"/>
  <c r="A1795" i="11"/>
  <c r="A1794" i="11"/>
  <c r="A1793" i="11"/>
  <c r="A1792" i="11"/>
  <c r="A1791" i="11"/>
  <c r="A1790" i="11"/>
  <c r="A1789" i="11"/>
  <c r="A1788" i="11"/>
  <c r="A1787" i="11"/>
  <c r="A1786" i="11"/>
  <c r="A1785" i="11"/>
  <c r="A1784" i="11"/>
  <c r="A1783" i="11"/>
  <c r="A1782" i="11"/>
  <c r="A1781" i="11"/>
  <c r="A1780" i="11"/>
  <c r="A1779" i="11"/>
  <c r="A1778" i="11"/>
  <c r="A1777" i="11"/>
  <c r="A1776" i="11"/>
  <c r="A1775" i="11"/>
  <c r="A1774" i="11"/>
  <c r="A1773" i="11"/>
  <c r="A1772" i="11"/>
  <c r="A1771" i="11"/>
  <c r="A1770" i="11"/>
  <c r="A1769" i="11"/>
  <c r="A1768" i="11"/>
  <c r="A1767" i="11"/>
  <c r="A1766" i="11"/>
  <c r="A1765" i="11"/>
  <c r="A1764" i="11"/>
  <c r="A1763" i="11"/>
  <c r="A1762" i="11"/>
  <c r="A1761" i="11"/>
  <c r="A1760" i="11"/>
  <c r="A1759" i="11"/>
  <c r="A1758" i="11"/>
  <c r="A1757" i="11"/>
  <c r="A1756" i="11"/>
  <c r="A1755" i="11"/>
  <c r="A1754" i="11"/>
  <c r="A1753" i="11"/>
  <c r="A1752" i="11"/>
  <c r="A1751" i="11"/>
  <c r="A1750" i="11"/>
  <c r="A1749" i="11"/>
  <c r="A1748" i="11"/>
  <c r="A1747" i="11"/>
  <c r="A1746" i="11"/>
  <c r="A1745" i="11"/>
  <c r="A1744" i="11"/>
  <c r="A1743" i="11"/>
  <c r="A1742" i="11"/>
  <c r="A1741" i="11"/>
  <c r="A1740" i="11"/>
  <c r="A1739" i="11"/>
  <c r="A1738" i="11"/>
  <c r="A1737" i="11"/>
  <c r="A1736" i="11"/>
  <c r="A1735" i="11"/>
  <c r="A1734" i="11"/>
  <c r="A1733" i="11"/>
  <c r="A1732" i="11"/>
  <c r="A1731" i="11"/>
  <c r="A1730" i="11"/>
  <c r="A1729" i="11"/>
  <c r="A1728" i="11"/>
  <c r="A1727" i="11"/>
  <c r="A1726" i="11"/>
  <c r="A1725" i="11"/>
  <c r="A1724" i="11"/>
  <c r="A1723" i="11"/>
  <c r="A1722" i="11"/>
  <c r="A1721" i="11"/>
  <c r="A1720" i="11"/>
  <c r="A1719" i="11"/>
  <c r="A1718" i="11"/>
  <c r="A1717" i="11"/>
  <c r="A1716" i="11"/>
  <c r="A1715" i="11"/>
  <c r="A1714" i="11"/>
  <c r="A1713" i="11"/>
  <c r="A1712" i="11"/>
  <c r="A1711" i="11"/>
  <c r="A1710" i="11"/>
  <c r="A1709" i="11"/>
  <c r="A1708" i="11"/>
  <c r="A1707" i="11"/>
  <c r="A1706" i="11"/>
  <c r="A1705" i="11"/>
  <c r="A1704" i="11"/>
  <c r="A1703" i="11"/>
  <c r="A1702" i="11"/>
  <c r="A1701" i="11"/>
  <c r="A1700" i="11"/>
  <c r="A1699" i="11"/>
  <c r="A1698" i="11"/>
  <c r="A1697" i="11"/>
  <c r="A1696" i="11"/>
  <c r="A1695" i="11"/>
  <c r="A1694" i="11"/>
  <c r="A1693" i="11"/>
  <c r="A1692" i="11"/>
  <c r="A1691" i="11"/>
  <c r="A1690" i="11"/>
  <c r="A1689" i="11"/>
  <c r="A1688" i="11"/>
  <c r="A1687" i="11"/>
  <c r="A1686" i="11"/>
  <c r="A1685" i="11"/>
  <c r="A1684" i="11"/>
  <c r="A1683" i="11"/>
  <c r="A1682" i="11"/>
  <c r="A1681" i="11"/>
  <c r="A1680" i="11"/>
  <c r="A1679" i="11"/>
  <c r="A1678" i="11"/>
  <c r="A1677" i="11"/>
  <c r="A1676" i="11"/>
  <c r="A1675" i="11"/>
  <c r="A1674" i="11"/>
  <c r="A1673" i="11"/>
  <c r="A1672" i="11"/>
  <c r="A1671" i="11"/>
  <c r="A1670" i="11"/>
  <c r="A1669" i="11"/>
  <c r="A1668" i="11"/>
  <c r="A1667" i="11"/>
  <c r="A1666" i="11"/>
  <c r="A1665" i="11"/>
  <c r="A1664" i="11"/>
  <c r="A1663" i="11"/>
  <c r="A1662" i="11"/>
  <c r="A1661" i="11"/>
  <c r="A1660" i="11"/>
  <c r="A1659" i="11"/>
  <c r="A1658" i="11"/>
  <c r="A1657" i="11"/>
  <c r="A1656" i="11"/>
  <c r="A1655" i="11"/>
  <c r="A1654" i="11"/>
  <c r="A1653" i="11"/>
  <c r="A1652" i="11"/>
  <c r="A1651" i="11"/>
  <c r="A1650" i="11"/>
  <c r="A1649" i="11"/>
  <c r="A1648" i="11"/>
  <c r="A1647" i="11"/>
  <c r="A1646" i="11"/>
  <c r="A1645" i="11"/>
  <c r="A1644" i="11"/>
  <c r="A1643" i="11"/>
  <c r="A1642" i="11"/>
  <c r="A1641" i="11"/>
  <c r="A1640" i="11"/>
  <c r="A1639" i="11"/>
  <c r="A1638" i="11"/>
  <c r="A1637" i="11"/>
  <c r="A1636" i="11"/>
  <c r="A1635" i="11"/>
  <c r="A1634" i="11"/>
  <c r="A1633" i="11"/>
  <c r="A1632" i="11"/>
  <c r="A1631" i="11"/>
  <c r="A1630" i="11"/>
  <c r="A1629" i="11"/>
  <c r="A1628" i="11"/>
  <c r="A1627" i="11"/>
  <c r="A1626" i="11"/>
  <c r="A1625" i="11"/>
  <c r="A1624" i="11"/>
  <c r="A1623" i="11"/>
  <c r="A1622" i="11"/>
  <c r="A1621" i="11"/>
  <c r="A1620" i="11"/>
  <c r="A1619" i="11"/>
  <c r="A1618" i="11"/>
  <c r="A1617" i="11"/>
  <c r="A1616" i="11"/>
  <c r="A1615" i="11"/>
  <c r="A1614" i="11"/>
  <c r="A1613" i="11"/>
  <c r="A1612" i="11"/>
  <c r="A1611" i="11"/>
  <c r="A1610" i="11"/>
  <c r="A1609" i="11"/>
  <c r="A1608" i="11"/>
  <c r="A1607" i="11"/>
  <c r="A1606" i="11"/>
  <c r="A1605" i="11"/>
  <c r="A1604" i="11"/>
  <c r="A1603" i="11"/>
  <c r="A1602" i="11"/>
  <c r="A1601" i="11"/>
  <c r="A1600" i="11"/>
  <c r="A1599" i="11"/>
  <c r="A1598" i="11"/>
  <c r="A1597" i="11"/>
  <c r="A1596" i="11"/>
  <c r="A1595" i="11"/>
  <c r="A1594" i="11"/>
  <c r="A1593" i="11"/>
  <c r="A1592" i="11"/>
  <c r="A1591" i="11"/>
  <c r="A1590" i="11"/>
  <c r="A1589" i="11"/>
  <c r="A1588" i="11"/>
  <c r="A1587" i="11"/>
  <c r="A1586" i="11"/>
  <c r="A1585" i="11"/>
  <c r="A1584" i="11"/>
  <c r="A1583" i="11"/>
  <c r="A1582" i="11"/>
  <c r="A1581" i="11"/>
  <c r="A1580" i="11"/>
  <c r="A1579" i="11"/>
  <c r="A1578" i="11"/>
  <c r="A1577" i="11"/>
  <c r="A1576" i="11"/>
  <c r="A1575" i="11"/>
  <c r="A1574" i="11"/>
  <c r="A1573" i="11"/>
  <c r="A1572" i="11"/>
  <c r="A1571" i="11"/>
  <c r="A1570" i="11"/>
  <c r="A1569" i="11"/>
  <c r="A1568" i="11"/>
  <c r="A1567" i="11"/>
  <c r="A1566" i="11"/>
  <c r="A1565" i="11"/>
  <c r="A1564" i="11"/>
  <c r="A1563" i="11"/>
  <c r="A1562" i="11"/>
  <c r="A1561" i="11"/>
  <c r="A1560" i="11"/>
  <c r="A1559" i="11"/>
  <c r="A1558" i="11"/>
  <c r="A1557" i="11"/>
  <c r="A1556" i="11"/>
  <c r="A1555" i="11"/>
  <c r="A1554" i="11"/>
  <c r="A1553" i="11"/>
  <c r="A1552" i="11"/>
  <c r="A1551" i="11"/>
  <c r="A1550" i="11"/>
  <c r="A1549" i="11"/>
  <c r="A1548" i="11"/>
  <c r="A1547" i="11"/>
  <c r="A1546" i="11"/>
  <c r="A1545" i="11"/>
  <c r="A1544" i="11"/>
  <c r="A1543" i="11"/>
  <c r="A1542" i="11"/>
  <c r="A1541" i="11"/>
  <c r="A1540" i="11"/>
  <c r="A1539" i="11"/>
  <c r="A1538" i="11"/>
  <c r="A1537" i="11"/>
  <c r="A1536" i="11"/>
  <c r="A1535" i="11"/>
  <c r="A1534" i="11"/>
  <c r="A1533" i="11"/>
  <c r="A1532" i="11"/>
  <c r="A1531" i="11"/>
  <c r="A1530" i="11"/>
  <c r="A1529" i="11"/>
  <c r="A1528" i="11"/>
  <c r="A1527" i="11"/>
  <c r="A1526" i="11"/>
  <c r="A1525" i="11"/>
  <c r="A1524" i="11"/>
  <c r="A1523" i="11"/>
  <c r="A1522" i="11"/>
  <c r="A1521" i="11"/>
  <c r="A1520" i="11"/>
  <c r="A1519" i="11"/>
  <c r="A1518" i="11"/>
  <c r="A1517" i="11"/>
  <c r="A1516" i="11"/>
  <c r="A1515" i="11"/>
  <c r="A1514" i="11"/>
  <c r="A1513" i="11"/>
  <c r="A1512" i="11"/>
  <c r="A1511" i="11"/>
  <c r="A1510" i="11"/>
  <c r="A1509" i="11"/>
  <c r="A1508" i="11"/>
  <c r="A1507" i="11"/>
  <c r="A1506" i="11"/>
  <c r="A1505" i="11"/>
  <c r="A1504" i="11"/>
  <c r="A1503" i="11"/>
  <c r="A1502" i="11"/>
  <c r="A1501" i="11"/>
  <c r="A1500" i="11"/>
  <c r="A1499" i="11"/>
  <c r="A1498" i="11"/>
  <c r="A1497" i="11"/>
  <c r="A1496" i="11"/>
  <c r="A1495" i="11"/>
  <c r="A1494" i="11"/>
  <c r="A1493" i="11"/>
  <c r="A1492" i="11"/>
  <c r="A1491" i="11"/>
  <c r="A1490" i="11"/>
  <c r="A1489" i="11"/>
  <c r="A1488" i="11"/>
  <c r="A1487" i="11"/>
  <c r="A1486" i="11"/>
  <c r="A1485" i="11"/>
  <c r="A1484" i="11"/>
  <c r="A1483" i="11"/>
  <c r="A1482" i="11"/>
  <c r="A1481" i="11"/>
  <c r="A1480" i="11"/>
  <c r="A1479" i="11"/>
  <c r="A1478" i="11"/>
  <c r="A1477" i="11"/>
  <c r="A1476" i="11"/>
  <c r="A1475" i="11"/>
  <c r="A1474" i="11"/>
  <c r="A1473" i="11"/>
  <c r="A1472" i="11"/>
  <c r="A1471" i="11"/>
  <c r="A1470" i="11"/>
  <c r="A1469" i="11"/>
  <c r="A1468" i="11"/>
  <c r="A1467" i="11"/>
  <c r="A1466" i="11"/>
  <c r="A1465" i="11"/>
  <c r="A1464" i="11"/>
  <c r="A1463" i="11"/>
  <c r="A1462" i="11"/>
  <c r="A1461" i="11"/>
  <c r="A1460" i="11"/>
  <c r="A1459" i="11"/>
  <c r="A1458" i="11"/>
  <c r="A1457" i="11"/>
  <c r="A1456" i="11"/>
  <c r="A1455" i="11"/>
  <c r="A1454" i="11"/>
  <c r="A1453" i="11"/>
  <c r="A1452" i="11"/>
  <c r="A1451" i="11"/>
  <c r="A1450" i="11"/>
  <c r="A1449" i="11"/>
  <c r="A1448" i="11"/>
  <c r="A1447" i="11"/>
  <c r="A1446" i="11"/>
  <c r="A1445" i="11"/>
  <c r="A1444" i="11"/>
  <c r="A1443" i="11"/>
  <c r="A1442" i="11"/>
  <c r="A1441" i="11"/>
  <c r="A1440" i="11"/>
  <c r="A1439" i="11"/>
  <c r="A1438" i="11"/>
  <c r="A1437" i="11"/>
  <c r="A1436" i="11"/>
  <c r="A1435" i="11"/>
  <c r="A1434" i="11"/>
  <c r="A1433" i="11"/>
  <c r="A1432" i="11"/>
  <c r="A1431" i="11"/>
  <c r="A1430" i="11"/>
  <c r="A1429" i="11"/>
  <c r="A1428" i="11"/>
  <c r="A1427" i="11"/>
  <c r="A1426" i="11"/>
  <c r="A1425" i="11"/>
  <c r="A1424" i="11"/>
  <c r="A1423" i="11"/>
  <c r="A1422" i="11"/>
  <c r="A1421" i="11"/>
  <c r="A1420" i="11"/>
  <c r="A1419" i="11"/>
  <c r="A1418" i="11"/>
  <c r="A1417" i="11"/>
  <c r="A1416" i="11"/>
  <c r="A1415" i="11"/>
  <c r="A1414" i="11"/>
  <c r="A1413" i="11"/>
  <c r="A1412" i="11"/>
  <c r="A1411" i="11"/>
  <c r="A1410" i="11"/>
  <c r="A1409" i="11"/>
  <c r="A1408" i="11"/>
  <c r="A1407" i="11"/>
  <c r="A1406" i="11"/>
  <c r="A1405" i="11"/>
  <c r="A1404" i="11"/>
  <c r="A1403" i="11"/>
  <c r="A1402" i="11"/>
  <c r="A1401" i="11"/>
  <c r="A1400" i="11"/>
  <c r="A1399" i="11"/>
  <c r="A1398" i="11"/>
  <c r="A1397" i="11"/>
  <c r="A1396" i="11"/>
  <c r="A1395" i="11"/>
  <c r="A1394" i="11"/>
  <c r="A1393" i="11"/>
  <c r="A1392" i="11"/>
  <c r="A1391" i="11"/>
  <c r="A1390" i="11"/>
  <c r="A1389" i="11"/>
  <c r="A1388" i="11"/>
  <c r="A1387" i="11"/>
  <c r="A1386" i="11"/>
  <c r="A1385" i="11"/>
  <c r="A1384" i="11"/>
  <c r="A1383" i="11"/>
  <c r="A1382" i="11"/>
  <c r="A1381" i="11"/>
  <c r="A1380" i="11"/>
  <c r="A1379" i="11"/>
  <c r="A1378" i="11"/>
  <c r="A1377" i="11"/>
  <c r="A1376" i="11"/>
  <c r="A1375" i="11"/>
  <c r="A1374" i="11"/>
  <c r="A1373" i="11"/>
  <c r="A1372" i="11"/>
  <c r="A1371" i="11"/>
  <c r="A1370" i="11"/>
  <c r="A1369" i="11"/>
  <c r="A1368" i="11"/>
  <c r="A1367" i="11"/>
  <c r="A1366" i="11"/>
  <c r="A1365" i="11"/>
  <c r="A1364" i="11"/>
  <c r="A1363" i="11"/>
  <c r="A1362" i="11"/>
  <c r="A1361" i="11"/>
  <c r="A1360" i="11"/>
  <c r="A1359" i="11"/>
  <c r="A1358" i="11"/>
  <c r="A1357" i="11"/>
  <c r="A1356" i="11"/>
  <c r="A1355" i="11"/>
  <c r="A1354" i="11"/>
  <c r="A1353" i="11"/>
  <c r="A1352" i="11"/>
  <c r="A1351" i="11"/>
  <c r="A1350" i="11"/>
  <c r="A1349" i="11"/>
  <c r="A1348" i="11"/>
  <c r="A1347" i="11"/>
  <c r="A1346" i="11"/>
  <c r="A1345" i="11"/>
  <c r="A1344" i="11"/>
  <c r="A1343" i="11"/>
  <c r="A1342" i="11"/>
  <c r="A1341" i="11"/>
  <c r="A1340" i="11"/>
  <c r="A1339" i="11"/>
  <c r="A1338" i="11"/>
  <c r="A1337" i="11"/>
  <c r="A1336" i="11"/>
  <c r="A1335" i="11"/>
  <c r="A1334" i="11"/>
  <c r="A1333" i="11"/>
  <c r="A1332" i="11"/>
  <c r="A1331" i="11"/>
  <c r="A1330" i="11"/>
  <c r="A1329" i="11"/>
  <c r="A1328" i="11"/>
  <c r="A1327" i="11"/>
  <c r="A1326" i="11"/>
  <c r="A1325" i="11"/>
  <c r="A1324" i="11"/>
  <c r="A1323" i="11"/>
  <c r="A1322" i="11"/>
  <c r="A1321" i="11"/>
  <c r="A1320" i="11"/>
  <c r="A1319" i="11"/>
  <c r="A1318" i="11"/>
  <c r="A1317" i="11"/>
  <c r="A1316" i="11"/>
  <c r="A1315" i="11"/>
  <c r="A1314" i="11"/>
  <c r="A1313" i="11"/>
  <c r="A1312" i="11"/>
  <c r="A1311" i="11"/>
  <c r="A1310" i="11"/>
  <c r="A1309" i="11"/>
  <c r="A1308" i="11"/>
  <c r="A1307" i="11"/>
  <c r="A1306" i="11"/>
  <c r="A1305" i="11"/>
  <c r="A1304" i="11"/>
  <c r="A1303" i="11"/>
  <c r="A1302" i="11"/>
  <c r="A1301" i="11"/>
  <c r="A1300" i="11"/>
  <c r="A1299" i="11"/>
  <c r="A1298" i="11"/>
  <c r="A1297" i="11"/>
  <c r="A1296" i="11"/>
  <c r="A1295" i="11"/>
  <c r="A1294" i="11"/>
  <c r="A1293" i="11"/>
  <c r="A1292" i="11"/>
  <c r="A1291" i="11"/>
  <c r="A1290" i="11"/>
  <c r="A1289" i="11"/>
  <c r="A1288" i="11"/>
  <c r="A1287" i="11"/>
  <c r="A1286" i="11"/>
  <c r="A1285" i="11"/>
  <c r="A1284" i="11"/>
  <c r="A1283" i="11"/>
  <c r="A1282" i="11"/>
  <c r="A1281" i="11"/>
  <c r="A1280" i="11"/>
  <c r="A1279" i="11"/>
  <c r="A1278" i="11"/>
  <c r="A1277" i="11"/>
  <c r="A1276" i="11"/>
  <c r="A1275" i="11"/>
  <c r="A1274" i="11"/>
  <c r="A1273" i="11"/>
  <c r="A1272" i="11"/>
  <c r="A1271" i="11"/>
  <c r="A1270" i="11"/>
  <c r="A1269" i="11"/>
  <c r="A1268" i="11"/>
  <c r="A1267" i="11"/>
  <c r="A1266" i="11"/>
  <c r="A1265" i="11"/>
  <c r="A1264" i="11"/>
  <c r="A1263" i="11"/>
  <c r="A1262" i="11"/>
  <c r="A1261" i="11"/>
  <c r="A1260" i="11"/>
  <c r="A1259" i="11"/>
  <c r="A1258" i="11"/>
  <c r="A1257" i="11"/>
  <c r="A1256" i="11"/>
  <c r="A1255" i="11"/>
  <c r="A1254" i="11"/>
  <c r="A1253" i="11"/>
  <c r="A1252" i="11"/>
  <c r="A1251" i="11"/>
  <c r="A1250" i="11"/>
  <c r="A1249" i="11"/>
  <c r="A1248" i="11"/>
  <c r="A1247" i="11"/>
  <c r="A1246" i="11"/>
  <c r="A1245" i="11"/>
  <c r="A1244" i="11"/>
  <c r="A1243" i="11"/>
  <c r="A1242" i="11"/>
  <c r="A1241" i="11"/>
  <c r="A1240" i="11"/>
  <c r="A1239" i="11"/>
  <c r="A1238" i="11"/>
  <c r="A1237" i="11"/>
  <c r="A1236" i="11"/>
  <c r="A1235" i="11"/>
  <c r="A1234" i="11"/>
  <c r="A1233" i="11"/>
  <c r="A1232" i="11"/>
  <c r="A1231" i="11"/>
  <c r="A1230" i="11"/>
  <c r="A1229" i="11"/>
  <c r="A1228" i="11"/>
  <c r="A1227" i="11"/>
  <c r="A1226" i="11"/>
  <c r="A1225" i="11"/>
  <c r="A1224" i="11"/>
  <c r="A1223" i="11"/>
  <c r="A1222" i="11"/>
  <c r="A1221" i="11"/>
  <c r="A1220" i="11"/>
  <c r="A1219" i="11"/>
  <c r="A1218" i="11"/>
  <c r="A1217" i="11"/>
  <c r="A1216" i="11"/>
  <c r="A1215" i="11"/>
  <c r="A1214" i="11"/>
  <c r="A1213" i="11"/>
  <c r="A1212" i="11"/>
  <c r="A1211" i="11"/>
  <c r="A1210" i="11"/>
  <c r="A1209" i="11"/>
  <c r="A1208" i="11"/>
  <c r="A1207" i="11"/>
  <c r="A1206" i="11"/>
  <c r="A1205" i="11"/>
  <c r="A1204" i="11"/>
  <c r="A1203" i="11"/>
  <c r="A1202" i="11"/>
  <c r="A1201" i="11"/>
  <c r="A1200" i="11"/>
  <c r="A1199" i="11"/>
  <c r="A1198" i="11"/>
  <c r="A1197" i="11"/>
  <c r="A1196" i="11"/>
  <c r="A1195" i="11"/>
  <c r="A1194" i="11"/>
  <c r="A1193" i="11"/>
  <c r="A1192" i="11"/>
  <c r="A1191" i="11"/>
  <c r="A1190" i="11"/>
  <c r="A1189" i="11"/>
  <c r="A1188" i="11"/>
  <c r="A1187" i="11"/>
  <c r="A1186" i="11"/>
  <c r="A1185" i="11"/>
  <c r="A1184" i="11"/>
  <c r="A1183" i="11"/>
  <c r="A1182" i="11"/>
  <c r="A1181" i="11"/>
  <c r="A1180" i="11"/>
  <c r="A1179" i="11"/>
  <c r="A1178" i="11"/>
  <c r="A1177" i="11"/>
  <c r="A1176" i="11"/>
  <c r="A1175" i="11"/>
  <c r="A1174" i="11"/>
  <c r="A1173" i="11"/>
  <c r="A1172" i="11"/>
  <c r="A1171" i="11"/>
  <c r="A1170" i="11"/>
  <c r="A1169" i="11"/>
  <c r="A1168" i="11"/>
  <c r="A1167" i="11"/>
  <c r="A1166" i="11"/>
  <c r="A1165" i="11"/>
  <c r="A1164" i="11"/>
  <c r="A1163" i="11"/>
  <c r="A1162" i="11"/>
  <c r="A1161" i="11"/>
  <c r="A1160" i="11"/>
  <c r="A1159" i="11"/>
  <c r="A1158" i="11"/>
  <c r="A1157" i="11"/>
  <c r="A1156" i="11"/>
  <c r="A1155" i="11"/>
  <c r="A1154" i="11"/>
  <c r="A1153" i="11"/>
  <c r="A1152" i="11"/>
  <c r="A1151" i="11"/>
  <c r="A1150" i="11"/>
  <c r="A1149" i="11"/>
  <c r="A1148" i="11"/>
  <c r="A1147" i="11"/>
  <c r="A1146" i="11"/>
  <c r="A1145" i="11"/>
  <c r="A1144" i="11"/>
  <c r="A1143" i="11"/>
  <c r="A1142" i="11"/>
  <c r="A1141" i="11"/>
  <c r="A1140" i="11"/>
  <c r="A1139" i="11"/>
  <c r="A1138" i="11"/>
  <c r="A1137" i="11"/>
  <c r="A1136" i="11"/>
  <c r="A1135" i="11"/>
  <c r="A1134" i="11"/>
  <c r="A1133" i="11"/>
  <c r="A1132" i="11"/>
  <c r="A1131" i="11"/>
  <c r="A1130" i="11"/>
  <c r="A1129" i="11"/>
  <c r="A1128" i="11"/>
  <c r="A1127" i="11"/>
  <c r="A1126" i="11"/>
  <c r="A1125" i="11"/>
  <c r="A1124" i="11"/>
  <c r="A1123" i="11"/>
  <c r="A1122" i="11"/>
  <c r="A1121" i="11"/>
  <c r="A1120" i="11"/>
  <c r="A1119" i="11"/>
  <c r="A1118" i="11"/>
  <c r="A1117" i="11"/>
  <c r="A1116" i="11"/>
  <c r="A1115" i="11"/>
  <c r="A1114" i="11"/>
  <c r="A1113" i="11"/>
  <c r="A1112" i="11"/>
  <c r="A1111" i="11"/>
  <c r="A1110" i="11"/>
  <c r="A1109" i="11"/>
  <c r="A1108" i="11"/>
  <c r="A1107" i="11"/>
  <c r="A1106" i="11"/>
  <c r="A1105" i="11"/>
  <c r="A1104" i="11"/>
  <c r="A1103" i="11"/>
  <c r="A1102" i="11"/>
  <c r="A1101" i="11"/>
  <c r="A1100" i="11"/>
  <c r="A1099" i="11"/>
  <c r="A1098" i="11"/>
  <c r="A1097" i="11"/>
  <c r="A1096" i="11"/>
  <c r="A1095" i="11"/>
  <c r="A1094" i="11"/>
  <c r="A1093" i="11"/>
  <c r="A1092" i="11"/>
  <c r="A1091" i="11"/>
  <c r="A1090" i="11"/>
  <c r="A1089" i="11"/>
  <c r="A1088" i="11"/>
  <c r="A1087" i="11"/>
  <c r="A1086" i="11"/>
  <c r="A1085" i="11"/>
  <c r="A1084" i="11"/>
  <c r="A1083" i="11"/>
  <c r="A1082" i="11"/>
  <c r="A1081" i="11"/>
  <c r="A1080" i="11"/>
  <c r="A1079" i="11"/>
  <c r="A1078" i="11"/>
  <c r="A1077" i="11"/>
  <c r="A1076" i="11"/>
  <c r="A1075" i="11"/>
  <c r="A1074" i="11"/>
  <c r="A1073" i="11"/>
  <c r="A1072" i="11"/>
  <c r="A1071" i="11"/>
  <c r="A1070" i="11"/>
  <c r="A1069" i="11"/>
  <c r="A1068" i="11"/>
  <c r="A1067" i="11"/>
  <c r="A1066" i="11"/>
  <c r="A1065" i="11"/>
  <c r="A1064" i="11"/>
  <c r="A1063" i="11"/>
  <c r="A1062" i="11"/>
  <c r="A1061" i="11"/>
  <c r="A1060" i="11"/>
  <c r="A1059" i="11"/>
  <c r="A1058" i="11"/>
  <c r="A1057" i="11"/>
  <c r="A1056" i="11"/>
  <c r="A1055" i="11"/>
  <c r="A1054" i="11"/>
  <c r="A1053" i="11"/>
  <c r="A1052" i="11"/>
  <c r="A1051" i="11"/>
  <c r="A1050" i="11"/>
  <c r="A1049" i="11"/>
  <c r="A1048" i="11"/>
  <c r="A1047" i="11"/>
  <c r="A1046" i="11"/>
  <c r="A1045" i="11"/>
  <c r="A1044" i="11"/>
  <c r="A1043" i="11"/>
  <c r="A1042" i="11"/>
  <c r="A1041" i="11"/>
  <c r="A1040" i="11"/>
  <c r="A1039" i="11"/>
  <c r="A1038" i="11"/>
  <c r="A1037" i="11"/>
  <c r="A1036" i="11"/>
  <c r="A1035" i="11"/>
  <c r="A1034" i="11"/>
  <c r="A1033" i="11"/>
  <c r="A1032" i="11"/>
  <c r="A1031" i="11"/>
  <c r="A1030" i="11"/>
  <c r="A1029" i="11"/>
  <c r="A1028" i="11"/>
  <c r="A1027" i="11"/>
  <c r="A1026" i="11"/>
  <c r="A1025" i="11"/>
  <c r="A1024" i="11"/>
  <c r="A1023" i="11"/>
  <c r="A1022" i="11"/>
  <c r="A1021" i="11"/>
  <c r="A1020" i="11"/>
  <c r="A1019" i="11"/>
  <c r="A1018" i="11"/>
  <c r="A1017" i="11"/>
  <c r="A1016" i="11"/>
  <c r="A1015" i="11"/>
  <c r="A1014" i="11"/>
  <c r="A1013" i="11"/>
  <c r="A1012" i="11"/>
  <c r="A1011" i="11"/>
  <c r="A1010" i="11"/>
  <c r="A1009" i="11"/>
  <c r="A1008" i="11"/>
  <c r="A1007" i="11"/>
  <c r="A1006" i="11"/>
  <c r="A1005" i="11"/>
  <c r="A1004" i="11"/>
  <c r="A1003" i="11"/>
  <c r="A1002" i="11"/>
  <c r="A1001" i="11"/>
  <c r="T255" i="6"/>
  <c r="H2" i="6" l="1"/>
  <c r="F4" i="14"/>
  <c r="H2" i="9"/>
  <c r="H2" i="8"/>
  <c r="H2" i="7"/>
  <c r="H2" i="13"/>
  <c r="AX75" i="13" l="1"/>
  <c r="Z75" i="9" l="1"/>
  <c r="Z75" i="8"/>
  <c r="F5" i="14" l="1"/>
  <c r="E6" i="14" s="1"/>
  <c r="B766" i="15" l="1"/>
  <c r="B765" i="15"/>
  <c r="B764" i="15"/>
  <c r="B763" i="15"/>
  <c r="B762" i="15"/>
  <c r="B761" i="15"/>
  <c r="B760" i="15"/>
  <c r="B759" i="15"/>
  <c r="B758" i="15"/>
  <c r="B757" i="15"/>
  <c r="B756" i="15"/>
  <c r="B755" i="15"/>
  <c r="B754" i="15"/>
  <c r="B753" i="15"/>
  <c r="B752" i="15"/>
  <c r="B751" i="15"/>
  <c r="B750" i="15"/>
  <c r="B749" i="15"/>
  <c r="B748" i="15"/>
  <c r="B747" i="15"/>
  <c r="B746" i="15"/>
  <c r="B745" i="15"/>
  <c r="B744" i="15"/>
  <c r="B743" i="15"/>
  <c r="B742" i="15"/>
  <c r="B741" i="15"/>
  <c r="B740" i="15"/>
  <c r="B739" i="15"/>
  <c r="B738" i="15"/>
  <c r="B737" i="15"/>
  <c r="B736" i="15"/>
  <c r="B735" i="15"/>
  <c r="B734" i="15"/>
  <c r="B733" i="15"/>
  <c r="B732" i="15"/>
  <c r="B731" i="15"/>
  <c r="B730" i="15"/>
  <c r="B729" i="15"/>
  <c r="B728" i="15"/>
  <c r="B727" i="15"/>
  <c r="B726" i="15"/>
  <c r="B725" i="15"/>
  <c r="B724" i="15"/>
  <c r="B723" i="15"/>
  <c r="B722" i="15"/>
  <c r="B721" i="15"/>
  <c r="B720" i="15"/>
  <c r="B719" i="15"/>
  <c r="B718" i="15"/>
  <c r="B717" i="15"/>
  <c r="B716" i="15"/>
  <c r="B715" i="15"/>
  <c r="B714" i="15"/>
  <c r="B713" i="15"/>
  <c r="B712" i="15"/>
  <c r="B711" i="15"/>
  <c r="B710" i="15"/>
  <c r="B709" i="15"/>
  <c r="B708" i="15"/>
  <c r="B707" i="15"/>
  <c r="B706" i="15"/>
  <c r="B705" i="15"/>
  <c r="B704" i="15"/>
  <c r="B703" i="15"/>
  <c r="B702" i="15"/>
  <c r="B701" i="15"/>
  <c r="B700" i="15"/>
  <c r="B699" i="15"/>
  <c r="B698" i="15"/>
  <c r="B697" i="15"/>
  <c r="B696" i="15"/>
  <c r="B695" i="15"/>
  <c r="B694" i="15"/>
  <c r="B693" i="15"/>
  <c r="B692" i="15"/>
  <c r="B691" i="15"/>
  <c r="B690" i="15"/>
  <c r="B689" i="15"/>
  <c r="B688" i="15"/>
  <c r="B687" i="15"/>
  <c r="B686" i="15"/>
  <c r="B685" i="15"/>
  <c r="B684" i="15"/>
  <c r="B683" i="15"/>
  <c r="B682" i="15"/>
  <c r="B681" i="15"/>
  <c r="B680" i="15"/>
  <c r="B679" i="15"/>
  <c r="B678" i="15"/>
  <c r="B677" i="15"/>
  <c r="B676" i="15"/>
  <c r="B675" i="15"/>
  <c r="B674" i="15"/>
  <c r="B673" i="15"/>
  <c r="B672" i="15"/>
  <c r="B671" i="15"/>
  <c r="B670" i="15"/>
  <c r="B669" i="15"/>
  <c r="B668" i="15"/>
  <c r="B667" i="15"/>
  <c r="B666" i="15"/>
  <c r="B665" i="15"/>
  <c r="B664" i="15"/>
  <c r="B663" i="15"/>
  <c r="B662" i="15"/>
  <c r="B661" i="15"/>
  <c r="B660" i="15"/>
  <c r="B659" i="15"/>
  <c r="B658" i="15"/>
  <c r="B657" i="15"/>
  <c r="B656" i="15"/>
  <c r="B655" i="15"/>
  <c r="B654" i="15"/>
  <c r="B653" i="15"/>
  <c r="B652" i="15"/>
  <c r="B651" i="15"/>
  <c r="B650" i="15"/>
  <c r="B649" i="15"/>
  <c r="B648" i="15"/>
  <c r="B647" i="15"/>
  <c r="B646" i="15"/>
  <c r="B645" i="15"/>
  <c r="B644" i="15"/>
  <c r="B643" i="15"/>
  <c r="B642" i="15"/>
  <c r="B641" i="15"/>
  <c r="B640" i="15"/>
  <c r="B639" i="15"/>
  <c r="B638" i="15"/>
  <c r="B637" i="15"/>
  <c r="B636" i="15"/>
  <c r="B635" i="15"/>
  <c r="B634" i="15"/>
  <c r="B633" i="15"/>
  <c r="B632" i="15"/>
  <c r="B631" i="15"/>
  <c r="B630" i="15"/>
  <c r="B629" i="15"/>
  <c r="B628" i="15"/>
  <c r="B627" i="15"/>
  <c r="B626" i="15"/>
  <c r="B625" i="15"/>
  <c r="B624" i="15"/>
  <c r="B623" i="15"/>
  <c r="B622" i="15"/>
  <c r="B621" i="15"/>
  <c r="B620" i="15"/>
  <c r="B619" i="15"/>
  <c r="B618" i="15"/>
  <c r="B617" i="15"/>
  <c r="B616" i="15"/>
  <c r="B615" i="15"/>
  <c r="B614" i="15"/>
  <c r="B613" i="15"/>
  <c r="B612" i="15"/>
  <c r="B611" i="15"/>
  <c r="B610" i="15"/>
  <c r="B609" i="15"/>
  <c r="B608" i="15"/>
  <c r="B607" i="15"/>
  <c r="B606" i="15"/>
  <c r="B605" i="15"/>
  <c r="B604" i="15"/>
  <c r="B603" i="15"/>
  <c r="B602" i="15"/>
  <c r="B601" i="15"/>
  <c r="B600" i="15"/>
  <c r="B599" i="15"/>
  <c r="B598" i="15"/>
  <c r="B597" i="15"/>
  <c r="B596" i="15"/>
  <c r="B595" i="15"/>
  <c r="B594" i="15"/>
  <c r="B593" i="15"/>
  <c r="B592" i="15"/>
  <c r="B591" i="15"/>
  <c r="B590" i="15"/>
  <c r="B589" i="15"/>
  <c r="B588" i="15"/>
  <c r="B587" i="15"/>
  <c r="B586" i="15"/>
  <c r="B585" i="15"/>
  <c r="B584" i="15"/>
  <c r="B583" i="15"/>
  <c r="B582" i="15"/>
  <c r="B581" i="15"/>
  <c r="B580" i="15"/>
  <c r="B579" i="15"/>
  <c r="B578" i="15"/>
  <c r="B577" i="15"/>
  <c r="B576" i="15"/>
  <c r="B575" i="15"/>
  <c r="B574" i="15"/>
  <c r="B573" i="15"/>
  <c r="B572" i="15"/>
  <c r="B571" i="15"/>
  <c r="B570" i="15"/>
  <c r="B569" i="15"/>
  <c r="B568" i="15"/>
  <c r="B567" i="15"/>
  <c r="B566" i="15"/>
  <c r="B565" i="15"/>
  <c r="B564" i="15"/>
  <c r="B563" i="15"/>
  <c r="B562" i="15"/>
  <c r="B561" i="15"/>
  <c r="B560" i="15"/>
  <c r="B559" i="15"/>
  <c r="B558" i="15"/>
  <c r="B557" i="15"/>
  <c r="B556" i="15"/>
  <c r="B555" i="15"/>
  <c r="B554" i="15"/>
  <c r="B553" i="15"/>
  <c r="B552" i="15"/>
  <c r="B551" i="15"/>
  <c r="B550" i="15"/>
  <c r="B549" i="15"/>
  <c r="B548" i="15"/>
  <c r="B547" i="15"/>
  <c r="B546" i="15"/>
  <c r="B545" i="15"/>
  <c r="B544" i="15"/>
  <c r="B543" i="15"/>
  <c r="B542" i="15"/>
  <c r="B541" i="15"/>
  <c r="B540" i="15"/>
  <c r="B539" i="15"/>
  <c r="B538" i="15"/>
  <c r="B537" i="15"/>
  <c r="B536" i="15"/>
  <c r="B535" i="15"/>
  <c r="B534" i="15"/>
  <c r="B533" i="15"/>
  <c r="B532" i="15"/>
  <c r="B531" i="15"/>
  <c r="B530" i="15"/>
  <c r="B529" i="15"/>
  <c r="B528" i="15"/>
  <c r="B527" i="15"/>
  <c r="B526" i="15"/>
  <c r="B525" i="15"/>
  <c r="B524" i="15"/>
  <c r="B523" i="15"/>
  <c r="B522" i="15"/>
  <c r="B521" i="15"/>
  <c r="B520" i="15"/>
  <c r="B519" i="15"/>
  <c r="B518" i="15"/>
  <c r="B517" i="15"/>
  <c r="B516" i="15"/>
  <c r="B515" i="15"/>
  <c r="B514" i="15"/>
  <c r="B513" i="15"/>
  <c r="B512" i="15"/>
  <c r="B511" i="15"/>
  <c r="B510" i="15"/>
  <c r="B509" i="15"/>
  <c r="B508" i="15"/>
  <c r="B507" i="15"/>
  <c r="B506" i="15"/>
  <c r="B505" i="15"/>
  <c r="B504" i="15"/>
  <c r="B503" i="15"/>
  <c r="B502" i="15"/>
  <c r="B501" i="15"/>
  <c r="B500" i="15"/>
  <c r="B499" i="15"/>
  <c r="B498" i="15"/>
  <c r="B497" i="15"/>
  <c r="B496" i="15"/>
  <c r="B495" i="15"/>
  <c r="B494" i="15"/>
  <c r="B493" i="15"/>
  <c r="B492" i="15"/>
  <c r="B491" i="15"/>
  <c r="B490" i="15"/>
  <c r="B489" i="15"/>
  <c r="B488" i="15"/>
  <c r="B487" i="15"/>
  <c r="B486" i="15"/>
  <c r="B485" i="15"/>
  <c r="B484" i="15"/>
  <c r="B483" i="15"/>
  <c r="B482" i="15"/>
  <c r="B481" i="15"/>
  <c r="B480" i="15"/>
  <c r="B479" i="15"/>
  <c r="B478" i="15"/>
  <c r="B477" i="15"/>
  <c r="B476" i="15"/>
  <c r="B475" i="15"/>
  <c r="B474" i="15"/>
  <c r="B473" i="15"/>
  <c r="B472" i="15"/>
  <c r="B471" i="15"/>
  <c r="B470" i="15"/>
  <c r="B469" i="15"/>
  <c r="B468" i="15"/>
  <c r="B450" i="15"/>
  <c r="B449" i="15"/>
  <c r="B448" i="15"/>
  <c r="B447" i="15"/>
  <c r="B446" i="15"/>
  <c r="B445" i="15"/>
  <c r="B444" i="15"/>
  <c r="B443" i="15"/>
  <c r="B442" i="15"/>
  <c r="B441" i="15"/>
  <c r="B440" i="15"/>
  <c r="B439" i="15"/>
  <c r="B438" i="15"/>
  <c r="B437" i="15"/>
  <c r="B436" i="15"/>
  <c r="B435" i="15"/>
  <c r="B434" i="15"/>
  <c r="B433" i="15"/>
  <c r="B432" i="15"/>
  <c r="B431" i="15"/>
  <c r="B430" i="15"/>
  <c r="B429" i="15"/>
  <c r="B428" i="15"/>
  <c r="B427" i="15"/>
  <c r="B426" i="15"/>
  <c r="B425" i="15"/>
  <c r="B424" i="15"/>
  <c r="B423" i="15"/>
  <c r="B422" i="15"/>
  <c r="B421" i="15"/>
  <c r="B420" i="15"/>
  <c r="B419" i="15"/>
  <c r="B418" i="15"/>
  <c r="B417" i="15"/>
  <c r="B416" i="15"/>
  <c r="B415" i="15"/>
  <c r="B414" i="15"/>
  <c r="B413" i="15"/>
  <c r="B412" i="15"/>
  <c r="B411" i="15"/>
  <c r="B410" i="15"/>
  <c r="B409" i="15"/>
  <c r="B408" i="15"/>
  <c r="B407" i="15"/>
  <c r="B406" i="15"/>
  <c r="B405" i="15"/>
  <c r="B404" i="15"/>
  <c r="B403" i="15"/>
  <c r="B402" i="15"/>
  <c r="B401" i="15"/>
  <c r="B400" i="15"/>
  <c r="B399" i="15"/>
  <c r="B398" i="15"/>
  <c r="B397" i="15"/>
  <c r="B396" i="15"/>
  <c r="B395" i="15"/>
  <c r="B394" i="15"/>
  <c r="B393" i="15"/>
  <c r="B392" i="15"/>
  <c r="B391" i="15"/>
  <c r="B390" i="15"/>
  <c r="B389" i="15"/>
  <c r="B388" i="15"/>
  <c r="B387" i="15"/>
  <c r="B386" i="15"/>
  <c r="B385" i="15"/>
  <c r="B384" i="15"/>
  <c r="B383" i="15"/>
  <c r="B382" i="15"/>
  <c r="B381" i="15"/>
  <c r="B380" i="15"/>
  <c r="B379" i="15"/>
  <c r="B378" i="15"/>
  <c r="B377" i="15"/>
  <c r="B376" i="15"/>
  <c r="B375" i="15"/>
  <c r="B374" i="15"/>
  <c r="B373" i="15"/>
  <c r="B372" i="15"/>
  <c r="B371" i="15"/>
  <c r="B370" i="15"/>
  <c r="B369" i="15"/>
  <c r="B368" i="15"/>
  <c r="B367" i="15"/>
  <c r="B366" i="15"/>
  <c r="B365" i="15"/>
  <c r="B364" i="15"/>
  <c r="B363" i="15"/>
  <c r="B362" i="15"/>
  <c r="B361" i="15"/>
  <c r="B360" i="15"/>
  <c r="B359" i="15"/>
  <c r="B358" i="15"/>
  <c r="B357" i="15"/>
  <c r="B356" i="15"/>
  <c r="B355" i="15"/>
  <c r="B354" i="15"/>
  <c r="B353" i="15"/>
  <c r="B352" i="15"/>
  <c r="B351" i="15"/>
  <c r="B350" i="15"/>
  <c r="B349" i="15"/>
  <c r="B348" i="15"/>
  <c r="B347" i="15"/>
  <c r="B346" i="15"/>
  <c r="B345" i="15"/>
  <c r="B344" i="15"/>
  <c r="B343" i="15"/>
  <c r="B342" i="15"/>
  <c r="B341" i="15"/>
  <c r="B340" i="15"/>
  <c r="B339" i="15"/>
  <c r="B338" i="15"/>
  <c r="B337" i="15"/>
  <c r="B336" i="15"/>
  <c r="B335" i="15"/>
  <c r="B334" i="15"/>
  <c r="B333" i="15"/>
  <c r="B332" i="15"/>
  <c r="B331" i="15"/>
  <c r="B330" i="15"/>
  <c r="B329" i="15"/>
  <c r="B328" i="15"/>
  <c r="B327" i="15"/>
  <c r="B326" i="15"/>
  <c r="B325" i="15"/>
  <c r="B324" i="15"/>
  <c r="B323" i="15"/>
  <c r="B322" i="15"/>
  <c r="B321" i="15"/>
  <c r="B320" i="15"/>
  <c r="B319" i="15"/>
  <c r="B318" i="15"/>
  <c r="B317" i="15"/>
  <c r="B316" i="15"/>
  <c r="B315" i="15"/>
  <c r="B314" i="15"/>
  <c r="B313" i="15"/>
  <c r="B312" i="15"/>
  <c r="B311" i="15"/>
  <c r="B310" i="15"/>
  <c r="B309" i="15"/>
  <c r="B308" i="15"/>
  <c r="B307" i="15"/>
  <c r="B306" i="15"/>
  <c r="B305" i="15"/>
  <c r="B304" i="15"/>
  <c r="B303" i="15"/>
  <c r="B302" i="15"/>
  <c r="B301" i="15"/>
  <c r="B300" i="15"/>
  <c r="B299" i="15"/>
  <c r="B298" i="15"/>
  <c r="B297" i="15"/>
  <c r="B296" i="15"/>
  <c r="B295" i="15"/>
  <c r="B294" i="15"/>
  <c r="B293" i="15"/>
  <c r="B292" i="15"/>
  <c r="B291" i="15"/>
  <c r="B290" i="15"/>
  <c r="B289" i="15"/>
  <c r="B288" i="15"/>
  <c r="B287" i="15"/>
  <c r="B286" i="15"/>
  <c r="B285" i="15"/>
  <c r="B284" i="15"/>
  <c r="B283" i="15"/>
  <c r="B282" i="15"/>
  <c r="B281" i="15"/>
  <c r="B280" i="15"/>
  <c r="B279" i="15"/>
  <c r="B278" i="15"/>
  <c r="B277" i="15"/>
  <c r="B276" i="15"/>
  <c r="B275" i="15"/>
  <c r="B274" i="15"/>
  <c r="B273" i="15"/>
  <c r="B272" i="15"/>
  <c r="B271" i="15"/>
  <c r="B270" i="15"/>
  <c r="B269" i="15"/>
  <c r="B268" i="15"/>
  <c r="B267" i="15"/>
  <c r="B266" i="15"/>
  <c r="B265" i="15"/>
  <c r="B264" i="15"/>
  <c r="B263" i="15"/>
  <c r="B262" i="15"/>
  <c r="B261" i="15"/>
  <c r="B260" i="15"/>
  <c r="B259" i="15"/>
  <c r="B258" i="15"/>
  <c r="B257" i="15"/>
  <c r="B256" i="15"/>
  <c r="B255" i="15"/>
  <c r="B254" i="15"/>
  <c r="B253" i="15"/>
  <c r="B252" i="15"/>
  <c r="B251" i="15"/>
  <c r="B250" i="15"/>
  <c r="B249" i="15"/>
  <c r="B248" i="15"/>
  <c r="B247" i="15"/>
  <c r="B246" i="15"/>
  <c r="B245" i="15"/>
  <c r="B244" i="15"/>
  <c r="B243" i="15"/>
  <c r="B242" i="15"/>
  <c r="B241" i="15"/>
  <c r="B240" i="15"/>
  <c r="B239" i="15"/>
  <c r="B238" i="15"/>
  <c r="B237" i="15"/>
  <c r="B236" i="15"/>
  <c r="B235" i="15"/>
  <c r="B234" i="15"/>
  <c r="B233" i="15"/>
  <c r="B232" i="15"/>
  <c r="B231" i="15"/>
  <c r="B230" i="15"/>
  <c r="B229" i="15"/>
  <c r="B228" i="15"/>
  <c r="B227" i="15"/>
  <c r="B226" i="15"/>
  <c r="B225" i="15"/>
  <c r="B224" i="15"/>
  <c r="B223" i="15"/>
  <c r="B222" i="15"/>
  <c r="B221" i="15"/>
  <c r="B220" i="15"/>
  <c r="B219" i="15"/>
  <c r="B218" i="15"/>
  <c r="B217" i="15"/>
  <c r="B216" i="15"/>
  <c r="B215" i="15"/>
  <c r="B214" i="15"/>
  <c r="B213" i="15"/>
  <c r="B212" i="15"/>
  <c r="B211" i="15"/>
  <c r="B210" i="15"/>
  <c r="B209" i="15"/>
  <c r="B208" i="15"/>
  <c r="B207" i="15"/>
  <c r="B206" i="15"/>
  <c r="B205" i="15"/>
  <c r="B204" i="15"/>
  <c r="B203" i="15"/>
  <c r="B202" i="15"/>
  <c r="B201" i="15"/>
  <c r="B200" i="15"/>
  <c r="B199" i="15"/>
  <c r="B198" i="15"/>
  <c r="B197" i="15"/>
  <c r="B196" i="15"/>
  <c r="B195" i="15"/>
  <c r="B194" i="15"/>
  <c r="B193" i="15"/>
  <c r="B192" i="15"/>
  <c r="B191" i="15"/>
  <c r="B190" i="15"/>
  <c r="B189" i="15"/>
  <c r="B188" i="15"/>
  <c r="B187" i="15"/>
  <c r="B186" i="15"/>
  <c r="B185" i="15"/>
  <c r="B184" i="15"/>
  <c r="B183" i="15"/>
  <c r="B182" i="15"/>
  <c r="B181" i="15"/>
  <c r="B180" i="15"/>
  <c r="B179" i="15"/>
  <c r="B178" i="15"/>
  <c r="B177" i="15"/>
  <c r="B176" i="15"/>
  <c r="B175" i="15"/>
  <c r="B174" i="15"/>
  <c r="B173" i="15"/>
  <c r="B172" i="15"/>
  <c r="B171" i="15"/>
  <c r="B170" i="15"/>
  <c r="B169" i="15"/>
  <c r="B168" i="15"/>
  <c r="B167" i="15"/>
  <c r="B166" i="15"/>
  <c r="B165" i="15"/>
  <c r="B164" i="15"/>
  <c r="B163" i="15"/>
  <c r="B162" i="15"/>
  <c r="B161" i="15"/>
  <c r="B160" i="15"/>
  <c r="B159" i="15"/>
  <c r="B158" i="15"/>
  <c r="B157" i="15"/>
  <c r="B156" i="15"/>
  <c r="B155" i="15"/>
  <c r="B154" i="15"/>
  <c r="B153" i="15"/>
  <c r="B152" i="15"/>
  <c r="B151" i="15"/>
  <c r="B150" i="15"/>
  <c r="B149" i="15"/>
  <c r="B148" i="15"/>
  <c r="B147" i="15"/>
  <c r="B146" i="15"/>
  <c r="B145" i="15"/>
  <c r="B144" i="15"/>
  <c r="B143" i="15"/>
  <c r="B142" i="15"/>
  <c r="B141" i="15"/>
  <c r="B140" i="15"/>
  <c r="B139" i="15"/>
  <c r="B138" i="15"/>
  <c r="B137" i="15"/>
  <c r="B136" i="15"/>
  <c r="B135" i="15"/>
  <c r="B134" i="15"/>
  <c r="B133" i="15"/>
  <c r="B132" i="15"/>
  <c r="B131" i="15"/>
  <c r="B130" i="15"/>
  <c r="B129" i="15"/>
  <c r="B128" i="15"/>
  <c r="B127" i="15"/>
  <c r="B126" i="15"/>
  <c r="B125" i="15"/>
  <c r="B124" i="15"/>
  <c r="B123" i="15"/>
  <c r="B122" i="15"/>
  <c r="B121" i="15"/>
  <c r="B120" i="15"/>
  <c r="B119" i="15"/>
  <c r="B118" i="15"/>
  <c r="B117" i="15"/>
  <c r="B116" i="15"/>
  <c r="B115" i="15"/>
  <c r="B114" i="15"/>
  <c r="B113" i="15"/>
  <c r="B112" i="15"/>
  <c r="B111" i="15"/>
  <c r="B110" i="15"/>
  <c r="B109" i="15"/>
  <c r="B108" i="15"/>
  <c r="B107" i="15"/>
  <c r="B106" i="15"/>
  <c r="B105" i="15"/>
  <c r="B104" i="15"/>
  <c r="B103" i="15"/>
  <c r="B102" i="15"/>
  <c r="B101" i="15"/>
  <c r="B100" i="15"/>
  <c r="B99" i="15"/>
  <c r="B98" i="15"/>
  <c r="B97" i="15"/>
  <c r="B96" i="15"/>
  <c r="B95" i="15"/>
  <c r="B94" i="15"/>
  <c r="B93" i="15"/>
  <c r="B92" i="15"/>
  <c r="B91" i="15"/>
  <c r="B90" i="15"/>
  <c r="B89" i="15"/>
  <c r="B88" i="15"/>
  <c r="B87" i="15"/>
  <c r="B86" i="15"/>
  <c r="B85" i="15"/>
  <c r="B84" i="15"/>
  <c r="B83" i="15"/>
  <c r="B82" i="15"/>
  <c r="B81" i="15"/>
  <c r="B80" i="15"/>
  <c r="B79" i="15"/>
  <c r="B78" i="15"/>
  <c r="B77" i="15"/>
  <c r="B76" i="15"/>
  <c r="B75" i="15"/>
  <c r="B74" i="15"/>
  <c r="B73" i="15"/>
  <c r="B72" i="15"/>
  <c r="B71" i="15"/>
  <c r="B70" i="15"/>
  <c r="B69" i="15"/>
  <c r="B68" i="15"/>
  <c r="B67" i="15"/>
  <c r="B66" i="15"/>
  <c r="B65" i="15"/>
  <c r="B64" i="15"/>
  <c r="B63" i="15"/>
  <c r="B62" i="15"/>
  <c r="B61" i="15"/>
  <c r="B60" i="15"/>
  <c r="B59" i="15"/>
  <c r="B58" i="15"/>
  <c r="B57" i="15"/>
  <c r="B56" i="15"/>
  <c r="B55" i="15"/>
  <c r="B54" i="15"/>
  <c r="B53" i="15"/>
  <c r="B52" i="15"/>
  <c r="B51" i="15"/>
  <c r="B50" i="15"/>
  <c r="B49" i="15"/>
  <c r="B48" i="15"/>
  <c r="B47" i="15"/>
  <c r="B46" i="15"/>
  <c r="B45" i="15"/>
  <c r="B44" i="15"/>
  <c r="B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B3" i="15"/>
  <c r="B2" i="15"/>
  <c r="B1" i="15"/>
  <c r="E2" i="9" l="1"/>
  <c r="D3" i="9" s="1"/>
  <c r="E2" i="8"/>
  <c r="D3" i="8" s="1"/>
  <c r="E2" i="7"/>
  <c r="D3" i="7" s="1"/>
  <c r="E2" i="13"/>
  <c r="D3" i="13" s="1"/>
  <c r="E2" i="6"/>
  <c r="D3" i="6" s="1"/>
  <c r="Y75" i="9" l="1"/>
  <c r="Y75" i="8"/>
  <c r="O75" i="9" l="1"/>
  <c r="AX79" i="13" l="1"/>
  <c r="X299" i="7"/>
  <c r="AX51" i="13" l="1"/>
  <c r="X75" i="9" l="1"/>
  <c r="X75" i="8"/>
  <c r="S201" i="9" l="1"/>
  <c r="W75" i="9"/>
  <c r="W75" i="8"/>
  <c r="A944" i="12" l="1"/>
  <c r="A943" i="12"/>
  <c r="A942" i="12"/>
  <c r="A941" i="12"/>
  <c r="A940" i="12"/>
  <c r="A939" i="12"/>
  <c r="A938" i="12"/>
  <c r="A937" i="12"/>
  <c r="A936" i="12"/>
  <c r="A935" i="12"/>
  <c r="A934" i="12"/>
  <c r="A933" i="12"/>
  <c r="A932" i="12"/>
  <c r="A931" i="12"/>
  <c r="A930" i="12"/>
  <c r="A929" i="12"/>
  <c r="A928" i="12"/>
  <c r="A927" i="12"/>
  <c r="A926" i="12"/>
  <c r="A925" i="12"/>
  <c r="A924" i="12"/>
  <c r="A923" i="12"/>
  <c r="A922" i="12"/>
  <c r="A921" i="12"/>
  <c r="A920" i="12"/>
  <c r="A919" i="12"/>
  <c r="A918" i="12"/>
  <c r="A917" i="12"/>
  <c r="A916" i="12"/>
  <c r="A915" i="12"/>
  <c r="A914" i="12"/>
  <c r="A913" i="12"/>
  <c r="A912" i="12"/>
  <c r="A911" i="12"/>
  <c r="A910" i="12"/>
  <c r="A909" i="12"/>
  <c r="A908" i="12"/>
  <c r="A907" i="12"/>
  <c r="A906" i="12"/>
  <c r="A905" i="12"/>
  <c r="A904" i="12"/>
  <c r="A903" i="12"/>
  <c r="A902" i="12"/>
  <c r="A901" i="12"/>
  <c r="A900" i="12"/>
  <c r="A899" i="12"/>
  <c r="A898" i="12"/>
  <c r="A897" i="12"/>
  <c r="A896" i="12"/>
  <c r="A895" i="12"/>
  <c r="A894" i="12"/>
  <c r="A893" i="12"/>
  <c r="A892" i="12"/>
  <c r="A891" i="12"/>
  <c r="A890" i="12"/>
  <c r="A889" i="12"/>
  <c r="A888" i="12"/>
  <c r="A887" i="12"/>
  <c r="A886" i="12"/>
  <c r="A885" i="12"/>
  <c r="A884" i="12"/>
  <c r="A883" i="12"/>
  <c r="A882" i="12"/>
  <c r="A881" i="12"/>
  <c r="A880" i="12"/>
  <c r="A879" i="12"/>
  <c r="A878" i="12"/>
  <c r="A877" i="12"/>
  <c r="A876" i="12"/>
  <c r="A875" i="12"/>
  <c r="A874" i="12"/>
  <c r="A873" i="12"/>
  <c r="A872" i="12"/>
  <c r="A871" i="12"/>
  <c r="A870" i="12"/>
  <c r="A869" i="12"/>
  <c r="A868" i="12"/>
  <c r="A867" i="12"/>
  <c r="A866" i="12"/>
  <c r="A865" i="12"/>
  <c r="A864" i="12"/>
  <c r="A863" i="12"/>
  <c r="A862" i="12"/>
  <c r="A861" i="12"/>
  <c r="A860" i="12"/>
  <c r="A859" i="12"/>
  <c r="A858" i="12"/>
  <c r="A857" i="12"/>
  <c r="A856" i="12"/>
  <c r="A855" i="12"/>
  <c r="A854" i="12"/>
  <c r="A853" i="12"/>
  <c r="A852" i="12"/>
  <c r="A851" i="12"/>
  <c r="A850" i="12"/>
  <c r="A849" i="12"/>
  <c r="A848" i="12"/>
  <c r="A847" i="12"/>
  <c r="A846" i="12"/>
  <c r="A845" i="12"/>
  <c r="A844" i="12"/>
  <c r="A843" i="12"/>
  <c r="A842" i="12"/>
  <c r="A841" i="12"/>
  <c r="A840" i="12"/>
  <c r="A839" i="12"/>
  <c r="A838" i="12"/>
  <c r="A837" i="12"/>
  <c r="A836" i="12"/>
  <c r="A835" i="12"/>
  <c r="A834" i="12"/>
  <c r="A833" i="12"/>
  <c r="A832" i="12"/>
  <c r="A831" i="12"/>
  <c r="A830" i="12"/>
  <c r="A829" i="12"/>
  <c r="A828" i="12"/>
  <c r="A827" i="12"/>
  <c r="A826" i="12"/>
  <c r="A825" i="12"/>
  <c r="A824" i="12"/>
  <c r="A823" i="12"/>
  <c r="A822" i="12"/>
  <c r="A821" i="12"/>
  <c r="A820" i="12"/>
  <c r="A819" i="12"/>
  <c r="A818" i="12"/>
  <c r="A817" i="12"/>
  <c r="A816" i="12"/>
  <c r="A815" i="12"/>
  <c r="A814" i="12"/>
  <c r="A813" i="12"/>
  <c r="A812" i="12"/>
  <c r="A811" i="12"/>
  <c r="A810" i="12"/>
  <c r="A809" i="12"/>
  <c r="A808" i="12"/>
  <c r="A807" i="12"/>
  <c r="A806" i="12"/>
  <c r="A805" i="12"/>
  <c r="A804" i="12"/>
  <c r="A803" i="12"/>
  <c r="A802" i="12"/>
  <c r="A801" i="12"/>
  <c r="A800" i="12"/>
  <c r="A799" i="12"/>
  <c r="A798" i="12"/>
  <c r="A797" i="12"/>
  <c r="A796" i="12"/>
  <c r="A795" i="12"/>
  <c r="A794" i="12"/>
  <c r="A793" i="12"/>
  <c r="A792" i="12"/>
  <c r="A791" i="12"/>
  <c r="A790" i="12"/>
  <c r="A789" i="12"/>
  <c r="A788" i="12"/>
  <c r="A787" i="12"/>
  <c r="A786" i="12"/>
  <c r="A785" i="12"/>
  <c r="A784" i="12"/>
  <c r="A783" i="12"/>
  <c r="A782" i="12"/>
  <c r="A781" i="12"/>
  <c r="A780" i="12"/>
  <c r="A779" i="12"/>
  <c r="A778" i="12"/>
  <c r="A777" i="12"/>
  <c r="A776" i="12"/>
  <c r="A775" i="12"/>
  <c r="A774" i="12"/>
  <c r="A773" i="12"/>
  <c r="A772" i="12"/>
  <c r="A771" i="12"/>
  <c r="A770" i="12"/>
  <c r="A769" i="12"/>
  <c r="A768" i="12"/>
  <c r="A767" i="12"/>
  <c r="A766" i="12"/>
  <c r="A765" i="12"/>
  <c r="A764" i="12"/>
  <c r="A763" i="12"/>
  <c r="A762" i="12"/>
  <c r="A761" i="12"/>
  <c r="A760" i="12"/>
  <c r="A759" i="12"/>
  <c r="A758" i="12"/>
  <c r="A757" i="12"/>
  <c r="A756" i="12"/>
  <c r="A755" i="12"/>
  <c r="A754" i="12"/>
  <c r="A753" i="12"/>
  <c r="A752" i="12"/>
  <c r="A751" i="12"/>
  <c r="A750" i="12"/>
  <c r="A749" i="12"/>
  <c r="A748" i="12"/>
  <c r="A747" i="12"/>
  <c r="A746" i="12"/>
  <c r="A745" i="12"/>
  <c r="A744" i="12"/>
  <c r="A743" i="12"/>
  <c r="A742" i="12"/>
  <c r="A741" i="12"/>
  <c r="A740" i="12"/>
  <c r="A739" i="12"/>
  <c r="A738" i="12"/>
  <c r="A737" i="12"/>
  <c r="A736" i="12"/>
  <c r="A735" i="12"/>
  <c r="A734" i="12"/>
  <c r="A733" i="12"/>
  <c r="A732" i="12"/>
  <c r="A731" i="12"/>
  <c r="A730" i="12"/>
  <c r="A729" i="12"/>
  <c r="A728" i="12"/>
  <c r="A727" i="12"/>
  <c r="A726" i="12"/>
  <c r="A725" i="12"/>
  <c r="A724" i="12"/>
  <c r="A723" i="12"/>
  <c r="A722" i="12"/>
  <c r="A721" i="12"/>
  <c r="A720" i="12"/>
  <c r="A719" i="12"/>
  <c r="A718" i="12"/>
  <c r="A717" i="12"/>
  <c r="A716" i="12"/>
  <c r="A715" i="12"/>
  <c r="A714" i="12"/>
  <c r="A713" i="12"/>
  <c r="A712" i="12"/>
  <c r="A711" i="12"/>
  <c r="A710" i="12"/>
  <c r="A709" i="12"/>
  <c r="A708" i="12"/>
  <c r="A707" i="12"/>
  <c r="A706" i="12"/>
  <c r="A705" i="12"/>
  <c r="A704" i="12"/>
  <c r="A703" i="12"/>
  <c r="A702" i="12"/>
  <c r="A701" i="12"/>
  <c r="A700" i="12"/>
  <c r="A699" i="12"/>
  <c r="A698" i="12"/>
  <c r="A697" i="12"/>
  <c r="A696" i="12"/>
  <c r="A695" i="12"/>
  <c r="A694" i="12"/>
  <c r="A693" i="12"/>
  <c r="A692" i="12"/>
  <c r="A691" i="12"/>
  <c r="A690" i="12"/>
  <c r="A689" i="12"/>
  <c r="A688" i="12"/>
  <c r="A687" i="12"/>
  <c r="A686" i="12"/>
  <c r="A685" i="12"/>
  <c r="A684" i="12"/>
  <c r="A683" i="12"/>
  <c r="A682" i="12"/>
  <c r="A681" i="12"/>
  <c r="A680" i="12"/>
  <c r="A679" i="12"/>
  <c r="A678" i="12"/>
  <c r="A677" i="12"/>
  <c r="A676" i="12"/>
  <c r="A675" i="12"/>
  <c r="A674" i="12"/>
  <c r="A673" i="12"/>
  <c r="A672" i="12"/>
  <c r="A671" i="12"/>
  <c r="A670" i="12"/>
  <c r="A669" i="12"/>
  <c r="A668" i="12"/>
  <c r="A667" i="12"/>
  <c r="A666" i="12"/>
  <c r="A665" i="12"/>
  <c r="A664" i="12"/>
  <c r="A663" i="12"/>
  <c r="A662" i="12"/>
  <c r="A661" i="12"/>
  <c r="A660" i="12"/>
  <c r="A659" i="12"/>
  <c r="A658" i="12"/>
  <c r="A657" i="12"/>
  <c r="A656" i="12"/>
  <c r="A655" i="12"/>
  <c r="A654" i="12"/>
  <c r="A653" i="12"/>
  <c r="A652" i="12"/>
  <c r="A651" i="12"/>
  <c r="A650" i="12"/>
  <c r="A649" i="12"/>
  <c r="A648" i="12"/>
  <c r="A647" i="12"/>
  <c r="A646" i="12"/>
  <c r="A645" i="12"/>
  <c r="A644" i="12"/>
  <c r="A643" i="12"/>
  <c r="A642" i="12"/>
  <c r="A641" i="12"/>
  <c r="A640" i="12"/>
  <c r="A639" i="12"/>
  <c r="A638" i="12"/>
  <c r="A637" i="12"/>
  <c r="A636" i="12"/>
  <c r="A635" i="12"/>
  <c r="A634" i="12"/>
  <c r="A633" i="12"/>
  <c r="A632" i="12"/>
  <c r="A631" i="12"/>
  <c r="A630" i="12"/>
  <c r="A629" i="12"/>
  <c r="A628" i="12"/>
  <c r="A627" i="12"/>
  <c r="A626" i="12"/>
  <c r="A625" i="12"/>
  <c r="A624" i="12"/>
  <c r="A623" i="12"/>
  <c r="A622" i="12"/>
  <c r="A621" i="12"/>
  <c r="A620" i="12"/>
  <c r="A619" i="12"/>
  <c r="A618" i="12"/>
  <c r="A617" i="12"/>
  <c r="A616" i="12"/>
  <c r="A615" i="12"/>
  <c r="A614" i="12"/>
  <c r="A613" i="12"/>
  <c r="A612" i="12"/>
  <c r="A611" i="12"/>
  <c r="A610" i="12"/>
  <c r="A609" i="12"/>
  <c r="A608" i="12"/>
  <c r="A607" i="12"/>
  <c r="A606" i="12"/>
  <c r="A605" i="12"/>
  <c r="A604" i="12"/>
  <c r="A603" i="12"/>
  <c r="A602" i="12"/>
  <c r="A601" i="12"/>
  <c r="A600" i="12"/>
  <c r="A599" i="12"/>
  <c r="A598" i="12"/>
  <c r="A597" i="12"/>
  <c r="A596" i="12"/>
  <c r="A595" i="12"/>
  <c r="A594" i="12"/>
  <c r="A593" i="12"/>
  <c r="A592" i="12"/>
  <c r="A591" i="12"/>
  <c r="A590" i="12"/>
  <c r="A589" i="12"/>
  <c r="A588" i="12"/>
  <c r="A587" i="12"/>
  <c r="A586" i="12"/>
  <c r="A585" i="12"/>
  <c r="A584" i="12"/>
  <c r="A583" i="12"/>
  <c r="A582" i="12"/>
  <c r="A581" i="12"/>
  <c r="A580" i="12"/>
  <c r="A579" i="12"/>
  <c r="A578" i="12"/>
  <c r="A577" i="12"/>
  <c r="A576" i="12"/>
  <c r="A575" i="12"/>
  <c r="A574" i="12"/>
  <c r="A573" i="12"/>
  <c r="A572" i="12"/>
  <c r="A571" i="12"/>
  <c r="A570" i="12"/>
  <c r="A569" i="12"/>
  <c r="A568" i="12"/>
  <c r="A567" i="12"/>
  <c r="A566" i="12"/>
  <c r="A565" i="12"/>
  <c r="A564" i="12"/>
  <c r="A563" i="12"/>
  <c r="A562" i="12"/>
  <c r="A561" i="12"/>
  <c r="A560" i="12"/>
  <c r="A559" i="12"/>
  <c r="A558" i="12"/>
  <c r="A557" i="12"/>
  <c r="A556" i="12"/>
  <c r="A555" i="12"/>
  <c r="A554" i="12"/>
  <c r="A553" i="12"/>
  <c r="A552" i="12"/>
  <c r="A551" i="12"/>
  <c r="A550" i="12"/>
  <c r="A549" i="12"/>
  <c r="A548" i="12"/>
  <c r="A547" i="12"/>
  <c r="A546" i="12"/>
  <c r="A545" i="12"/>
  <c r="A544" i="12"/>
  <c r="A543" i="12"/>
  <c r="A542" i="12"/>
  <c r="A541" i="12"/>
  <c r="A540" i="12"/>
  <c r="A539" i="12"/>
  <c r="A538" i="12"/>
  <c r="A537" i="12"/>
  <c r="A536" i="12"/>
  <c r="A535" i="12"/>
  <c r="A534" i="12"/>
  <c r="A533" i="12"/>
  <c r="A532" i="12"/>
  <c r="A531" i="12"/>
  <c r="A530" i="12"/>
  <c r="A529" i="12"/>
  <c r="A528" i="12"/>
  <c r="A527" i="12"/>
  <c r="A526" i="12"/>
  <c r="A525" i="12"/>
  <c r="A524" i="12"/>
  <c r="A523" i="12"/>
  <c r="A522" i="12"/>
  <c r="A521" i="12"/>
  <c r="A520" i="12"/>
  <c r="A519" i="12"/>
  <c r="A518" i="12"/>
  <c r="A517" i="12"/>
  <c r="A516" i="12"/>
  <c r="A515" i="12"/>
  <c r="A514" i="12"/>
  <c r="A513" i="12"/>
  <c r="A512" i="12"/>
  <c r="A511" i="12"/>
  <c r="A510" i="12"/>
  <c r="A509" i="12"/>
  <c r="A508" i="12"/>
  <c r="A507" i="12"/>
  <c r="A506" i="12"/>
  <c r="A505" i="12"/>
  <c r="A504" i="12"/>
  <c r="A503" i="12"/>
  <c r="A502" i="12"/>
  <c r="A501" i="12"/>
  <c r="A500" i="12"/>
  <c r="A499" i="12"/>
  <c r="A498" i="12"/>
  <c r="A497" i="12"/>
  <c r="A496" i="12"/>
  <c r="A495" i="12"/>
  <c r="A494" i="12"/>
  <c r="A493" i="12"/>
  <c r="A492" i="12"/>
  <c r="A491" i="12"/>
  <c r="A490" i="12"/>
  <c r="A489" i="12"/>
  <c r="A488" i="12"/>
  <c r="A487" i="12"/>
  <c r="A486" i="12"/>
  <c r="A485" i="12"/>
  <c r="A484" i="12"/>
  <c r="A483" i="12"/>
  <c r="A482" i="12"/>
  <c r="A481" i="12"/>
  <c r="A480" i="12"/>
  <c r="A479" i="12"/>
  <c r="A478" i="12"/>
  <c r="A477" i="12"/>
  <c r="A476" i="12"/>
  <c r="A475" i="12"/>
  <c r="A474" i="12"/>
  <c r="A473" i="12"/>
  <c r="A472" i="12"/>
  <c r="A471" i="12"/>
  <c r="A470" i="12"/>
  <c r="A469" i="12"/>
  <c r="A468" i="12"/>
  <c r="A467" i="12"/>
  <c r="A466" i="12"/>
  <c r="A465" i="12"/>
  <c r="A464" i="12"/>
  <c r="A463" i="12"/>
  <c r="A462" i="12"/>
  <c r="A461" i="12"/>
  <c r="A460" i="12"/>
  <c r="A459" i="12"/>
  <c r="A458" i="12"/>
  <c r="A457" i="12"/>
  <c r="A456" i="12"/>
  <c r="A455" i="12"/>
  <c r="A454" i="12"/>
  <c r="A453" i="12"/>
  <c r="A452" i="12"/>
  <c r="A451" i="12"/>
  <c r="A450" i="12"/>
  <c r="A449" i="12"/>
  <c r="A448" i="12"/>
  <c r="A447" i="12"/>
  <c r="A446" i="12"/>
  <c r="A445" i="12"/>
  <c r="A444" i="12"/>
  <c r="A443" i="12"/>
  <c r="A442" i="12"/>
  <c r="A441" i="12"/>
  <c r="A440" i="12"/>
  <c r="A439" i="12"/>
  <c r="A438" i="12"/>
  <c r="A437" i="12"/>
  <c r="A436" i="12"/>
  <c r="A435" i="12"/>
  <c r="A434" i="12"/>
  <c r="A433" i="12"/>
  <c r="A432" i="12"/>
  <c r="A431" i="12"/>
  <c r="A430" i="12"/>
  <c r="A429" i="12"/>
  <c r="A428" i="12"/>
  <c r="A427" i="12"/>
  <c r="A426" i="12"/>
  <c r="A425" i="12"/>
  <c r="A424" i="12"/>
  <c r="A423" i="12"/>
  <c r="A422" i="12"/>
  <c r="A421" i="12"/>
  <c r="A420" i="12"/>
  <c r="A419" i="12"/>
  <c r="A418" i="12"/>
  <c r="A417" i="12"/>
  <c r="A416" i="12"/>
  <c r="A415" i="12"/>
  <c r="A414" i="12"/>
  <c r="A413" i="12"/>
  <c r="A412" i="12"/>
  <c r="A411" i="12"/>
  <c r="A410" i="12"/>
  <c r="A409" i="12"/>
  <c r="A408" i="12"/>
  <c r="A407" i="12"/>
  <c r="A406" i="12"/>
  <c r="A405" i="12"/>
  <c r="A404" i="12"/>
  <c r="A403" i="12"/>
  <c r="A402" i="12"/>
  <c r="A401" i="12"/>
  <c r="A400" i="12"/>
  <c r="A399" i="12"/>
  <c r="A398" i="12"/>
  <c r="A397" i="12"/>
  <c r="A396" i="12"/>
  <c r="A395" i="12"/>
  <c r="A394" i="12"/>
  <c r="A393" i="12"/>
  <c r="A392" i="12"/>
  <c r="A391" i="12"/>
  <c r="A390" i="12"/>
  <c r="A389" i="12"/>
  <c r="A388" i="12"/>
  <c r="A387" i="12"/>
  <c r="A386" i="12"/>
  <c r="A385" i="12"/>
  <c r="A384" i="12"/>
  <c r="A383" i="12"/>
  <c r="A382" i="12"/>
  <c r="A381" i="12"/>
  <c r="A380" i="12"/>
  <c r="A379" i="12"/>
  <c r="A378" i="12"/>
  <c r="A377" i="12"/>
  <c r="A376" i="12"/>
  <c r="A375" i="12"/>
  <c r="A374" i="12"/>
  <c r="A373" i="12"/>
  <c r="A372" i="12"/>
  <c r="A371" i="12"/>
  <c r="A370" i="12"/>
  <c r="A369" i="12"/>
  <c r="A368" i="12"/>
  <c r="A367" i="12"/>
  <c r="A366" i="12"/>
  <c r="A365" i="12"/>
  <c r="A364" i="12"/>
  <c r="A363" i="12"/>
  <c r="A362" i="12"/>
  <c r="A361" i="12"/>
  <c r="A360" i="12"/>
  <c r="A359" i="12"/>
  <c r="A358" i="12"/>
  <c r="A357" i="12"/>
  <c r="A356" i="12"/>
  <c r="A355" i="12"/>
  <c r="A354" i="12"/>
  <c r="A353" i="12"/>
  <c r="A352" i="12"/>
  <c r="A351" i="12"/>
  <c r="A350" i="12"/>
  <c r="A349" i="12"/>
  <c r="A348" i="12"/>
  <c r="A347" i="12"/>
  <c r="A346" i="12"/>
  <c r="A345" i="12"/>
  <c r="A344" i="12"/>
  <c r="A343" i="12"/>
  <c r="A342" i="12"/>
  <c r="A341" i="12"/>
  <c r="A340" i="12"/>
  <c r="A339" i="12"/>
  <c r="A338" i="12"/>
  <c r="A337" i="12"/>
  <c r="A336" i="12"/>
  <c r="A335" i="12"/>
  <c r="A334" i="12"/>
  <c r="A333" i="12"/>
  <c r="A332" i="12"/>
  <c r="A331" i="12"/>
  <c r="A330" i="12"/>
  <c r="A329" i="12"/>
  <c r="A328" i="12"/>
  <c r="A327" i="12"/>
  <c r="A326" i="12"/>
  <c r="A325" i="12"/>
  <c r="A324" i="12"/>
  <c r="A323" i="12"/>
  <c r="A322" i="12"/>
  <c r="A321" i="12"/>
  <c r="A320" i="12"/>
  <c r="A319" i="12"/>
  <c r="A318" i="12"/>
  <c r="A317" i="12"/>
  <c r="A316" i="12"/>
  <c r="A315" i="12"/>
  <c r="A314" i="12"/>
  <c r="A313" i="12"/>
  <c r="A312" i="12"/>
  <c r="A311" i="12"/>
  <c r="A310" i="12"/>
  <c r="A309" i="12"/>
  <c r="A308" i="12"/>
  <c r="A307" i="12"/>
  <c r="A306" i="12"/>
  <c r="A305" i="12"/>
  <c r="A304" i="12"/>
  <c r="A303" i="12"/>
  <c r="A302" i="12"/>
  <c r="A301" i="12"/>
  <c r="A300" i="12"/>
  <c r="A299" i="12"/>
  <c r="A298" i="12"/>
  <c r="A297" i="12"/>
  <c r="A296" i="12"/>
  <c r="A295" i="12"/>
  <c r="A294" i="12"/>
  <c r="A293" i="12"/>
  <c r="A292" i="12"/>
  <c r="A291" i="12"/>
  <c r="A290" i="12"/>
  <c r="A289" i="12"/>
  <c r="A288" i="12"/>
  <c r="A287" i="12"/>
  <c r="A286" i="12"/>
  <c r="A285" i="12"/>
  <c r="A284" i="12"/>
  <c r="A283" i="12"/>
  <c r="A282" i="12"/>
  <c r="A281" i="12"/>
  <c r="A280" i="12"/>
  <c r="A279" i="12"/>
  <c r="A278" i="12"/>
  <c r="A277" i="12"/>
  <c r="A276" i="12"/>
  <c r="A275" i="12"/>
  <c r="A274" i="12"/>
  <c r="A273" i="12"/>
  <c r="A272" i="12"/>
  <c r="A271" i="12"/>
  <c r="A270" i="12"/>
  <c r="A269" i="12"/>
  <c r="A268" i="12"/>
  <c r="A267" i="12"/>
  <c r="A266" i="12"/>
  <c r="A265" i="12"/>
  <c r="A264" i="12"/>
  <c r="A263" i="12"/>
  <c r="A262" i="12"/>
  <c r="A261" i="12"/>
  <c r="A260" i="12"/>
  <c r="A259" i="12"/>
  <c r="A258" i="12"/>
  <c r="A257" i="12"/>
  <c r="A256" i="12"/>
  <c r="A255" i="12"/>
  <c r="A254" i="12"/>
  <c r="A253" i="12"/>
  <c r="A252" i="12"/>
  <c r="A251" i="12"/>
  <c r="A250" i="12"/>
  <c r="A249" i="12"/>
  <c r="A248" i="12"/>
  <c r="A247" i="12"/>
  <c r="A246" i="12"/>
  <c r="A245" i="12"/>
  <c r="A244" i="12"/>
  <c r="A243" i="12"/>
  <c r="A242" i="12"/>
  <c r="A241" i="12"/>
  <c r="A240" i="12"/>
  <c r="A239" i="12"/>
  <c r="A238" i="12"/>
  <c r="A237" i="12"/>
  <c r="A236" i="12"/>
  <c r="A235" i="12"/>
  <c r="A234" i="12"/>
  <c r="A233" i="12"/>
  <c r="A232" i="12"/>
  <c r="A231" i="12"/>
  <c r="A230" i="12"/>
  <c r="A229" i="12"/>
  <c r="A228" i="12"/>
  <c r="A227" i="12"/>
  <c r="A226" i="12"/>
  <c r="A225" i="12"/>
  <c r="A224" i="12"/>
  <c r="A223" i="12"/>
  <c r="A222" i="12"/>
  <c r="A221" i="12"/>
  <c r="A220" i="12"/>
  <c r="A219" i="12"/>
  <c r="A218" i="12"/>
  <c r="A217" i="12"/>
  <c r="A216" i="12"/>
  <c r="A215" i="12"/>
  <c r="A214" i="12"/>
  <c r="A213" i="12"/>
  <c r="A212" i="12"/>
  <c r="A211" i="12"/>
  <c r="A210" i="12"/>
  <c r="A209" i="12"/>
  <c r="A208" i="12"/>
  <c r="A207" i="12"/>
  <c r="A206" i="12"/>
  <c r="A205" i="12"/>
  <c r="A204" i="12"/>
  <c r="A203" i="12"/>
  <c r="A202" i="12"/>
  <c r="A201" i="12"/>
  <c r="A200" i="12"/>
  <c r="A199" i="12"/>
  <c r="A198" i="12"/>
  <c r="A197" i="12"/>
  <c r="A196" i="12"/>
  <c r="A195" i="12"/>
  <c r="A194" i="12"/>
  <c r="A193" i="12"/>
  <c r="A192" i="12"/>
  <c r="A191" i="12"/>
  <c r="A190" i="12"/>
  <c r="A189" i="12"/>
  <c r="A188" i="12"/>
  <c r="A187" i="12"/>
  <c r="A186" i="12"/>
  <c r="A185" i="12"/>
  <c r="A184" i="12"/>
  <c r="A183" i="12"/>
  <c r="A182" i="12"/>
  <c r="A181" i="12"/>
  <c r="A180" i="12"/>
  <c r="A179" i="12"/>
  <c r="A178" i="12"/>
  <c r="A177" i="12"/>
  <c r="A176" i="12"/>
  <c r="A175" i="12"/>
  <c r="A174" i="12"/>
  <c r="A173" i="12"/>
  <c r="A172" i="12"/>
  <c r="A171" i="12"/>
  <c r="A170" i="12"/>
  <c r="A169" i="12"/>
  <c r="A168" i="12"/>
  <c r="A167" i="12"/>
  <c r="A166" i="12"/>
  <c r="A165" i="12"/>
  <c r="A164" i="12"/>
  <c r="A163" i="12"/>
  <c r="A162" i="12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A121" i="12"/>
  <c r="A120" i="12"/>
  <c r="A119" i="12"/>
  <c r="A118" i="12"/>
  <c r="A117" i="12"/>
  <c r="A116" i="12"/>
  <c r="A115" i="12"/>
  <c r="A114" i="12"/>
  <c r="A113" i="12"/>
  <c r="A112" i="12"/>
  <c r="A111" i="12"/>
  <c r="A110" i="12"/>
  <c r="A109" i="12"/>
  <c r="A108" i="12"/>
  <c r="A107" i="12"/>
  <c r="A106" i="12"/>
  <c r="A105" i="12"/>
  <c r="A104" i="12"/>
  <c r="A103" i="12"/>
  <c r="A102" i="12"/>
  <c r="A101" i="12"/>
  <c r="A100" i="12"/>
  <c r="A99" i="12"/>
  <c r="A98" i="12"/>
  <c r="A97" i="12"/>
  <c r="A96" i="12"/>
  <c r="A95" i="12"/>
  <c r="A94" i="12"/>
  <c r="A93" i="12"/>
  <c r="A92" i="12"/>
  <c r="A91" i="12"/>
  <c r="A90" i="12"/>
  <c r="A89" i="12"/>
  <c r="A88" i="12"/>
  <c r="A87" i="12"/>
  <c r="A86" i="12"/>
  <c r="A85" i="12"/>
  <c r="A84" i="12"/>
  <c r="A83" i="12"/>
  <c r="A82" i="12"/>
  <c r="A81" i="12"/>
  <c r="A80" i="12"/>
  <c r="A79" i="12"/>
  <c r="A78" i="12"/>
  <c r="A77" i="12"/>
  <c r="A76" i="12"/>
  <c r="A75" i="12"/>
  <c r="A74" i="12"/>
  <c r="A73" i="12"/>
  <c r="A72" i="12"/>
  <c r="A71" i="12"/>
  <c r="A70" i="12"/>
  <c r="A69" i="12"/>
  <c r="A68" i="12"/>
  <c r="A67" i="12"/>
  <c r="A66" i="12"/>
  <c r="A65" i="12"/>
  <c r="A64" i="12"/>
  <c r="A63" i="12"/>
  <c r="A62" i="12"/>
  <c r="A61" i="12"/>
  <c r="A60" i="12"/>
  <c r="A59" i="12"/>
  <c r="A58" i="12"/>
  <c r="A57" i="12"/>
  <c r="A56" i="12"/>
  <c r="A55" i="12"/>
  <c r="A54" i="12"/>
  <c r="A53" i="12"/>
  <c r="A52" i="12"/>
  <c r="A51" i="12"/>
  <c r="A50" i="12"/>
  <c r="A49" i="12"/>
  <c r="A48" i="12"/>
  <c r="A47" i="12"/>
  <c r="A46" i="12"/>
  <c r="A45" i="12"/>
  <c r="A44" i="12"/>
  <c r="A43" i="12"/>
  <c r="A42" i="12"/>
  <c r="A41" i="12"/>
  <c r="A40" i="12"/>
  <c r="A39" i="12"/>
  <c r="A38" i="12"/>
  <c r="A37" i="12"/>
  <c r="A36" i="12"/>
  <c r="A35" i="12"/>
  <c r="A34" i="12"/>
  <c r="A33" i="12"/>
  <c r="A32" i="12"/>
  <c r="A31" i="12"/>
  <c r="A30" i="12"/>
  <c r="A29" i="12"/>
  <c r="A28" i="12"/>
  <c r="A27" i="12"/>
  <c r="A26" i="12"/>
  <c r="A25" i="12"/>
  <c r="A24" i="12"/>
  <c r="A23" i="12"/>
  <c r="A22" i="12"/>
  <c r="A21" i="12"/>
  <c r="A20" i="12"/>
  <c r="A19" i="12"/>
  <c r="A18" i="12"/>
  <c r="A17" i="12"/>
  <c r="A16" i="12"/>
  <c r="A15" i="12"/>
  <c r="A14" i="12"/>
  <c r="A13" i="12"/>
  <c r="A12" i="12"/>
  <c r="A11" i="12"/>
  <c r="A10" i="12"/>
  <c r="A9" i="12"/>
  <c r="A8" i="12"/>
  <c r="A7" i="12"/>
  <c r="A6" i="12"/>
  <c r="A5" i="12"/>
  <c r="A4" i="12"/>
  <c r="A3" i="12"/>
  <c r="A2" i="12"/>
  <c r="A1000" i="11"/>
  <c r="A999" i="11"/>
  <c r="A998" i="11"/>
  <c r="A997" i="11"/>
  <c r="A996" i="11"/>
  <c r="A995" i="11"/>
  <c r="A994" i="11"/>
  <c r="A993" i="11"/>
  <c r="A992" i="11"/>
  <c r="A991" i="11"/>
  <c r="A990" i="11"/>
  <c r="A989" i="11"/>
  <c r="A988" i="11"/>
  <c r="A987" i="11"/>
  <c r="A986" i="11"/>
  <c r="A985" i="11"/>
  <c r="A984" i="11"/>
  <c r="A983" i="11"/>
  <c r="A982" i="11"/>
  <c r="A981" i="11"/>
  <c r="A980" i="11"/>
  <c r="A979" i="11"/>
  <c r="A978" i="11"/>
  <c r="A977" i="11"/>
  <c r="A976" i="11"/>
  <c r="A975" i="11"/>
  <c r="A974" i="11"/>
  <c r="A973" i="11"/>
  <c r="A972" i="11"/>
  <c r="A971" i="11"/>
  <c r="A970" i="11"/>
  <c r="A969" i="11"/>
  <c r="A968" i="11"/>
  <c r="A967" i="11"/>
  <c r="A966" i="11"/>
  <c r="A965" i="11"/>
  <c r="A964" i="11"/>
  <c r="A963" i="11"/>
  <c r="A962" i="11"/>
  <c r="A961" i="11"/>
  <c r="A960" i="11"/>
  <c r="A959" i="11"/>
  <c r="A958" i="11"/>
  <c r="A957" i="11"/>
  <c r="A956" i="11"/>
  <c r="A955" i="11"/>
  <c r="A954" i="11"/>
  <c r="A953" i="11"/>
  <c r="A952" i="11"/>
  <c r="A951" i="11"/>
  <c r="A950" i="11"/>
  <c r="A949" i="11"/>
  <c r="A948" i="11"/>
  <c r="A947" i="11"/>
  <c r="A946" i="11"/>
  <c r="A945" i="11"/>
  <c r="A944" i="11"/>
  <c r="A943" i="11"/>
  <c r="A942" i="11"/>
  <c r="A941" i="11"/>
  <c r="A940" i="11"/>
  <c r="A939" i="11"/>
  <c r="A938" i="11"/>
  <c r="A937" i="11"/>
  <c r="A936" i="11"/>
  <c r="A935" i="11"/>
  <c r="A934" i="11"/>
  <c r="A933" i="11"/>
  <c r="A932" i="11"/>
  <c r="A931" i="11"/>
  <c r="A930" i="11"/>
  <c r="A929" i="11"/>
  <c r="A928" i="11"/>
  <c r="A927" i="11"/>
  <c r="A926" i="11"/>
  <c r="A925" i="11"/>
  <c r="A924" i="11"/>
  <c r="A923" i="11"/>
  <c r="A922" i="11"/>
  <c r="A921" i="11"/>
  <c r="A920" i="11"/>
  <c r="A919" i="11"/>
  <c r="A918" i="11"/>
  <c r="A917" i="11"/>
  <c r="A916" i="11"/>
  <c r="A915" i="11"/>
  <c r="A914" i="11"/>
  <c r="A913" i="11"/>
  <c r="A912" i="11"/>
  <c r="A911" i="11"/>
  <c r="A910" i="11"/>
  <c r="A909" i="11"/>
  <c r="A908" i="11"/>
  <c r="A907" i="11"/>
  <c r="A906" i="11"/>
  <c r="A905" i="11"/>
  <c r="A904" i="11"/>
  <c r="A903" i="11"/>
  <c r="A902" i="11"/>
  <c r="A901" i="11"/>
  <c r="A900" i="11"/>
  <c r="A899" i="11"/>
  <c r="A898" i="11"/>
  <c r="A897" i="11"/>
  <c r="A896" i="11"/>
  <c r="A895" i="11"/>
  <c r="A894" i="11"/>
  <c r="A893" i="11"/>
  <c r="A892" i="11"/>
  <c r="A891" i="11"/>
  <c r="A890" i="11"/>
  <c r="A889" i="11"/>
  <c r="A888" i="11"/>
  <c r="A887" i="11"/>
  <c r="A886" i="11"/>
  <c r="A885" i="11"/>
  <c r="A884" i="11"/>
  <c r="A883" i="11"/>
  <c r="A882" i="11"/>
  <c r="A881" i="11"/>
  <c r="A880" i="11"/>
  <c r="A879" i="11"/>
  <c r="A878" i="11"/>
  <c r="A877" i="11"/>
  <c r="A876" i="11"/>
  <c r="A875" i="11"/>
  <c r="A874" i="11"/>
  <c r="A873" i="11"/>
  <c r="A872" i="11"/>
  <c r="A871" i="11"/>
  <c r="A870" i="11"/>
  <c r="A869" i="11"/>
  <c r="A868" i="11"/>
  <c r="A867" i="11"/>
  <c r="A866" i="11"/>
  <c r="A865" i="11"/>
  <c r="A864" i="11"/>
  <c r="A863" i="11"/>
  <c r="A862" i="11"/>
  <c r="A861" i="11"/>
  <c r="A860" i="11"/>
  <c r="A859" i="11"/>
  <c r="A858" i="11"/>
  <c r="A857" i="11"/>
  <c r="A856" i="11"/>
  <c r="A855" i="11"/>
  <c r="A854" i="11"/>
  <c r="A853" i="11"/>
  <c r="A852" i="11"/>
  <c r="A851" i="11"/>
  <c r="A850" i="11"/>
  <c r="A849" i="11"/>
  <c r="A848" i="11"/>
  <c r="A847" i="11"/>
  <c r="A846" i="11"/>
  <c r="A845" i="11"/>
  <c r="A844" i="11"/>
  <c r="A843" i="11"/>
  <c r="A842" i="11"/>
  <c r="A841" i="11"/>
  <c r="A840" i="11"/>
  <c r="A839" i="11"/>
  <c r="A838" i="11"/>
  <c r="A837" i="11"/>
  <c r="A836" i="11"/>
  <c r="A835" i="11"/>
  <c r="A834" i="11"/>
  <c r="A833" i="11"/>
  <c r="A832" i="11"/>
  <c r="A831" i="11"/>
  <c r="S25" i="9"/>
  <c r="T75" i="9"/>
  <c r="U75" i="9"/>
  <c r="S8" i="9"/>
  <c r="T75" i="8"/>
  <c r="U75" i="8"/>
  <c r="T132" i="6"/>
  <c r="A830" i="11"/>
  <c r="A829" i="11"/>
  <c r="A828" i="11"/>
  <c r="A827" i="11"/>
  <c r="A826" i="11"/>
  <c r="A825" i="11"/>
  <c r="A824" i="11"/>
  <c r="A823" i="11"/>
  <c r="A822" i="11"/>
  <c r="A821" i="11"/>
  <c r="A820" i="11"/>
  <c r="A819" i="11"/>
  <c r="A818" i="11"/>
  <c r="A817" i="11"/>
  <c r="A816" i="11"/>
  <c r="A815" i="11"/>
  <c r="A814" i="11"/>
  <c r="A813" i="11"/>
  <c r="A812" i="11"/>
  <c r="A811" i="11"/>
  <c r="A810" i="11"/>
  <c r="A809" i="11"/>
  <c r="A808" i="11"/>
  <c r="A807" i="11"/>
  <c r="A806" i="11"/>
  <c r="A805" i="11"/>
  <c r="A804" i="11"/>
  <c r="A803" i="11"/>
  <c r="A802" i="11"/>
  <c r="A801" i="11"/>
  <c r="A800" i="11"/>
  <c r="A799" i="11"/>
  <c r="A798" i="11"/>
  <c r="A797" i="11"/>
  <c r="A796" i="11"/>
  <c r="A795" i="11"/>
  <c r="A794" i="11"/>
  <c r="A793" i="11"/>
  <c r="A792" i="11"/>
  <c r="A791" i="11"/>
  <c r="A790" i="11"/>
  <c r="A789" i="11"/>
  <c r="A788" i="11"/>
  <c r="A787" i="11"/>
  <c r="A786" i="11"/>
  <c r="A785" i="11"/>
  <c r="A784" i="11"/>
  <c r="A783" i="11"/>
  <c r="A782" i="11"/>
  <c r="A781" i="11"/>
  <c r="A780" i="11"/>
  <c r="A779" i="11"/>
  <c r="A778" i="11"/>
  <c r="A777" i="11"/>
  <c r="A776" i="11"/>
  <c r="A775" i="11"/>
  <c r="A774" i="11"/>
  <c r="A773" i="11"/>
  <c r="A772" i="11"/>
  <c r="A771" i="11"/>
  <c r="A770" i="11"/>
  <c r="A769" i="11"/>
  <c r="A768" i="11"/>
  <c r="A767" i="11"/>
  <c r="A766" i="11"/>
  <c r="A765" i="11"/>
  <c r="A764" i="11"/>
  <c r="A763" i="11"/>
  <c r="A762" i="11"/>
  <c r="A761" i="11"/>
  <c r="A760" i="11"/>
  <c r="A759" i="11"/>
  <c r="A758" i="11"/>
  <c r="A757" i="11"/>
  <c r="A756" i="11"/>
  <c r="A755" i="11"/>
  <c r="A754" i="11"/>
  <c r="A753" i="11"/>
  <c r="A752" i="11"/>
  <c r="A751" i="11"/>
  <c r="A750" i="11"/>
  <c r="A749" i="11"/>
  <c r="A748" i="11"/>
  <c r="A747" i="11"/>
  <c r="A746" i="11"/>
  <c r="A745" i="11"/>
  <c r="A744" i="11"/>
  <c r="A743" i="11"/>
  <c r="A742" i="11"/>
  <c r="A741" i="11"/>
  <c r="A740" i="11"/>
  <c r="A739" i="11"/>
  <c r="A738" i="11"/>
  <c r="A737" i="11"/>
  <c r="A736" i="11"/>
  <c r="A735" i="11"/>
  <c r="A734" i="11"/>
  <c r="A733" i="11"/>
  <c r="A732" i="11"/>
  <c r="A731" i="11"/>
  <c r="A730" i="11"/>
  <c r="A729" i="11"/>
  <c r="A728" i="11"/>
  <c r="A727" i="11"/>
  <c r="A726" i="11"/>
  <c r="A725" i="11"/>
  <c r="A724" i="11"/>
  <c r="A723" i="11"/>
  <c r="A722" i="11"/>
  <c r="A721" i="11"/>
  <c r="A720" i="11"/>
  <c r="A719" i="11"/>
  <c r="A718" i="11"/>
  <c r="A717" i="11"/>
  <c r="A716" i="11"/>
  <c r="A715" i="11"/>
  <c r="A714" i="11"/>
  <c r="A713" i="11"/>
  <c r="A712" i="11"/>
  <c r="A711" i="11"/>
  <c r="A710" i="11"/>
  <c r="A709" i="11"/>
  <c r="A708" i="11"/>
  <c r="A707" i="11"/>
  <c r="A706" i="11"/>
  <c r="A705" i="11"/>
  <c r="A704" i="11"/>
  <c r="A703" i="11"/>
  <c r="A702" i="11"/>
  <c r="A701" i="11"/>
  <c r="A700" i="11"/>
  <c r="A699" i="11"/>
  <c r="A698" i="11"/>
  <c r="A697" i="11"/>
  <c r="A696" i="11"/>
  <c r="A695" i="11"/>
  <c r="A694" i="11"/>
  <c r="A693" i="11"/>
  <c r="A692" i="11"/>
  <c r="A691" i="11"/>
  <c r="A690" i="11"/>
  <c r="A689" i="11"/>
  <c r="A688" i="11"/>
  <c r="A687" i="11"/>
  <c r="A686" i="11"/>
  <c r="A685" i="11"/>
  <c r="A684" i="11"/>
  <c r="A683" i="11"/>
  <c r="A682" i="11"/>
  <c r="A681" i="11"/>
  <c r="A680" i="11"/>
  <c r="A679" i="11"/>
  <c r="A678" i="11"/>
  <c r="A677" i="11"/>
  <c r="A676" i="11"/>
  <c r="A675" i="11"/>
  <c r="A674" i="11"/>
  <c r="A673" i="11"/>
  <c r="A672" i="11"/>
  <c r="A671" i="11"/>
  <c r="A670" i="11"/>
  <c r="A669" i="11"/>
  <c r="A668" i="11"/>
  <c r="A667" i="11"/>
  <c r="A666" i="11"/>
  <c r="A665" i="11"/>
  <c r="A664" i="11"/>
  <c r="A663" i="11"/>
  <c r="A662" i="11"/>
  <c r="A661" i="11"/>
  <c r="A660" i="11"/>
  <c r="A659" i="11"/>
  <c r="A658" i="11"/>
  <c r="A657" i="11"/>
  <c r="A656" i="11"/>
  <c r="A655" i="11"/>
  <c r="A654" i="11"/>
  <c r="A653" i="11"/>
  <c r="A652" i="11"/>
  <c r="A651" i="11"/>
  <c r="A650" i="11"/>
  <c r="A649" i="11"/>
  <c r="A648" i="11"/>
  <c r="A647" i="11"/>
  <c r="A646" i="11"/>
  <c r="A645" i="11"/>
  <c r="A644" i="11"/>
  <c r="A643" i="11"/>
  <c r="A642" i="11"/>
  <c r="A641" i="11"/>
  <c r="A640" i="11"/>
  <c r="A639" i="11"/>
  <c r="A638" i="11"/>
  <c r="A637" i="11"/>
  <c r="A636" i="11"/>
  <c r="A635" i="11"/>
  <c r="A634" i="11"/>
  <c r="A633" i="11"/>
  <c r="A632" i="11"/>
  <c r="A631" i="11"/>
  <c r="A630" i="11"/>
  <c r="A629" i="11"/>
  <c r="A628" i="11"/>
  <c r="A627" i="11"/>
  <c r="A626" i="11"/>
  <c r="A625" i="11"/>
  <c r="A624" i="11"/>
  <c r="A623" i="11"/>
  <c r="A622" i="11"/>
  <c r="A621" i="11"/>
  <c r="A620" i="11"/>
  <c r="A619" i="11"/>
  <c r="A618" i="11"/>
  <c r="A617" i="11"/>
  <c r="A616" i="11"/>
  <c r="A615" i="11"/>
  <c r="A614" i="11"/>
  <c r="A613" i="11"/>
  <c r="A612" i="11"/>
  <c r="A611" i="11"/>
  <c r="A610" i="11"/>
  <c r="A609" i="11"/>
  <c r="A608" i="11"/>
  <c r="A607" i="11"/>
  <c r="A606" i="11"/>
  <c r="A605" i="11"/>
  <c r="A604" i="11"/>
  <c r="A603" i="11"/>
  <c r="A602" i="11"/>
  <c r="A601" i="11"/>
  <c r="A600" i="11"/>
  <c r="A599" i="11"/>
  <c r="A598" i="11"/>
  <c r="A597" i="11"/>
  <c r="A596" i="11"/>
  <c r="A595" i="11"/>
  <c r="A594" i="11"/>
  <c r="A593" i="11"/>
  <c r="A592" i="11"/>
  <c r="A591" i="11"/>
  <c r="A590" i="11"/>
  <c r="A589" i="11"/>
  <c r="A588" i="11"/>
  <c r="A587" i="11"/>
  <c r="A586" i="11"/>
  <c r="A585" i="11"/>
  <c r="A584" i="11"/>
  <c r="A583" i="11"/>
  <c r="A582" i="11"/>
  <c r="A581" i="11"/>
  <c r="A580" i="11"/>
  <c r="A579" i="11"/>
  <c r="A578" i="11"/>
  <c r="A577" i="11"/>
  <c r="A576" i="11"/>
  <c r="A575" i="11"/>
  <c r="A574" i="11"/>
  <c r="A573" i="11"/>
  <c r="A572" i="11"/>
  <c r="A571" i="11"/>
  <c r="A570" i="11"/>
  <c r="A569" i="11"/>
  <c r="A568" i="11"/>
  <c r="A567" i="11"/>
  <c r="A566" i="11"/>
  <c r="A565" i="11"/>
  <c r="A564" i="11"/>
  <c r="A563" i="11"/>
  <c r="A562" i="11"/>
  <c r="A561" i="11"/>
  <c r="A560" i="11"/>
  <c r="A559" i="11"/>
  <c r="A558" i="11"/>
  <c r="A557" i="11"/>
  <c r="A556" i="11"/>
  <c r="A555" i="11"/>
  <c r="A554" i="11"/>
  <c r="A553" i="11"/>
  <c r="A552" i="11"/>
  <c r="A551" i="11"/>
  <c r="A550" i="11"/>
  <c r="A549" i="11"/>
  <c r="A548" i="11"/>
  <c r="A547" i="11"/>
  <c r="A546" i="11"/>
  <c r="A545" i="11"/>
  <c r="A544" i="11"/>
  <c r="A543" i="11"/>
  <c r="A542" i="11"/>
  <c r="A541" i="11"/>
  <c r="A540" i="11"/>
  <c r="A539" i="11"/>
  <c r="A538" i="11"/>
  <c r="A537" i="11"/>
  <c r="A536" i="11"/>
  <c r="A535" i="11"/>
  <c r="A534" i="11"/>
  <c r="A533" i="11"/>
  <c r="A532" i="11"/>
  <c r="A531" i="11"/>
  <c r="A530" i="11"/>
  <c r="A529" i="11"/>
  <c r="A528" i="11"/>
  <c r="A527" i="11"/>
  <c r="A526" i="11"/>
  <c r="A525" i="11"/>
  <c r="A524" i="11"/>
  <c r="A523" i="11"/>
  <c r="A522" i="11"/>
  <c r="A521" i="11"/>
  <c r="A520" i="11"/>
  <c r="A519" i="11"/>
  <c r="A518" i="11"/>
  <c r="A517" i="11"/>
  <c r="A516" i="11"/>
  <c r="A515" i="11"/>
  <c r="A514" i="11"/>
  <c r="A513" i="11"/>
  <c r="A512" i="11"/>
  <c r="A511" i="11"/>
  <c r="A510" i="11"/>
  <c r="A509" i="11"/>
  <c r="A508" i="11"/>
  <c r="A507" i="11"/>
  <c r="A506" i="11"/>
  <c r="A505" i="11"/>
  <c r="A504" i="11"/>
  <c r="A503" i="11"/>
  <c r="A502" i="11"/>
  <c r="A501" i="11"/>
  <c r="A500" i="11"/>
  <c r="A499" i="11"/>
  <c r="A498" i="11"/>
  <c r="A497" i="11"/>
  <c r="A496" i="11"/>
  <c r="A495" i="11"/>
  <c r="A494" i="11"/>
  <c r="A493" i="11"/>
  <c r="A492" i="11"/>
  <c r="A491" i="11"/>
  <c r="A490" i="11"/>
  <c r="A489" i="11"/>
  <c r="A488" i="11"/>
  <c r="A487" i="11"/>
  <c r="A486" i="11"/>
  <c r="A485" i="11"/>
  <c r="A484" i="11"/>
  <c r="A483" i="11"/>
  <c r="A482" i="11"/>
  <c r="A481" i="11"/>
  <c r="A480" i="11"/>
  <c r="A479" i="11"/>
  <c r="A478" i="11"/>
  <c r="A477" i="11"/>
  <c r="A476" i="11"/>
  <c r="A475" i="11"/>
  <c r="A474" i="11"/>
  <c r="A473" i="11"/>
  <c r="A472" i="11"/>
  <c r="A471" i="11"/>
  <c r="A470" i="11"/>
  <c r="A469" i="11"/>
  <c r="A468" i="11"/>
  <c r="A467" i="11"/>
  <c r="A466" i="11"/>
  <c r="A465" i="11"/>
  <c r="A464" i="11"/>
  <c r="A463" i="11"/>
  <c r="A462" i="11"/>
  <c r="A461" i="11"/>
  <c r="A460" i="11"/>
  <c r="A459" i="11"/>
  <c r="A458" i="11"/>
  <c r="A457" i="11"/>
  <c r="A456" i="11"/>
  <c r="A455" i="11"/>
  <c r="A454" i="11"/>
  <c r="A453" i="11"/>
  <c r="A452" i="11"/>
  <c r="A451" i="11"/>
  <c r="A450" i="11"/>
  <c r="A449" i="11"/>
  <c r="A448" i="11"/>
  <c r="A447" i="11"/>
  <c r="A446" i="11"/>
  <c r="A445" i="11"/>
  <c r="A444" i="11"/>
  <c r="A443" i="11"/>
  <c r="A442" i="11"/>
  <c r="A441" i="11"/>
  <c r="A440" i="11"/>
  <c r="A439" i="11"/>
  <c r="A438" i="11"/>
  <c r="A437" i="11"/>
  <c r="A436" i="11"/>
  <c r="A435" i="11"/>
  <c r="A434" i="11"/>
  <c r="A433" i="11"/>
  <c r="A432" i="11"/>
  <c r="A431" i="11"/>
  <c r="A430" i="11"/>
  <c r="A429" i="11"/>
  <c r="A428" i="11"/>
  <c r="A427" i="11"/>
  <c r="A426" i="11"/>
  <c r="A425" i="11"/>
  <c r="A424" i="11"/>
  <c r="A423" i="11"/>
  <c r="A422" i="11"/>
  <c r="A421" i="11"/>
  <c r="A420" i="11"/>
  <c r="A419" i="11"/>
  <c r="A418" i="11"/>
  <c r="A417" i="11"/>
  <c r="A416" i="11"/>
  <c r="A415" i="11"/>
  <c r="A414" i="11"/>
  <c r="A413" i="11"/>
  <c r="A412" i="11"/>
  <c r="A411" i="11"/>
  <c r="A410" i="11"/>
  <c r="A409" i="11"/>
  <c r="A408" i="11"/>
  <c r="A407" i="11"/>
  <c r="A406" i="11"/>
  <c r="A405" i="11"/>
  <c r="A404" i="11"/>
  <c r="A403" i="11"/>
  <c r="A402" i="11"/>
  <c r="A401" i="11"/>
  <c r="A400" i="11"/>
  <c r="A399" i="11"/>
  <c r="A398" i="11"/>
  <c r="A397" i="11"/>
  <c r="A396" i="11"/>
  <c r="A395" i="11"/>
  <c r="A394" i="11"/>
  <c r="A393" i="11"/>
  <c r="A392" i="11"/>
  <c r="A391" i="11"/>
  <c r="A390" i="11"/>
  <c r="A389" i="11"/>
  <c r="A388" i="11"/>
  <c r="A387" i="11"/>
  <c r="A386" i="11"/>
  <c r="A385" i="11"/>
  <c r="A384" i="11"/>
  <c r="A383" i="11"/>
  <c r="A382" i="11"/>
  <c r="A381" i="11"/>
  <c r="A380" i="11"/>
  <c r="A379" i="11"/>
  <c r="A378" i="11"/>
  <c r="A377" i="11"/>
  <c r="A376" i="11"/>
  <c r="A375" i="11"/>
  <c r="A374" i="11"/>
  <c r="A373" i="11"/>
  <c r="A372" i="11"/>
  <c r="A371" i="11"/>
  <c r="A370" i="11"/>
  <c r="A369" i="11"/>
  <c r="A368" i="11"/>
  <c r="A367" i="11"/>
  <c r="A366" i="11"/>
  <c r="A365" i="11"/>
  <c r="A364" i="11"/>
  <c r="A363" i="11"/>
  <c r="A362" i="11"/>
  <c r="A361" i="11"/>
  <c r="A360" i="11"/>
  <c r="A359" i="11"/>
  <c r="A358" i="11"/>
  <c r="A357" i="11"/>
  <c r="A356" i="11"/>
  <c r="A355" i="11"/>
  <c r="A354" i="11"/>
  <c r="A353" i="11"/>
  <c r="A352" i="11"/>
  <c r="A351" i="11"/>
  <c r="A350" i="11"/>
  <c r="A349" i="11"/>
  <c r="A348" i="11"/>
  <c r="A347" i="11"/>
  <c r="A346" i="11"/>
  <c r="A345" i="11"/>
  <c r="A344" i="11"/>
  <c r="A343" i="11"/>
  <c r="A342" i="11"/>
  <c r="A341" i="11"/>
  <c r="A340" i="11"/>
  <c r="A339" i="11"/>
  <c r="A338" i="11"/>
  <c r="A337" i="11"/>
  <c r="A336" i="11"/>
  <c r="A335" i="11"/>
  <c r="A334" i="11"/>
  <c r="A333" i="11"/>
  <c r="A332" i="11"/>
  <c r="A331" i="11"/>
  <c r="A330" i="11"/>
  <c r="A329" i="11"/>
  <c r="A328" i="11"/>
  <c r="A327" i="11"/>
  <c r="A326" i="11"/>
  <c r="A325" i="11"/>
  <c r="A324" i="11"/>
  <c r="A323" i="11"/>
  <c r="A322" i="11"/>
  <c r="A321" i="11"/>
  <c r="A320" i="11"/>
  <c r="A319" i="11"/>
  <c r="A318" i="11"/>
  <c r="A317" i="11"/>
  <c r="A316" i="11"/>
  <c r="A315" i="11"/>
  <c r="A314" i="11"/>
  <c r="A313" i="11"/>
  <c r="A312" i="11"/>
  <c r="A311" i="11"/>
  <c r="A310" i="11"/>
  <c r="A309" i="11"/>
  <c r="A308" i="11"/>
  <c r="A307" i="11"/>
  <c r="A306" i="11"/>
  <c r="A305" i="11"/>
  <c r="A304" i="11"/>
  <c r="A303" i="11"/>
  <c r="A302" i="11"/>
  <c r="A301" i="11"/>
  <c r="A300" i="11"/>
  <c r="A299" i="11"/>
  <c r="A298" i="1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  <c r="T52" i="6"/>
  <c r="S285" i="9"/>
  <c r="S177" i="9"/>
  <c r="S285" i="8"/>
  <c r="S177" i="8"/>
  <c r="X176" i="7"/>
  <c r="P259" i="9" l="1"/>
  <c r="J259" i="9"/>
  <c r="N74" i="9"/>
  <c r="I74" i="9"/>
  <c r="N36" i="9"/>
  <c r="I36" i="9"/>
  <c r="N32" i="9"/>
  <c r="I32" i="9"/>
  <c r="N259" i="8"/>
  <c r="I259" i="8"/>
  <c r="M74" i="8"/>
  <c r="I74" i="8"/>
  <c r="L62" i="8"/>
  <c r="Q62" i="8"/>
  <c r="Q36" i="8"/>
  <c r="L36" i="8"/>
  <c r="K37" i="20" s="1"/>
  <c r="L259" i="9"/>
  <c r="J74" i="9"/>
  <c r="P32" i="9"/>
  <c r="P259" i="8"/>
  <c r="P260" i="20" s="1"/>
  <c r="Q74" i="8"/>
  <c r="G62" i="8"/>
  <c r="G36" i="8"/>
  <c r="N259" i="9"/>
  <c r="I259" i="9"/>
  <c r="G259" i="9"/>
  <c r="M74" i="9"/>
  <c r="G74" i="9"/>
  <c r="M36" i="9"/>
  <c r="G36" i="9"/>
  <c r="M32" i="9"/>
  <c r="G32" i="9"/>
  <c r="M259" i="8"/>
  <c r="N74" i="8"/>
  <c r="J74" i="8"/>
  <c r="M62" i="8"/>
  <c r="O62" i="8" s="1"/>
  <c r="I62" i="8"/>
  <c r="P36" i="8"/>
  <c r="J36" i="8"/>
  <c r="P74" i="9"/>
  <c r="J36" i="9"/>
  <c r="L74" i="8"/>
  <c r="P62" i="8"/>
  <c r="M36" i="8"/>
  <c r="L37" i="20" s="1"/>
  <c r="N37" i="20" s="1"/>
  <c r="M259" i="9"/>
  <c r="Q74" i="9"/>
  <c r="L74" i="9"/>
  <c r="Q36" i="9"/>
  <c r="L36" i="9"/>
  <c r="Q32" i="9"/>
  <c r="L32" i="9"/>
  <c r="Q259" i="8"/>
  <c r="Q260" i="20" s="1"/>
  <c r="L259" i="8"/>
  <c r="K260" i="20" s="1"/>
  <c r="G259" i="8"/>
  <c r="P74" i="8"/>
  <c r="G74" i="8"/>
  <c r="N62" i="8"/>
  <c r="J62" i="8"/>
  <c r="N36" i="8"/>
  <c r="M37" i="20" s="1"/>
  <c r="I36" i="8"/>
  <c r="Q259" i="9"/>
  <c r="P36" i="9"/>
  <c r="J32" i="9"/>
  <c r="J259" i="8"/>
  <c r="I32" i="8"/>
  <c r="N32" i="8"/>
  <c r="M33" i="20" s="1"/>
  <c r="G10" i="21"/>
  <c r="J22" i="21"/>
  <c r="J24" i="21"/>
  <c r="J25" i="21"/>
  <c r="J26" i="21"/>
  <c r="J27" i="21"/>
  <c r="J29" i="21" s="1"/>
  <c r="J28" i="21"/>
  <c r="J31" i="21"/>
  <c r="J32" i="21"/>
  <c r="J33" i="21"/>
  <c r="J34" i="21"/>
  <c r="J36" i="21"/>
  <c r="J37" i="21"/>
  <c r="J38" i="21"/>
  <c r="J40" i="21" s="1"/>
  <c r="J39" i="21"/>
  <c r="J42" i="21"/>
  <c r="J43" i="21"/>
  <c r="J44" i="21"/>
  <c r="J46" i="21"/>
  <c r="J47" i="21"/>
  <c r="J48" i="21"/>
  <c r="J49" i="21"/>
  <c r="J50" i="21"/>
  <c r="J51" i="21"/>
  <c r="J52" i="21"/>
  <c r="J54" i="21"/>
  <c r="J55" i="21"/>
  <c r="J56" i="21"/>
  <c r="J57" i="21"/>
  <c r="J58" i="21"/>
  <c r="J60" i="21"/>
  <c r="J61" i="21"/>
  <c r="J62" i="21"/>
  <c r="J63" i="21"/>
  <c r="J65" i="21"/>
  <c r="J70" i="21" s="1"/>
  <c r="J66" i="21"/>
  <c r="J67" i="21"/>
  <c r="J68" i="21"/>
  <c r="J71" i="21"/>
  <c r="J72" i="21"/>
  <c r="J73" i="21"/>
  <c r="J74" i="21"/>
  <c r="J76" i="21"/>
  <c r="J78" i="21"/>
  <c r="J79" i="21"/>
  <c r="J21" i="21"/>
  <c r="J23" i="21" s="1"/>
  <c r="J18" i="21"/>
  <c r="J20" i="21" s="1"/>
  <c r="J19" i="21"/>
  <c r="J15" i="21"/>
  <c r="J17" i="21"/>
  <c r="J30" i="21" s="1"/>
  <c r="J13" i="21"/>
  <c r="J14" i="21"/>
  <c r="J16" i="21" s="1"/>
  <c r="J11" i="21"/>
  <c r="H7" i="21"/>
  <c r="G32" i="8"/>
  <c r="J32" i="8"/>
  <c r="P32" i="8"/>
  <c r="P33" i="20" s="1"/>
  <c r="G22" i="21"/>
  <c r="G24" i="21"/>
  <c r="G25" i="21"/>
  <c r="G26" i="21"/>
  <c r="G27" i="21"/>
  <c r="G29" i="21" s="1"/>
  <c r="G28" i="21"/>
  <c r="G31" i="21"/>
  <c r="G32" i="21"/>
  <c r="G33" i="21"/>
  <c r="G34" i="21"/>
  <c r="G36" i="21"/>
  <c r="G37" i="21"/>
  <c r="G38" i="21"/>
  <c r="G40" i="21" s="1"/>
  <c r="G39" i="21"/>
  <c r="G42" i="21"/>
  <c r="G43" i="21"/>
  <c r="G44" i="21"/>
  <c r="G46" i="21"/>
  <c r="G47" i="21"/>
  <c r="G48" i="21"/>
  <c r="G49" i="21"/>
  <c r="G50" i="21"/>
  <c r="G51" i="21"/>
  <c r="G52" i="21"/>
  <c r="G54" i="21"/>
  <c r="G55" i="21"/>
  <c r="G56" i="21"/>
  <c r="G57" i="21"/>
  <c r="G58" i="21"/>
  <c r="G60" i="21"/>
  <c r="G61" i="21"/>
  <c r="G62" i="21"/>
  <c r="G63" i="21"/>
  <c r="G65" i="21"/>
  <c r="G70" i="21" s="1"/>
  <c r="G66" i="21"/>
  <c r="G67" i="21"/>
  <c r="G68" i="21"/>
  <c r="G71" i="21"/>
  <c r="G72" i="21"/>
  <c r="G73" i="21"/>
  <c r="G74" i="21"/>
  <c r="G76" i="21"/>
  <c r="G78" i="21"/>
  <c r="G79" i="21"/>
  <c r="G21" i="21"/>
  <c r="G23" i="21" s="1"/>
  <c r="G18" i="21"/>
  <c r="G20" i="21" s="1"/>
  <c r="G19" i="21"/>
  <c r="G15" i="21"/>
  <c r="G17" i="21"/>
  <c r="G30" i="21" s="1"/>
  <c r="G13" i="21"/>
  <c r="G14" i="21"/>
  <c r="G11" i="21"/>
  <c r="I10" i="21"/>
  <c r="J10" i="21"/>
  <c r="M32" i="8"/>
  <c r="L33" i="20" s="1"/>
  <c r="N33" i="20" s="1"/>
  <c r="L32" i="8"/>
  <c r="K33" i="20" s="1"/>
  <c r="Q32" i="8"/>
  <c r="Q33" i="20" s="1"/>
  <c r="H22" i="21"/>
  <c r="H24" i="21"/>
  <c r="H25" i="21"/>
  <c r="H26" i="21"/>
  <c r="H27" i="21"/>
  <c r="H29" i="21" s="1"/>
  <c r="H28" i="21"/>
  <c r="H31" i="21"/>
  <c r="H32" i="21"/>
  <c r="H33" i="21"/>
  <c r="H34" i="21"/>
  <c r="H36" i="21"/>
  <c r="H37" i="21"/>
  <c r="H41" i="21" s="1"/>
  <c r="H38" i="21"/>
  <c r="H40" i="21" s="1"/>
  <c r="H39" i="21"/>
  <c r="H42" i="21"/>
  <c r="H43" i="21"/>
  <c r="H45" i="21" s="1"/>
  <c r="H44" i="21"/>
  <c r="H46" i="21"/>
  <c r="H47" i="21"/>
  <c r="H48" i="21"/>
  <c r="H49" i="21"/>
  <c r="H50" i="21"/>
  <c r="H51" i="21"/>
  <c r="H52" i="21"/>
  <c r="H54" i="21"/>
  <c r="H55" i="21"/>
  <c r="H56" i="21"/>
  <c r="H57" i="21"/>
  <c r="H58" i="21"/>
  <c r="H60" i="21"/>
  <c r="H61" i="21"/>
  <c r="H62" i="21"/>
  <c r="H63" i="21"/>
  <c r="H65" i="21"/>
  <c r="H66" i="21"/>
  <c r="H67" i="21"/>
  <c r="H69" i="21" s="1"/>
  <c r="H68" i="21"/>
  <c r="H71" i="21"/>
  <c r="H72" i="21"/>
  <c r="H73" i="21"/>
  <c r="H75" i="21" s="1"/>
  <c r="H74" i="21"/>
  <c r="H76" i="21"/>
  <c r="H78" i="21"/>
  <c r="H79" i="21"/>
  <c r="H21" i="21"/>
  <c r="H23" i="21" s="1"/>
  <c r="H18" i="21"/>
  <c r="H19" i="21"/>
  <c r="H15" i="21"/>
  <c r="H17" i="21"/>
  <c r="H13" i="21"/>
  <c r="H14" i="21"/>
  <c r="H11" i="21"/>
  <c r="H10" i="21"/>
  <c r="J7" i="21"/>
  <c r="I22" i="21"/>
  <c r="I27" i="21"/>
  <c r="I29" i="21" s="1"/>
  <c r="I33" i="21"/>
  <c r="I38" i="21"/>
  <c r="I44" i="21"/>
  <c r="I49" i="21"/>
  <c r="I54" i="21"/>
  <c r="I59" i="21" s="1"/>
  <c r="I58" i="21"/>
  <c r="I63" i="21"/>
  <c r="I68" i="21"/>
  <c r="I74" i="21"/>
  <c r="I21" i="21"/>
  <c r="I23" i="21" s="1"/>
  <c r="I17" i="21"/>
  <c r="I7" i="21"/>
  <c r="G7" i="21"/>
  <c r="I43" i="21"/>
  <c r="I45" i="21" s="1"/>
  <c r="I57" i="21"/>
  <c r="I79" i="21"/>
  <c r="I24" i="21"/>
  <c r="I28" i="21"/>
  <c r="I34" i="21"/>
  <c r="I39" i="21"/>
  <c r="I46" i="21"/>
  <c r="I50" i="21"/>
  <c r="I55" i="21"/>
  <c r="I60" i="21"/>
  <c r="I64" i="21" s="1"/>
  <c r="I65" i="21"/>
  <c r="I71" i="21"/>
  <c r="I76" i="21"/>
  <c r="I18" i="21"/>
  <c r="I20" i="21" s="1"/>
  <c r="I13" i="21"/>
  <c r="I19" i="21"/>
  <c r="I32" i="21"/>
  <c r="I48" i="21"/>
  <c r="I62" i="21"/>
  <c r="I73" i="21"/>
  <c r="I11" i="21"/>
  <c r="I25" i="21"/>
  <c r="I31" i="21"/>
  <c r="I35" i="21" s="1"/>
  <c r="I36" i="21"/>
  <c r="I42" i="21"/>
  <c r="I47" i="21"/>
  <c r="I51" i="21"/>
  <c r="I56" i="21"/>
  <c r="I61" i="21"/>
  <c r="I66" i="21"/>
  <c r="I72" i="21"/>
  <c r="I78" i="21"/>
  <c r="I14" i="21"/>
  <c r="I26" i="21"/>
  <c r="I37" i="21"/>
  <c r="I41" i="21" s="1"/>
  <c r="I52" i="21"/>
  <c r="I67" i="21"/>
  <c r="I15" i="21"/>
  <c r="M9" i="6"/>
  <c r="V258" i="7"/>
  <c r="P258" i="7"/>
  <c r="K258" i="7"/>
  <c r="S76" i="7"/>
  <c r="N76" i="7"/>
  <c r="I76" i="7"/>
  <c r="T63" i="7"/>
  <c r="O63" i="7"/>
  <c r="K63" i="7"/>
  <c r="V34" i="7"/>
  <c r="Q34" i="7"/>
  <c r="T30" i="7"/>
  <c r="O30" i="7"/>
  <c r="K30" i="7"/>
  <c r="R48" i="6"/>
  <c r="P9" i="6"/>
  <c r="P246" i="6"/>
  <c r="L246" i="6"/>
  <c r="G246" i="6"/>
  <c r="R77" i="6"/>
  <c r="I77" i="6"/>
  <c r="P63" i="6"/>
  <c r="J63" i="6"/>
  <c r="Q34" i="6"/>
  <c r="M34" i="6"/>
  <c r="P30" i="6"/>
  <c r="L30" i="6"/>
  <c r="G30" i="6"/>
  <c r="R9" i="6"/>
  <c r="L258" i="7"/>
  <c r="T76" i="7"/>
  <c r="L63" i="7"/>
  <c r="N34" i="7"/>
  <c r="P30" i="7"/>
  <c r="R54" i="6"/>
  <c r="O77" i="6"/>
  <c r="Q63" i="6"/>
  <c r="R34" i="6"/>
  <c r="Q30" i="6"/>
  <c r="T258" i="7"/>
  <c r="W258" i="7" s="1"/>
  <c r="O258" i="7"/>
  <c r="I258" i="7"/>
  <c r="V76" i="7"/>
  <c r="Q76" i="7"/>
  <c r="S63" i="7"/>
  <c r="N63" i="7"/>
  <c r="I63" i="7"/>
  <c r="P34" i="7"/>
  <c r="L34" i="7"/>
  <c r="G34" i="7"/>
  <c r="S30" i="7"/>
  <c r="N30" i="7"/>
  <c r="I30" i="7"/>
  <c r="U47" i="6"/>
  <c r="O246" i="6"/>
  <c r="J246" i="6"/>
  <c r="Q77" i="6"/>
  <c r="M77" i="6"/>
  <c r="O63" i="6"/>
  <c r="I63" i="6"/>
  <c r="P34" i="6"/>
  <c r="L34" i="6"/>
  <c r="G34" i="6"/>
  <c r="O30" i="6"/>
  <c r="J30" i="6"/>
  <c r="K76" i="7"/>
  <c r="P63" i="7"/>
  <c r="S34" i="7"/>
  <c r="L30" i="7"/>
  <c r="Q246" i="6"/>
  <c r="J77" i="6"/>
  <c r="L63" i="6"/>
  <c r="M30" i="6"/>
  <c r="S258" i="7"/>
  <c r="N258" i="7"/>
  <c r="G258" i="7"/>
  <c r="P76" i="7"/>
  <c r="L76" i="7"/>
  <c r="G76" i="7"/>
  <c r="V63" i="7"/>
  <c r="Q63" i="7"/>
  <c r="T34" i="7"/>
  <c r="W34" i="7" s="1"/>
  <c r="O34" i="7"/>
  <c r="K34" i="7"/>
  <c r="V30" i="7"/>
  <c r="Q30" i="7"/>
  <c r="R47" i="6"/>
  <c r="R246" i="6"/>
  <c r="I246" i="6"/>
  <c r="P77" i="6"/>
  <c r="L77" i="6"/>
  <c r="G77" i="6"/>
  <c r="R63" i="6"/>
  <c r="M63" i="6"/>
  <c r="G63" i="6"/>
  <c r="O34" i="6"/>
  <c r="J34" i="6"/>
  <c r="R30" i="6"/>
  <c r="I30" i="6"/>
  <c r="Q258" i="7"/>
  <c r="O76" i="7"/>
  <c r="G63" i="7"/>
  <c r="I34" i="7"/>
  <c r="G30" i="7"/>
  <c r="M246" i="6"/>
  <c r="I34" i="6"/>
  <c r="R15" i="8"/>
  <c r="K15" i="8"/>
  <c r="H15" i="8"/>
  <c r="M260" i="7"/>
  <c r="H258" i="7"/>
  <c r="N247" i="6"/>
  <c r="H78" i="7"/>
  <c r="M72" i="7"/>
  <c r="U36" i="7"/>
  <c r="M35" i="7"/>
  <c r="M31" i="7"/>
  <c r="M34" i="7"/>
  <c r="H34" i="7"/>
  <c r="S79" i="6"/>
  <c r="N77" i="6"/>
  <c r="N73" i="6"/>
  <c r="N35" i="6"/>
  <c r="H34" i="6"/>
  <c r="S32" i="6"/>
  <c r="H31" i="6"/>
  <c r="H263" i="7"/>
  <c r="U72" i="7"/>
  <c r="U32" i="7"/>
  <c r="H246" i="6"/>
  <c r="U258" i="7"/>
  <c r="M261" i="7"/>
  <c r="H261" i="7"/>
  <c r="H259" i="7"/>
  <c r="H247" i="6"/>
  <c r="M76" i="7"/>
  <c r="H76" i="7"/>
  <c r="H72" i="7"/>
  <c r="M36" i="7"/>
  <c r="H35" i="7"/>
  <c r="M32" i="7"/>
  <c r="U34" i="7"/>
  <c r="S246" i="6"/>
  <c r="S241" i="6"/>
  <c r="N79" i="6"/>
  <c r="H77" i="6"/>
  <c r="H73" i="6"/>
  <c r="H35" i="6"/>
  <c r="N32" i="6"/>
  <c r="S30" i="6"/>
  <c r="M259" i="7"/>
  <c r="M78" i="7"/>
  <c r="U35" i="7"/>
  <c r="U30" i="7"/>
  <c r="H241" i="6"/>
  <c r="N34" i="6"/>
  <c r="S31" i="6"/>
  <c r="S9" i="6"/>
  <c r="U259" i="7"/>
  <c r="M258" i="7"/>
  <c r="H262" i="7"/>
  <c r="H260" i="7"/>
  <c r="U78" i="7"/>
  <c r="U76" i="7"/>
  <c r="M63" i="7"/>
  <c r="H63" i="7"/>
  <c r="H36" i="7"/>
  <c r="U31" i="7"/>
  <c r="H31" i="7"/>
  <c r="M30" i="7"/>
  <c r="H30" i="7"/>
  <c r="N246" i="6"/>
  <c r="N241" i="6"/>
  <c r="H79" i="6"/>
  <c r="S34" i="6"/>
  <c r="H32" i="6"/>
  <c r="N30" i="6"/>
  <c r="U260" i="7"/>
  <c r="S247" i="6"/>
  <c r="U63" i="7"/>
  <c r="H32" i="7"/>
  <c r="S77" i="6"/>
  <c r="S73" i="6"/>
  <c r="S35" i="6"/>
  <c r="N31" i="6"/>
  <c r="H30" i="6"/>
  <c r="L64" i="9"/>
  <c r="Q64" i="9"/>
  <c r="G64" i="9"/>
  <c r="P64" i="9"/>
  <c r="I64" i="9"/>
  <c r="X64" i="9" s="1"/>
  <c r="J64" i="9"/>
  <c r="M64" i="9"/>
  <c r="N64" i="9"/>
  <c r="G64" i="8"/>
  <c r="P64" i="8"/>
  <c r="L65" i="7"/>
  <c r="P65" i="7"/>
  <c r="L66" i="6"/>
  <c r="P66" i="6"/>
  <c r="I64" i="8"/>
  <c r="N64" i="8"/>
  <c r="M65" i="20" s="1"/>
  <c r="K65" i="7"/>
  <c r="Q65" i="7"/>
  <c r="J66" i="6"/>
  <c r="O66" i="6"/>
  <c r="L64" i="8"/>
  <c r="I65" i="7"/>
  <c r="N65" i="7"/>
  <c r="T65" i="7"/>
  <c r="G66" i="6"/>
  <c r="U66" i="6" s="1"/>
  <c r="M66" i="6"/>
  <c r="R66" i="6"/>
  <c r="J64" i="8"/>
  <c r="V65" i="7"/>
  <c r="Q66" i="6"/>
  <c r="I66" i="6"/>
  <c r="S65" i="7"/>
  <c r="M64" i="8"/>
  <c r="Q64" i="8"/>
  <c r="O65" i="7"/>
  <c r="G65" i="7"/>
  <c r="H64" i="9"/>
  <c r="K64" i="9"/>
  <c r="R64" i="9"/>
  <c r="K64" i="8"/>
  <c r="H65" i="7"/>
  <c r="U65" i="7"/>
  <c r="H66" i="6"/>
  <c r="R64" i="8"/>
  <c r="N66" i="6"/>
  <c r="M65" i="7"/>
  <c r="H64" i="8"/>
  <c r="S66" i="6"/>
  <c r="R267" i="8"/>
  <c r="K267" i="8"/>
  <c r="H267" i="8"/>
  <c r="J20" i="18"/>
  <c r="J7" i="18"/>
  <c r="H21" i="18"/>
  <c r="H7" i="18"/>
  <c r="J19" i="18"/>
  <c r="H14" i="18"/>
  <c r="H15" i="18" s="1"/>
  <c r="H20" i="18"/>
  <c r="J24" i="18"/>
  <c r="J17" i="18"/>
  <c r="H19" i="18"/>
  <c r="H17" i="18"/>
  <c r="J14" i="18"/>
  <c r="H13" i="18"/>
  <c r="J23" i="18"/>
  <c r="J16" i="18"/>
  <c r="H24" i="18"/>
  <c r="H16" i="18"/>
  <c r="J22" i="18"/>
  <c r="H23" i="18"/>
  <c r="J21" i="18"/>
  <c r="H22" i="18"/>
  <c r="H8" i="18"/>
  <c r="Q267" i="8"/>
  <c r="I267" i="8"/>
  <c r="N267" i="8"/>
  <c r="P267" i="8"/>
  <c r="L267" i="8"/>
  <c r="M267" i="8"/>
  <c r="J267" i="8"/>
  <c r="G26" i="18"/>
  <c r="I19" i="18"/>
  <c r="I12" i="18"/>
  <c r="G14" i="18"/>
  <c r="I20" i="18"/>
  <c r="I11" i="18"/>
  <c r="G23" i="18"/>
  <c r="G20" i="18"/>
  <c r="G13" i="18"/>
  <c r="G8" i="18"/>
  <c r="I13" i="18"/>
  <c r="I21" i="18"/>
  <c r="I10" i="18"/>
  <c r="G19" i="18"/>
  <c r="G12" i="18"/>
  <c r="K12" i="18" s="1"/>
  <c r="I14" i="18"/>
  <c r="I22" i="18"/>
  <c r="I9" i="18"/>
  <c r="G22" i="18"/>
  <c r="I17" i="18"/>
  <c r="I24" i="18"/>
  <c r="I7" i="18"/>
  <c r="G21" i="18"/>
  <c r="G16" i="18"/>
  <c r="J8" i="18"/>
  <c r="G17" i="18"/>
  <c r="G11" i="18"/>
  <c r="G7" i="18"/>
  <c r="I16" i="18"/>
  <c r="I23" i="18"/>
  <c r="G9" i="18"/>
  <c r="G24" i="18"/>
  <c r="G10" i="18"/>
  <c r="Q11" i="7"/>
  <c r="O156" i="6"/>
  <c r="G80" i="13"/>
  <c r="L185" i="9"/>
  <c r="G35" i="9"/>
  <c r="L22" i="7"/>
  <c r="P101" i="6"/>
  <c r="I104" i="7"/>
  <c r="G224" i="6"/>
  <c r="V86" i="7"/>
  <c r="O46" i="6"/>
  <c r="Q266" i="9"/>
  <c r="M267" i="9"/>
  <c r="M265" i="9"/>
  <c r="J265" i="9"/>
  <c r="O15" i="9"/>
  <c r="G15" i="9"/>
  <c r="P15" i="8"/>
  <c r="G15" i="8"/>
  <c r="Q266" i="7"/>
  <c r="I266" i="7"/>
  <c r="S15" i="7"/>
  <c r="K15" i="7"/>
  <c r="O254" i="6"/>
  <c r="I254" i="6"/>
  <c r="Q15" i="6"/>
  <c r="I15" i="6"/>
  <c r="O266" i="7"/>
  <c r="G15" i="7"/>
  <c r="Q254" i="6"/>
  <c r="Q267" i="9"/>
  <c r="Q15" i="9"/>
  <c r="L266" i="7"/>
  <c r="L254" i="6"/>
  <c r="L15" i="6"/>
  <c r="N267" i="9"/>
  <c r="S266" i="7"/>
  <c r="M254" i="6"/>
  <c r="R15" i="6"/>
  <c r="P266" i="9"/>
  <c r="L267" i="9"/>
  <c r="L265" i="9"/>
  <c r="I265" i="9"/>
  <c r="N15" i="9"/>
  <c r="N15" i="8"/>
  <c r="P266" i="7"/>
  <c r="Q15" i="7"/>
  <c r="I15" i="7"/>
  <c r="P254" i="6"/>
  <c r="J254" i="6"/>
  <c r="P15" i="6"/>
  <c r="G15" i="6"/>
  <c r="P15" i="7"/>
  <c r="G254" i="6"/>
  <c r="U254" i="6" s="1"/>
  <c r="O15" i="6"/>
  <c r="J266" i="9"/>
  <c r="J15" i="9"/>
  <c r="J15" i="8"/>
  <c r="V15" i="7"/>
  <c r="I266" i="9"/>
  <c r="I15" i="9"/>
  <c r="Q15" i="8"/>
  <c r="L15" i="7"/>
  <c r="N266" i="9"/>
  <c r="J267" i="9"/>
  <c r="G267" i="9"/>
  <c r="M15" i="9"/>
  <c r="M15" i="8"/>
  <c r="G266" i="7"/>
  <c r="L266" i="9"/>
  <c r="G267" i="8"/>
  <c r="H268" i="20" s="1"/>
  <c r="N15" i="7"/>
  <c r="P267" i="9"/>
  <c r="P15" i="9"/>
  <c r="K266" i="7"/>
  <c r="M266" i="9"/>
  <c r="I267" i="9"/>
  <c r="G266" i="9"/>
  <c r="L15" i="9"/>
  <c r="L15" i="8"/>
  <c r="V266" i="7"/>
  <c r="N266" i="7"/>
  <c r="G265" i="7"/>
  <c r="O15" i="7"/>
  <c r="R254" i="6"/>
  <c r="M15" i="6"/>
  <c r="T266" i="7"/>
  <c r="N265" i="9"/>
  <c r="I15" i="8"/>
  <c r="I16" i="20" s="1"/>
  <c r="T15" i="7"/>
  <c r="J15" i="6"/>
  <c r="G175" i="6"/>
  <c r="Y76" i="9"/>
  <c r="I271" i="6"/>
  <c r="R200" i="6"/>
  <c r="Q267" i="6"/>
  <c r="O125" i="6"/>
  <c r="N255" i="6"/>
  <c r="H15" i="6"/>
  <c r="N254" i="6"/>
  <c r="H254" i="6"/>
  <c r="S15" i="6"/>
  <c r="S254" i="6"/>
  <c r="H255" i="6"/>
  <c r="N15" i="6"/>
  <c r="S255" i="6"/>
  <c r="K13" i="8"/>
  <c r="R13" i="8"/>
  <c r="H278" i="6"/>
  <c r="N278" i="6"/>
  <c r="H13" i="8"/>
  <c r="J51" i="6"/>
  <c r="L11" i="6"/>
  <c r="I171" i="6"/>
  <c r="O69" i="7"/>
  <c r="M105" i="6"/>
  <c r="P33" i="6"/>
  <c r="P35" i="6" s="1"/>
  <c r="K26" i="7"/>
  <c r="M174" i="6"/>
  <c r="Q100" i="6"/>
  <c r="M226" i="6"/>
  <c r="G60" i="6"/>
  <c r="I74" i="7"/>
  <c r="J164" i="6"/>
  <c r="L190" i="6"/>
  <c r="Q146" i="6"/>
  <c r="J202" i="6"/>
  <c r="N62" i="7"/>
  <c r="Q200" i="6"/>
  <c r="I46" i="6"/>
  <c r="Q156" i="9"/>
  <c r="M190" i="9"/>
  <c r="L86" i="7"/>
  <c r="M113" i="6"/>
  <c r="Q130" i="6"/>
  <c r="R37" i="6"/>
  <c r="P95" i="6"/>
  <c r="P75" i="6"/>
  <c r="Q128" i="7"/>
  <c r="M167" i="9"/>
  <c r="M126" i="6"/>
  <c r="L210" i="6"/>
  <c r="R204" i="6"/>
  <c r="S13" i="7"/>
  <c r="G204" i="6"/>
  <c r="O198" i="6"/>
  <c r="P130" i="6"/>
  <c r="I25" i="6"/>
  <c r="K85" i="7"/>
  <c r="P285" i="6"/>
  <c r="P239" i="6"/>
  <c r="Q58" i="6"/>
  <c r="Q210" i="6"/>
  <c r="K38" i="7"/>
  <c r="O33" i="6"/>
  <c r="O35" i="6" s="1"/>
  <c r="I177" i="6"/>
  <c r="P212" i="6"/>
  <c r="I175" i="6"/>
  <c r="N53" i="9"/>
  <c r="R279" i="6"/>
  <c r="I43" i="6"/>
  <c r="G13" i="8"/>
  <c r="M13" i="8"/>
  <c r="O278" i="6"/>
  <c r="G279" i="6"/>
  <c r="O279" i="6"/>
  <c r="M279" i="6"/>
  <c r="N13" i="8"/>
  <c r="I278" i="6"/>
  <c r="P278" i="6"/>
  <c r="J13" i="8"/>
  <c r="M278" i="6"/>
  <c r="V278" i="6" s="1"/>
  <c r="I13" i="8"/>
  <c r="P13" i="8"/>
  <c r="J278" i="6"/>
  <c r="Q278" i="6"/>
  <c r="Q13" i="8"/>
  <c r="L13" i="8"/>
  <c r="G278" i="6"/>
  <c r="L279" i="6"/>
  <c r="L278" i="6"/>
  <c r="O37" i="7"/>
  <c r="M137" i="6"/>
  <c r="G18" i="6"/>
  <c r="Q117" i="7"/>
  <c r="J91" i="6"/>
  <c r="P81" i="9"/>
  <c r="O90" i="7"/>
  <c r="M259" i="6"/>
  <c r="O71" i="6"/>
  <c r="I178" i="6"/>
  <c r="M38" i="6"/>
  <c r="R93" i="6"/>
  <c r="L162" i="6"/>
  <c r="M267" i="6"/>
  <c r="M199" i="6"/>
  <c r="I257" i="6"/>
  <c r="O84" i="7"/>
  <c r="Q76" i="6"/>
  <c r="J217" i="6"/>
  <c r="Q182" i="9"/>
  <c r="G301" i="8"/>
  <c r="I113" i="6"/>
  <c r="N119" i="7"/>
  <c r="T156" i="7"/>
  <c r="Q74" i="7"/>
  <c r="L41" i="6"/>
  <c r="I118" i="6"/>
  <c r="J100" i="6"/>
  <c r="I61" i="6"/>
  <c r="J207" i="6"/>
  <c r="O195" i="6"/>
  <c r="Q271" i="6"/>
  <c r="R41" i="6"/>
  <c r="M272" i="6"/>
  <c r="G191" i="6"/>
  <c r="M18" i="6"/>
  <c r="R81" i="6"/>
  <c r="G39" i="6"/>
  <c r="L31" i="9"/>
  <c r="L33" i="9" s="1"/>
  <c r="J162" i="9"/>
  <c r="J229" i="9"/>
  <c r="L301" i="9"/>
  <c r="M195" i="6"/>
  <c r="V195" i="6" s="1"/>
  <c r="O29" i="7"/>
  <c r="O31" i="7" s="1"/>
  <c r="P190" i="6"/>
  <c r="M210" i="6"/>
  <c r="Q26" i="7"/>
  <c r="I90" i="6"/>
  <c r="G19" i="6"/>
  <c r="I204" i="6"/>
  <c r="Q208" i="6"/>
  <c r="T14" i="7"/>
  <c r="G143" i="6"/>
  <c r="J37" i="6"/>
  <c r="G59" i="6"/>
  <c r="O83" i="6"/>
  <c r="O111" i="6"/>
  <c r="P172" i="6"/>
  <c r="R259" i="6"/>
  <c r="G117" i="6"/>
  <c r="O148" i="6"/>
  <c r="Q186" i="6"/>
  <c r="I248" i="6"/>
  <c r="J112" i="6"/>
  <c r="M228" i="6"/>
  <c r="I29" i="7"/>
  <c r="I31" i="7" s="1"/>
  <c r="Q19" i="6"/>
  <c r="M43" i="6"/>
  <c r="M65" i="6"/>
  <c r="P158" i="6"/>
  <c r="O146" i="6"/>
  <c r="O99" i="7"/>
  <c r="I42" i="6"/>
  <c r="G137" i="6"/>
  <c r="M136" i="6"/>
  <c r="L284" i="6"/>
  <c r="L210" i="7"/>
  <c r="J83" i="6"/>
  <c r="G274" i="6"/>
  <c r="O200" i="6"/>
  <c r="L119" i="6"/>
  <c r="L275" i="6"/>
  <c r="L163" i="6"/>
  <c r="L237" i="6"/>
  <c r="Q207" i="6"/>
  <c r="Q110" i="6"/>
  <c r="P252" i="6"/>
  <c r="R147" i="6"/>
  <c r="L228" i="6"/>
  <c r="R203" i="6"/>
  <c r="R98" i="6"/>
  <c r="G144" i="6"/>
  <c r="Q168" i="6"/>
  <c r="G180" i="6"/>
  <c r="J76" i="6"/>
  <c r="R75" i="6"/>
  <c r="G113" i="6"/>
  <c r="L42" i="6"/>
  <c r="M116" i="6"/>
  <c r="P38" i="6"/>
  <c r="L104" i="6"/>
  <c r="G28" i="7"/>
  <c r="R83" i="6"/>
  <c r="L64" i="6"/>
  <c r="J201" i="6"/>
  <c r="G42" i="6"/>
  <c r="U42" i="6" s="1"/>
  <c r="L135" i="6"/>
  <c r="O281" i="6"/>
  <c r="G71" i="6"/>
  <c r="Q97" i="6"/>
  <c r="O25" i="6"/>
  <c r="Q226" i="6"/>
  <c r="O217" i="6"/>
  <c r="P210" i="6"/>
  <c r="Q69" i="6"/>
  <c r="I13" i="6"/>
  <c r="G27" i="9"/>
  <c r="Q195" i="7"/>
  <c r="M191" i="9"/>
  <c r="G57" i="9"/>
  <c r="J98" i="9"/>
  <c r="M61" i="9"/>
  <c r="I101" i="9"/>
  <c r="N270" i="9"/>
  <c r="Q250" i="9"/>
  <c r="I272" i="6"/>
  <c r="O234" i="6"/>
  <c r="J107" i="6"/>
  <c r="O203" i="6"/>
  <c r="P55" i="6"/>
  <c r="L164" i="6"/>
  <c r="M181" i="6"/>
  <c r="N19" i="7"/>
  <c r="P107" i="6"/>
  <c r="G107" i="7"/>
  <c r="L179" i="6"/>
  <c r="I136" i="6"/>
  <c r="R271" i="6"/>
  <c r="L209" i="6"/>
  <c r="Q129" i="6"/>
  <c r="J95" i="6"/>
  <c r="I260" i="6"/>
  <c r="M219" i="6"/>
  <c r="G227" i="6"/>
  <c r="J122" i="6"/>
  <c r="G169" i="6"/>
  <c r="L287" i="9"/>
  <c r="I130" i="9"/>
  <c r="T300" i="7"/>
  <c r="P156" i="6"/>
  <c r="P300" i="7"/>
  <c r="G301" i="9"/>
  <c r="M183" i="6"/>
  <c r="Q228" i="6"/>
  <c r="I81" i="6"/>
  <c r="G124" i="7"/>
  <c r="G194" i="6"/>
  <c r="Q221" i="6"/>
  <c r="T24" i="7"/>
  <c r="J13" i="6"/>
  <c r="I40" i="6"/>
  <c r="M61" i="6"/>
  <c r="M86" i="6"/>
  <c r="M120" i="6"/>
  <c r="M184" i="6"/>
  <c r="Q276" i="6"/>
  <c r="J121" i="6"/>
  <c r="Q163" i="6"/>
  <c r="P201" i="6"/>
  <c r="O260" i="6"/>
  <c r="G176" i="6"/>
  <c r="P242" i="6"/>
  <c r="P49" i="7"/>
  <c r="R22" i="6"/>
  <c r="G49" i="6"/>
  <c r="I70" i="6"/>
  <c r="L168" i="6"/>
  <c r="J158" i="6"/>
  <c r="P133" i="6"/>
  <c r="I44" i="6"/>
  <c r="J146" i="6"/>
  <c r="R142" i="6"/>
  <c r="Q49" i="7"/>
  <c r="O12" i="6"/>
  <c r="I86" i="6"/>
  <c r="T18" i="7"/>
  <c r="Q209" i="6"/>
  <c r="G126" i="6"/>
  <c r="O284" i="6"/>
  <c r="P165" i="6"/>
  <c r="M242" i="6"/>
  <c r="Q211" i="6"/>
  <c r="M115" i="6"/>
  <c r="M269" i="6"/>
  <c r="L159" i="6"/>
  <c r="G232" i="6"/>
  <c r="P259" i="6"/>
  <c r="L85" i="6"/>
  <c r="O137" i="6"/>
  <c r="L136" i="6"/>
  <c r="R174" i="6"/>
  <c r="G83" i="6"/>
  <c r="Q83" i="6"/>
  <c r="P117" i="6"/>
  <c r="O51" i="6"/>
  <c r="P24" i="6"/>
  <c r="L43" i="6"/>
  <c r="M107" i="6"/>
  <c r="S79" i="7"/>
  <c r="I261" i="6"/>
  <c r="M71" i="6"/>
  <c r="G207" i="6"/>
  <c r="Q44" i="6"/>
  <c r="R140" i="6"/>
  <c r="V20" i="7"/>
  <c r="J74" i="6"/>
  <c r="J102" i="6"/>
  <c r="G41" i="6"/>
  <c r="U41" i="6" s="1"/>
  <c r="O261" i="6"/>
  <c r="J282" i="6"/>
  <c r="R248" i="6"/>
  <c r="J72" i="6"/>
  <c r="T22" i="7"/>
  <c r="P202" i="9"/>
  <c r="G174" i="8"/>
  <c r="I22" i="9"/>
  <c r="G116" i="9"/>
  <c r="G136" i="9"/>
  <c r="M95" i="9"/>
  <c r="Q237" i="9"/>
  <c r="P12" i="9"/>
  <c r="N122" i="9"/>
  <c r="P134" i="6"/>
  <c r="P251" i="6"/>
  <c r="Q235" i="6"/>
  <c r="G226" i="6"/>
  <c r="J29" i="6"/>
  <c r="J31" i="6" s="1"/>
  <c r="I105" i="6"/>
  <c r="J144" i="6"/>
  <c r="R212" i="6"/>
  <c r="G62" i="6"/>
  <c r="M20" i="6"/>
  <c r="I24" i="7"/>
  <c r="O267" i="6"/>
  <c r="R117" i="6"/>
  <c r="O62" i="7"/>
  <c r="M263" i="6"/>
  <c r="S73" i="7"/>
  <c r="M122" i="6"/>
  <c r="Q98" i="6"/>
  <c r="G215" i="6"/>
  <c r="G181" i="6"/>
  <c r="M19" i="6"/>
  <c r="P156" i="9"/>
  <c r="L118" i="9"/>
  <c r="S252" i="7"/>
  <c r="P120" i="6"/>
  <c r="G196" i="7"/>
  <c r="T20" i="7"/>
  <c r="W20" i="7" s="1"/>
  <c r="O168" i="6"/>
  <c r="J192" i="6"/>
  <c r="G65" i="6"/>
  <c r="V44" i="7"/>
  <c r="L184" i="6"/>
  <c r="J239" i="6"/>
  <c r="K43" i="7"/>
  <c r="Q18" i="6"/>
  <c r="Q42" i="6"/>
  <c r="Q64" i="6"/>
  <c r="O89" i="6"/>
  <c r="G130" i="6"/>
  <c r="M191" i="6"/>
  <c r="L24" i="7"/>
  <c r="I126" i="6"/>
  <c r="J168" i="6"/>
  <c r="I210" i="6"/>
  <c r="J269" i="6"/>
  <c r="O280" i="6"/>
  <c r="R260" i="6"/>
  <c r="I96" i="7"/>
  <c r="Q25" i="6"/>
  <c r="G53" i="6"/>
  <c r="J75" i="6"/>
  <c r="J234" i="6"/>
  <c r="P183" i="6"/>
  <c r="Z183" i="6" s="1"/>
  <c r="I39" i="7"/>
  <c r="R68" i="6"/>
  <c r="O199" i="6"/>
  <c r="J176" i="6"/>
  <c r="I208" i="6"/>
  <c r="G37" i="6"/>
  <c r="I111" i="6"/>
  <c r="J120" i="6"/>
  <c r="O259" i="6"/>
  <c r="P163" i="6"/>
  <c r="G135" i="7"/>
  <c r="I181" i="6"/>
  <c r="M271" i="6"/>
  <c r="R231" i="6"/>
  <c r="L147" i="6"/>
  <c r="O80" i="7"/>
  <c r="O176" i="6"/>
  <c r="O263" i="6"/>
  <c r="R221" i="6"/>
  <c r="R11" i="6"/>
  <c r="T100" i="7"/>
  <c r="Q57" i="6"/>
  <c r="O158" i="6"/>
  <c r="L180" i="6"/>
  <c r="P164" i="6"/>
  <c r="G147" i="6"/>
  <c r="O90" i="6"/>
  <c r="O74" i="6"/>
  <c r="J81" i="6"/>
  <c r="L130" i="6"/>
  <c r="G57" i="6"/>
  <c r="L203" i="6"/>
  <c r="P146" i="6"/>
  <c r="R261" i="6"/>
  <c r="O72" i="6"/>
  <c r="R177" i="6"/>
  <c r="P19" i="6"/>
  <c r="L94" i="6"/>
  <c r="Q144" i="6"/>
  <c r="L101" i="6"/>
  <c r="G37" i="7"/>
  <c r="I180" i="6"/>
  <c r="Q24" i="7"/>
  <c r="R108" i="6"/>
  <c r="L178" i="6"/>
  <c r="I37" i="7"/>
  <c r="L41" i="9"/>
  <c r="P48" i="9"/>
  <c r="Q39" i="9"/>
  <c r="J133" i="9"/>
  <c r="L104" i="9"/>
  <c r="G78" i="9"/>
  <c r="Q23" i="9"/>
  <c r="M134" i="8"/>
  <c r="S222" i="7"/>
  <c r="O228" i="7"/>
  <c r="I250" i="7"/>
  <c r="T220" i="7"/>
  <c r="N72" i="8"/>
  <c r="N187" i="7"/>
  <c r="V70" i="7"/>
  <c r="N12" i="8"/>
  <c r="P280" i="7"/>
  <c r="P14" i="8"/>
  <c r="Q269" i="7"/>
  <c r="G156" i="8"/>
  <c r="G275" i="7"/>
  <c r="I97" i="8"/>
  <c r="I244" i="7"/>
  <c r="V204" i="7"/>
  <c r="J208" i="8"/>
  <c r="P281" i="7"/>
  <c r="T243" i="7"/>
  <c r="G211" i="7"/>
  <c r="V225" i="7"/>
  <c r="O166" i="7"/>
  <c r="I56" i="8"/>
  <c r="I231" i="7"/>
  <c r="Q66" i="8"/>
  <c r="P272" i="7"/>
  <c r="L105" i="8"/>
  <c r="M78" i="8"/>
  <c r="J172" i="8"/>
  <c r="P289" i="7"/>
  <c r="Q222" i="7"/>
  <c r="I159" i="8"/>
  <c r="N26" i="8"/>
  <c r="V227" i="7"/>
  <c r="Q27" i="8"/>
  <c r="I105" i="8"/>
  <c r="T270" i="7"/>
  <c r="P269" i="7"/>
  <c r="J287" i="8"/>
  <c r="S284" i="7"/>
  <c r="N177" i="7"/>
  <c r="J168" i="8"/>
  <c r="M42" i="8"/>
  <c r="P166" i="7"/>
  <c r="I212" i="7"/>
  <c r="O233" i="7"/>
  <c r="G160" i="7"/>
  <c r="P214" i="7"/>
  <c r="S277" i="7"/>
  <c r="L49" i="8"/>
  <c r="G133" i="8"/>
  <c r="G41" i="8"/>
  <c r="M44" i="8"/>
  <c r="M69" i="8"/>
  <c r="S279" i="7"/>
  <c r="I210" i="7"/>
  <c r="L90" i="8"/>
  <c r="N294" i="7"/>
  <c r="N224" i="7"/>
  <c r="K224" i="7"/>
  <c r="P110" i="8"/>
  <c r="I31" i="8"/>
  <c r="I33" i="8" s="1"/>
  <c r="P31" i="8"/>
  <c r="O288" i="7"/>
  <c r="I80" i="8"/>
  <c r="N127" i="8"/>
  <c r="G287" i="7"/>
  <c r="O214" i="7"/>
  <c r="M23" i="8"/>
  <c r="L204" i="8"/>
  <c r="L69" i="8"/>
  <c r="V271" i="7"/>
  <c r="L61" i="8"/>
  <c r="V279" i="7"/>
  <c r="K220" i="7"/>
  <c r="I14" i="8"/>
  <c r="O289" i="7"/>
  <c r="I204" i="7"/>
  <c r="S255" i="7"/>
  <c r="N263" i="7"/>
  <c r="Q180" i="7"/>
  <c r="P148" i="6"/>
  <c r="J110" i="8"/>
  <c r="L48" i="8"/>
  <c r="N215" i="7"/>
  <c r="I287" i="7"/>
  <c r="I45" i="8"/>
  <c r="O293" i="7"/>
  <c r="L250" i="7"/>
  <c r="N70" i="8"/>
  <c r="N110" i="8"/>
  <c r="I239" i="7"/>
  <c r="V293" i="7"/>
  <c r="P277" i="7"/>
  <c r="I195" i="7"/>
  <c r="K198" i="7"/>
  <c r="M243" i="6"/>
  <c r="P224" i="8"/>
  <c r="G248" i="8"/>
  <c r="N276" i="8"/>
  <c r="N229" i="7"/>
  <c r="I225" i="8"/>
  <c r="S25" i="7"/>
  <c r="P58" i="7"/>
  <c r="G265" i="8"/>
  <c r="V61" i="7"/>
  <c r="O88" i="7"/>
  <c r="J144" i="8"/>
  <c r="V210" i="7"/>
  <c r="L264" i="7"/>
  <c r="G274" i="7"/>
  <c r="L243" i="7"/>
  <c r="I165" i="8"/>
  <c r="M273" i="6"/>
  <c r="I260" i="7"/>
  <c r="L213" i="7"/>
  <c r="M87" i="8"/>
  <c r="I171" i="8"/>
  <c r="I84" i="8"/>
  <c r="M270" i="8"/>
  <c r="L91" i="8"/>
  <c r="N227" i="7"/>
  <c r="Q233" i="7"/>
  <c r="N196" i="7"/>
  <c r="L284" i="7"/>
  <c r="I286" i="7"/>
  <c r="T264" i="7"/>
  <c r="O272" i="7"/>
  <c r="S240" i="7"/>
  <c r="L202" i="8"/>
  <c r="S283" i="7"/>
  <c r="V240" i="7"/>
  <c r="S276" i="7"/>
  <c r="P247" i="8"/>
  <c r="K201" i="7"/>
  <c r="L260" i="7"/>
  <c r="R228" i="6"/>
  <c r="O284" i="7"/>
  <c r="N286" i="8"/>
  <c r="V190" i="7"/>
  <c r="L80" i="8"/>
  <c r="L254" i="7"/>
  <c r="S214" i="7"/>
  <c r="K143" i="7"/>
  <c r="L219" i="7"/>
  <c r="Q236" i="7"/>
  <c r="P160" i="7"/>
  <c r="G277" i="7"/>
  <c r="M72" i="8"/>
  <c r="Q202" i="8"/>
  <c r="V216" i="7"/>
  <c r="V283" i="7"/>
  <c r="P243" i="7"/>
  <c r="M247" i="8"/>
  <c r="N252" i="7"/>
  <c r="S249" i="7"/>
  <c r="T177" i="7"/>
  <c r="T290" i="7"/>
  <c r="L275" i="7"/>
  <c r="Q189" i="7"/>
  <c r="M11" i="8"/>
  <c r="J164" i="8"/>
  <c r="J129" i="8"/>
  <c r="L223" i="8"/>
  <c r="M202" i="8"/>
  <c r="T260" i="7"/>
  <c r="N161" i="7"/>
  <c r="L266" i="8"/>
  <c r="K267" i="20" s="1"/>
  <c r="T42" i="7"/>
  <c r="M51" i="9"/>
  <c r="L280" i="7"/>
  <c r="N54" i="8"/>
  <c r="L30" i="8"/>
  <c r="G121" i="8"/>
  <c r="M43" i="8"/>
  <c r="I294" i="7"/>
  <c r="Q207" i="7"/>
  <c r="M19" i="8"/>
  <c r="S183" i="7"/>
  <c r="K265" i="7"/>
  <c r="P228" i="7"/>
  <c r="S243" i="7"/>
  <c r="T251" i="7"/>
  <c r="Q221" i="7"/>
  <c r="P162" i="8"/>
  <c r="K225" i="7"/>
  <c r="I107" i="8"/>
  <c r="G263" i="7"/>
  <c r="P276" i="7"/>
  <c r="L181" i="7"/>
  <c r="V238" i="7"/>
  <c r="I101" i="8"/>
  <c r="I102" i="20" s="1"/>
  <c r="N244" i="7"/>
  <c r="Q249" i="7"/>
  <c r="Q293" i="7"/>
  <c r="N260" i="7"/>
  <c r="L300" i="8"/>
  <c r="L186" i="8"/>
  <c r="N296" i="7"/>
  <c r="G216" i="7"/>
  <c r="I85" i="8"/>
  <c r="G238" i="6"/>
  <c r="I73" i="8"/>
  <c r="K289" i="7"/>
  <c r="G128" i="7"/>
  <c r="K272" i="7"/>
  <c r="O210" i="7"/>
  <c r="N41" i="8"/>
  <c r="Q288" i="7"/>
  <c r="K210" i="7"/>
  <c r="P207" i="7"/>
  <c r="O163" i="7"/>
  <c r="T244" i="7"/>
  <c r="I252" i="7"/>
  <c r="P172" i="7"/>
  <c r="G246" i="7"/>
  <c r="N277" i="7"/>
  <c r="T286" i="7"/>
  <c r="I102" i="8"/>
  <c r="V241" i="7"/>
  <c r="L281" i="7"/>
  <c r="M98" i="8"/>
  <c r="I279" i="7"/>
  <c r="J204" i="8"/>
  <c r="P288" i="7"/>
  <c r="G189" i="7"/>
  <c r="I23" i="8"/>
  <c r="S289" i="7"/>
  <c r="N204" i="7"/>
  <c r="I211" i="7"/>
  <c r="M93" i="8"/>
  <c r="Q223" i="7"/>
  <c r="K202" i="7"/>
  <c r="N195" i="7"/>
  <c r="P171" i="7"/>
  <c r="I173" i="7"/>
  <c r="K227" i="7"/>
  <c r="O243" i="7"/>
  <c r="I166" i="7"/>
  <c r="L231" i="7"/>
  <c r="M83" i="8"/>
  <c r="L285" i="7"/>
  <c r="N236" i="7"/>
  <c r="L58" i="7"/>
  <c r="T134" i="7"/>
  <c r="G23" i="8"/>
  <c r="Q180" i="8"/>
  <c r="Q40" i="8"/>
  <c r="N11" i="8"/>
  <c r="J184" i="8"/>
  <c r="L228" i="8"/>
  <c r="Q260" i="7"/>
  <c r="L290" i="7"/>
  <c r="N217" i="7"/>
  <c r="I59" i="8"/>
  <c r="L166" i="7"/>
  <c r="L70" i="8"/>
  <c r="K195" i="7"/>
  <c r="S184" i="7"/>
  <c r="V294" i="7"/>
  <c r="N83" i="8"/>
  <c r="G83" i="8"/>
  <c r="K286" i="7"/>
  <c r="G241" i="7"/>
  <c r="T228" i="7"/>
  <c r="L146" i="8"/>
  <c r="V217" i="7"/>
  <c r="G46" i="8"/>
  <c r="T291" i="7"/>
  <c r="I232" i="7"/>
  <c r="G215" i="7"/>
  <c r="V247" i="7"/>
  <c r="L217" i="7"/>
  <c r="I249" i="7"/>
  <c r="Q41" i="8"/>
  <c r="N273" i="7"/>
  <c r="V264" i="7"/>
  <c r="Q263" i="7"/>
  <c r="L78" i="8"/>
  <c r="G60" i="8"/>
  <c r="V236" i="7"/>
  <c r="K241" i="7"/>
  <c r="N212" i="7"/>
  <c r="O190" i="7"/>
  <c r="S287" i="7"/>
  <c r="G272" i="7"/>
  <c r="L189" i="7"/>
  <c r="N289" i="7"/>
  <c r="K139" i="7"/>
  <c r="T213" i="7"/>
  <c r="P231" i="7"/>
  <c r="Q157" i="7"/>
  <c r="I87" i="8"/>
  <c r="L51" i="8"/>
  <c r="V287" i="7"/>
  <c r="Q300" i="8"/>
  <c r="I54" i="8"/>
  <c r="G238" i="7"/>
  <c r="Q120" i="8"/>
  <c r="N202" i="8"/>
  <c r="L246" i="7"/>
  <c r="I240" i="7"/>
  <c r="I174" i="7"/>
  <c r="Q285" i="7"/>
  <c r="L273" i="7"/>
  <c r="L188" i="7"/>
  <c r="P45" i="8"/>
  <c r="M122" i="8"/>
  <c r="M54" i="8"/>
  <c r="P93" i="8"/>
  <c r="Q139" i="8"/>
  <c r="K250" i="7"/>
  <c r="M199" i="8"/>
  <c r="Q110" i="8"/>
  <c r="O223" i="7"/>
  <c r="L143" i="7"/>
  <c r="N202" i="7"/>
  <c r="N91" i="8"/>
  <c r="I72" i="8"/>
  <c r="S239" i="7"/>
  <c r="I238" i="7"/>
  <c r="I81" i="8"/>
  <c r="G236" i="7"/>
  <c r="Y236" i="7" s="1"/>
  <c r="K280" i="7"/>
  <c r="L156" i="7"/>
  <c r="V163" i="7"/>
  <c r="I58" i="8"/>
  <c r="I90" i="9"/>
  <c r="K80" i="7"/>
  <c r="Q286" i="8"/>
  <c r="G97" i="8"/>
  <c r="G284" i="6"/>
  <c r="N287" i="7"/>
  <c r="I100" i="8"/>
  <c r="L299" i="8"/>
  <c r="I108" i="8"/>
  <c r="G239" i="7"/>
  <c r="Q287" i="9"/>
  <c r="O294" i="7"/>
  <c r="L292" i="7"/>
  <c r="Q143" i="7"/>
  <c r="V289" i="7"/>
  <c r="V180" i="7"/>
  <c r="J91" i="8"/>
  <c r="L163" i="7"/>
  <c r="L130" i="8"/>
  <c r="P293" i="7"/>
  <c r="Q289" i="7"/>
  <c r="K213" i="7"/>
  <c r="P287" i="7"/>
  <c r="V249" i="7"/>
  <c r="I178" i="7"/>
  <c r="J223" i="8"/>
  <c r="L239" i="7"/>
  <c r="L287" i="7"/>
  <c r="O194" i="7"/>
  <c r="I48" i="8"/>
  <c r="Q190" i="7"/>
  <c r="K194" i="7"/>
  <c r="L107" i="8"/>
  <c r="G296" i="7"/>
  <c r="N221" i="7"/>
  <c r="K221" i="7"/>
  <c r="I39" i="8"/>
  <c r="P270" i="7"/>
  <c r="I236" i="7"/>
  <c r="V224" i="7"/>
  <c r="O189" i="7"/>
  <c r="O191" i="7" s="1"/>
  <c r="P178" i="7"/>
  <c r="Q241" i="7"/>
  <c r="G251" i="7"/>
  <c r="S170" i="7"/>
  <c r="P241" i="7"/>
  <c r="P199" i="8"/>
  <c r="I292" i="7"/>
  <c r="I213" i="7"/>
  <c r="L237" i="8"/>
  <c r="G140" i="8"/>
  <c r="V291" i="7"/>
  <c r="S274" i="7"/>
  <c r="Q284" i="7"/>
  <c r="P254" i="7"/>
  <c r="G206" i="7"/>
  <c r="J11" i="8"/>
  <c r="N286" i="7"/>
  <c r="P203" i="7"/>
  <c r="Q204" i="7"/>
  <c r="V160" i="7"/>
  <c r="K239" i="7"/>
  <c r="K249" i="7"/>
  <c r="P168" i="7"/>
  <c r="O224" i="7"/>
  <c r="N254" i="7"/>
  <c r="K273" i="7"/>
  <c r="I110" i="8"/>
  <c r="O236" i="7"/>
  <c r="N272" i="7"/>
  <c r="M61" i="8"/>
  <c r="T274" i="7"/>
  <c r="L110" i="8"/>
  <c r="P279" i="7"/>
  <c r="I187" i="7"/>
  <c r="J133" i="8"/>
  <c r="T287" i="7"/>
  <c r="O201" i="7"/>
  <c r="N206" i="7"/>
  <c r="G300" i="8"/>
  <c r="G220" i="7"/>
  <c r="L221" i="7"/>
  <c r="P42" i="8"/>
  <c r="G232" i="7"/>
  <c r="Q220" i="7"/>
  <c r="Q181" i="8"/>
  <c r="M80" i="8"/>
  <c r="P250" i="7"/>
  <c r="J299" i="8"/>
  <c r="S291" i="7"/>
  <c r="V141" i="7"/>
  <c r="Q243" i="7"/>
  <c r="P212" i="7"/>
  <c r="T240" i="7"/>
  <c r="P291" i="7"/>
  <c r="G297" i="7"/>
  <c r="M53" i="8"/>
  <c r="L173" i="7"/>
  <c r="G164" i="7"/>
  <c r="S156" i="7"/>
  <c r="Q130" i="8"/>
  <c r="M102" i="8"/>
  <c r="Q224" i="7"/>
  <c r="T281" i="7"/>
  <c r="S186" i="7"/>
  <c r="L270" i="8"/>
  <c r="I228" i="7"/>
  <c r="N237" i="8"/>
  <c r="G280" i="7"/>
  <c r="Y280" i="7" s="1"/>
  <c r="G22" i="8"/>
  <c r="N60" i="8"/>
  <c r="T237" i="7"/>
  <c r="V172" i="7"/>
  <c r="G271" i="7"/>
  <c r="G146" i="7"/>
  <c r="P255" i="7"/>
  <c r="I68" i="8"/>
  <c r="I224" i="7"/>
  <c r="T265" i="7"/>
  <c r="I138" i="7"/>
  <c r="P156" i="7"/>
  <c r="V219" i="7"/>
  <c r="G35" i="8"/>
  <c r="G37" i="8" s="1"/>
  <c r="V255" i="7"/>
  <c r="Q196" i="7"/>
  <c r="O124" i="7"/>
  <c r="V272" i="7"/>
  <c r="L222" i="7"/>
  <c r="R222" i="7" s="1"/>
  <c r="P192" i="7"/>
  <c r="I129" i="7"/>
  <c r="S257" i="7"/>
  <c r="S259" i="7" s="1"/>
  <c r="P213" i="7"/>
  <c r="O114" i="7"/>
  <c r="K70" i="7"/>
  <c r="G25" i="7"/>
  <c r="L288" i="8"/>
  <c r="L147" i="7"/>
  <c r="S96" i="7"/>
  <c r="Q67" i="8"/>
  <c r="P69" i="8"/>
  <c r="P138" i="7"/>
  <c r="Q239" i="7"/>
  <c r="K243" i="7"/>
  <c r="I184" i="7"/>
  <c r="N126" i="7"/>
  <c r="N90" i="7"/>
  <c r="I12" i="8"/>
  <c r="Q286" i="7"/>
  <c r="V244" i="7"/>
  <c r="S139" i="7"/>
  <c r="O41" i="7"/>
  <c r="V168" i="7"/>
  <c r="K163" i="7"/>
  <c r="N188" i="7"/>
  <c r="P55" i="7"/>
  <c r="P147" i="7"/>
  <c r="S181" i="7"/>
  <c r="P104" i="7"/>
  <c r="Q101" i="7"/>
  <c r="P227" i="6"/>
  <c r="G179" i="7"/>
  <c r="I88" i="7"/>
  <c r="Q57" i="7"/>
  <c r="K28" i="7"/>
  <c r="L118" i="8"/>
  <c r="K119" i="20" s="1"/>
  <c r="N247" i="7"/>
  <c r="K269" i="7"/>
  <c r="L115" i="8"/>
  <c r="S272" i="7"/>
  <c r="V284" i="7"/>
  <c r="O296" i="7"/>
  <c r="L101" i="8"/>
  <c r="P232" i="7"/>
  <c r="P283" i="7"/>
  <c r="I247" i="7"/>
  <c r="P273" i="7"/>
  <c r="Q185" i="8"/>
  <c r="O290" i="7"/>
  <c r="O222" i="7"/>
  <c r="I274" i="7"/>
  <c r="J274" i="7" s="1"/>
  <c r="S251" i="7"/>
  <c r="Q272" i="7"/>
  <c r="G230" i="8"/>
  <c r="J148" i="8"/>
  <c r="S297" i="7"/>
  <c r="Q292" i="7"/>
  <c r="M112" i="8"/>
  <c r="P197" i="7"/>
  <c r="K236" i="7"/>
  <c r="N167" i="7"/>
  <c r="M119" i="8"/>
  <c r="N210" i="7"/>
  <c r="L233" i="8"/>
  <c r="G273" i="7"/>
  <c r="Q251" i="7"/>
  <c r="P288" i="8"/>
  <c r="T198" i="7"/>
  <c r="N158" i="7"/>
  <c r="S244" i="7"/>
  <c r="P284" i="7"/>
  <c r="Q158" i="8"/>
  <c r="Q299" i="8"/>
  <c r="N247" i="8"/>
  <c r="P177" i="7"/>
  <c r="N190" i="7"/>
  <c r="V126" i="7"/>
  <c r="S290" i="7"/>
  <c r="Q252" i="7"/>
  <c r="L206" i="7"/>
  <c r="N157" i="7"/>
  <c r="P107" i="7"/>
  <c r="Q277" i="7"/>
  <c r="O275" i="7"/>
  <c r="O217" i="7"/>
  <c r="G137" i="7"/>
  <c r="N122" i="7"/>
  <c r="K166" i="7"/>
  <c r="G80" i="7"/>
  <c r="S49" i="7"/>
  <c r="Q279" i="6"/>
  <c r="P265" i="7"/>
  <c r="V133" i="7"/>
  <c r="G125" i="8"/>
  <c r="S263" i="7"/>
  <c r="I237" i="8"/>
  <c r="I53" i="8"/>
  <c r="N225" i="7"/>
  <c r="G168" i="7"/>
  <c r="O162" i="7"/>
  <c r="O187" i="7"/>
  <c r="J14" i="8"/>
  <c r="Q219" i="7"/>
  <c r="R219" i="7" s="1"/>
  <c r="S206" i="7"/>
  <c r="I177" i="7"/>
  <c r="K172" i="7"/>
  <c r="M12" i="8"/>
  <c r="Q294" i="7"/>
  <c r="I285" i="7"/>
  <c r="K146" i="7"/>
  <c r="I181" i="7"/>
  <c r="I202" i="7"/>
  <c r="T194" i="7"/>
  <c r="P84" i="7"/>
  <c r="I137" i="8"/>
  <c r="O207" i="7"/>
  <c r="J22" i="8"/>
  <c r="P227" i="7"/>
  <c r="Q222" i="8"/>
  <c r="S236" i="7"/>
  <c r="I27" i="8"/>
  <c r="S178" i="7"/>
  <c r="T138" i="7"/>
  <c r="L215" i="7"/>
  <c r="Z215" i="7" s="1"/>
  <c r="O257" i="7"/>
  <c r="O259" i="7" s="1"/>
  <c r="I257" i="7"/>
  <c r="I259" i="7" s="1"/>
  <c r="P270" i="8"/>
  <c r="I283" i="7"/>
  <c r="Q283" i="7"/>
  <c r="K190" i="7"/>
  <c r="T214" i="7"/>
  <c r="P237" i="7"/>
  <c r="P174" i="7"/>
  <c r="I270" i="7"/>
  <c r="N280" i="7"/>
  <c r="Z280" i="7" s="1"/>
  <c r="S207" i="7"/>
  <c r="V155" i="7"/>
  <c r="Q169" i="8"/>
  <c r="G294" i="7"/>
  <c r="V231" i="7"/>
  <c r="N300" i="8"/>
  <c r="P236" i="7"/>
  <c r="K279" i="7"/>
  <c r="I63" i="8"/>
  <c r="P210" i="7"/>
  <c r="I44" i="8"/>
  <c r="I141" i="7"/>
  <c r="Q232" i="7"/>
  <c r="Q215" i="7"/>
  <c r="K168" i="7"/>
  <c r="T114" i="7"/>
  <c r="T216" i="7"/>
  <c r="G173" i="7"/>
  <c r="V161" i="7"/>
  <c r="O186" i="7"/>
  <c r="Q64" i="7"/>
  <c r="Q66" i="7" s="1"/>
  <c r="I269" i="7"/>
  <c r="G188" i="7"/>
  <c r="N132" i="7"/>
  <c r="Q96" i="7"/>
  <c r="AF96" i="7" s="1"/>
  <c r="G233" i="8"/>
  <c r="T167" i="7"/>
  <c r="O126" i="7"/>
  <c r="O119" i="7"/>
  <c r="P231" i="6"/>
  <c r="I293" i="7"/>
  <c r="G60" i="7"/>
  <c r="M195" i="8"/>
  <c r="T229" i="7"/>
  <c r="T230" i="7" s="1"/>
  <c r="N276" i="7"/>
  <c r="I147" i="7"/>
  <c r="T227" i="7"/>
  <c r="W227" i="7" s="1"/>
  <c r="Q210" i="7"/>
  <c r="G185" i="7"/>
  <c r="M46" i="8"/>
  <c r="T283" i="7"/>
  <c r="T241" i="7"/>
  <c r="Q201" i="7"/>
  <c r="P145" i="7"/>
  <c r="S103" i="7"/>
  <c r="N220" i="8"/>
  <c r="T261" i="7"/>
  <c r="G203" i="7"/>
  <c r="V132" i="7"/>
  <c r="S106" i="7"/>
  <c r="S158" i="7"/>
  <c r="P71" i="7"/>
  <c r="O44" i="7"/>
  <c r="I20" i="7"/>
  <c r="O227" i="7"/>
  <c r="L263" i="7"/>
  <c r="N114" i="7"/>
  <c r="Q110" i="7"/>
  <c r="M235" i="6"/>
  <c r="K291" i="7"/>
  <c r="AD291" i="7" s="1"/>
  <c r="I40" i="8"/>
  <c r="P219" i="7"/>
  <c r="O261" i="7"/>
  <c r="G138" i="8"/>
  <c r="P142" i="7"/>
  <c r="J190" i="8"/>
  <c r="Q186" i="8"/>
  <c r="P276" i="8"/>
  <c r="Q90" i="8"/>
  <c r="G220" i="8"/>
  <c r="Q216" i="7"/>
  <c r="I112" i="8"/>
  <c r="S270" i="7"/>
  <c r="Q213" i="7"/>
  <c r="K180" i="7"/>
  <c r="V179" i="7"/>
  <c r="G194" i="7"/>
  <c r="M172" i="8"/>
  <c r="P128" i="7"/>
  <c r="O229" i="7"/>
  <c r="O230" i="7" s="1"/>
  <c r="M39" i="8"/>
  <c r="O254" i="7"/>
  <c r="I220" i="7"/>
  <c r="K189" i="7"/>
  <c r="K247" i="7"/>
  <c r="O237" i="7"/>
  <c r="S288" i="7"/>
  <c r="P292" i="7"/>
  <c r="G285" i="7"/>
  <c r="S280" i="7"/>
  <c r="V202" i="7"/>
  <c r="G284" i="7"/>
  <c r="O202" i="7"/>
  <c r="N231" i="7"/>
  <c r="P185" i="7"/>
  <c r="J161" i="8"/>
  <c r="O198" i="7"/>
  <c r="O197" i="7"/>
  <c r="Q237" i="8"/>
  <c r="T187" i="7"/>
  <c r="I132" i="7"/>
  <c r="G96" i="7"/>
  <c r="G287" i="8"/>
  <c r="L133" i="8"/>
  <c r="O271" i="7"/>
  <c r="I145" i="7"/>
  <c r="I43" i="7"/>
  <c r="S177" i="7"/>
  <c r="V166" i="7"/>
  <c r="G197" i="7"/>
  <c r="K75" i="7"/>
  <c r="L279" i="7"/>
  <c r="N194" i="7"/>
  <c r="G109" i="7"/>
  <c r="O104" i="7"/>
  <c r="O211" i="6"/>
  <c r="L207" i="7"/>
  <c r="S163" i="7"/>
  <c r="N49" i="8"/>
  <c r="K215" i="7"/>
  <c r="AE215" i="7" s="1"/>
  <c r="P217" i="7"/>
  <c r="Q18" i="8"/>
  <c r="G289" i="7"/>
  <c r="Y289" i="7" s="1"/>
  <c r="S260" i="7"/>
  <c r="N198" i="7"/>
  <c r="P132" i="7"/>
  <c r="K223" i="7"/>
  <c r="P233" i="7"/>
  <c r="L179" i="7"/>
  <c r="N265" i="7"/>
  <c r="L85" i="7"/>
  <c r="O246" i="7"/>
  <c r="N207" i="7"/>
  <c r="Z207" i="7" s="1"/>
  <c r="S161" i="7"/>
  <c r="L112" i="7"/>
  <c r="N100" i="8"/>
  <c r="P191" i="8"/>
  <c r="N283" i="7"/>
  <c r="P161" i="7"/>
  <c r="G279" i="7"/>
  <c r="Y279" i="7" s="1"/>
  <c r="Q121" i="8"/>
  <c r="G270" i="8"/>
  <c r="T147" i="7"/>
  <c r="M84" i="8"/>
  <c r="N275" i="7"/>
  <c r="T224" i="7"/>
  <c r="I196" i="7"/>
  <c r="O215" i="7"/>
  <c r="Q257" i="7"/>
  <c r="Q259" i="7" s="1"/>
  <c r="N88" i="7"/>
  <c r="T168" i="7"/>
  <c r="S188" i="7"/>
  <c r="G259" i="6"/>
  <c r="N111" i="8"/>
  <c r="T195" i="7"/>
  <c r="I280" i="7"/>
  <c r="N287" i="8"/>
  <c r="Q120" i="7"/>
  <c r="Q185" i="7"/>
  <c r="V201" i="7"/>
  <c r="K68" i="7"/>
  <c r="I252" i="6"/>
  <c r="Q187" i="7"/>
  <c r="N74" i="7"/>
  <c r="L261" i="6"/>
  <c r="O143" i="7"/>
  <c r="Q137" i="8"/>
  <c r="L180" i="7"/>
  <c r="T197" i="7"/>
  <c r="Q274" i="7"/>
  <c r="K254" i="7"/>
  <c r="I142" i="7"/>
  <c r="P297" i="7"/>
  <c r="N290" i="7"/>
  <c r="O238" i="7"/>
  <c r="L184" i="7"/>
  <c r="L118" i="7"/>
  <c r="S224" i="7"/>
  <c r="G204" i="7"/>
  <c r="N180" i="7"/>
  <c r="Z180" i="7" s="1"/>
  <c r="T206" i="7"/>
  <c r="S162" i="7"/>
  <c r="N297" i="7"/>
  <c r="T162" i="7"/>
  <c r="S81" i="7"/>
  <c r="S88" i="7"/>
  <c r="N134" i="7"/>
  <c r="O204" i="7"/>
  <c r="K49" i="7"/>
  <c r="Q183" i="7"/>
  <c r="S210" i="7"/>
  <c r="J28" i="8"/>
  <c r="T273" i="7"/>
  <c r="N255" i="7"/>
  <c r="M181" i="8"/>
  <c r="T293" i="7"/>
  <c r="J142" i="8"/>
  <c r="K177" i="7"/>
  <c r="O211" i="7"/>
  <c r="K206" i="7"/>
  <c r="T204" i="7"/>
  <c r="N57" i="8"/>
  <c r="T166" i="7"/>
  <c r="I198" i="7"/>
  <c r="O196" i="7"/>
  <c r="K217" i="7"/>
  <c r="G54" i="8"/>
  <c r="L157" i="7"/>
  <c r="Z157" i="7" s="1"/>
  <c r="Q126" i="7"/>
  <c r="K211" i="7"/>
  <c r="L252" i="7"/>
  <c r="S128" i="7"/>
  <c r="O158" i="7"/>
  <c r="G167" i="7"/>
  <c r="O61" i="7"/>
  <c r="S126" i="7"/>
  <c r="K178" i="7"/>
  <c r="T155" i="7"/>
  <c r="W155" i="7" s="1"/>
  <c r="I162" i="7"/>
  <c r="I139" i="7"/>
  <c r="I222" i="7"/>
  <c r="M182" i="8"/>
  <c r="I276" i="7"/>
  <c r="M133" i="8"/>
  <c r="N274" i="7"/>
  <c r="Q115" i="8"/>
  <c r="V207" i="7"/>
  <c r="I263" i="7"/>
  <c r="G238" i="8"/>
  <c r="O216" i="7"/>
  <c r="N183" i="7"/>
  <c r="L59" i="8"/>
  <c r="O241" i="7"/>
  <c r="O136" i="7"/>
  <c r="P183" i="7"/>
  <c r="P257" i="7"/>
  <c r="P259" i="7" s="1"/>
  <c r="L115" i="7"/>
  <c r="N43" i="7"/>
  <c r="S185" i="7"/>
  <c r="L162" i="7"/>
  <c r="T145" i="7"/>
  <c r="G247" i="7"/>
  <c r="T246" i="7"/>
  <c r="P125" i="7"/>
  <c r="V145" i="7"/>
  <c r="N117" i="7"/>
  <c r="Q214" i="7"/>
  <c r="L124" i="7"/>
  <c r="P124" i="7"/>
  <c r="S92" i="7"/>
  <c r="I221" i="7"/>
  <c r="I185" i="7"/>
  <c r="AF185" i="7" s="1"/>
  <c r="T184" i="7"/>
  <c r="V292" i="7"/>
  <c r="G250" i="7"/>
  <c r="T190" i="7"/>
  <c r="T124" i="7"/>
  <c r="S213" i="7"/>
  <c r="T215" i="7"/>
  <c r="S174" i="7"/>
  <c r="T238" i="7"/>
  <c r="O81" i="7"/>
  <c r="S237" i="7"/>
  <c r="N203" i="7"/>
  <c r="O147" i="7"/>
  <c r="O110" i="7"/>
  <c r="T103" i="7"/>
  <c r="P146" i="7"/>
  <c r="K67" i="7"/>
  <c r="G43" i="7"/>
  <c r="K18" i="7"/>
  <c r="I189" i="7"/>
  <c r="L220" i="7"/>
  <c r="I110" i="7"/>
  <c r="V106" i="7"/>
  <c r="L231" i="6"/>
  <c r="I265" i="7"/>
  <c r="P300" i="8"/>
  <c r="L211" i="7"/>
  <c r="T257" i="7"/>
  <c r="T259" i="7" s="1"/>
  <c r="P120" i="8"/>
  <c r="L139" i="7"/>
  <c r="N261" i="7"/>
  <c r="T231" i="7"/>
  <c r="T137" i="7"/>
  <c r="T285" i="7"/>
  <c r="S281" i="7"/>
  <c r="K228" i="7"/>
  <c r="Q178" i="7"/>
  <c r="I116" i="7"/>
  <c r="T210" i="7"/>
  <c r="K197" i="7"/>
  <c r="I98" i="8"/>
  <c r="Q184" i="7"/>
  <c r="N143" i="7"/>
  <c r="AE143" i="7" s="1"/>
  <c r="O270" i="7"/>
  <c r="N135" i="7"/>
  <c r="I79" i="7"/>
  <c r="L82" i="7"/>
  <c r="M90" i="8"/>
  <c r="T186" i="7"/>
  <c r="V42" i="7"/>
  <c r="W42" i="7" s="1"/>
  <c r="O168" i="7"/>
  <c r="O275" i="6"/>
  <c r="G227" i="7"/>
  <c r="P157" i="7"/>
  <c r="I243" i="6"/>
  <c r="L125" i="8"/>
  <c r="J186" i="8"/>
  <c r="Q20" i="8"/>
  <c r="I299" i="8"/>
  <c r="L53" i="8"/>
  <c r="N174" i="7"/>
  <c r="I70" i="8"/>
  <c r="V221" i="7"/>
  <c r="Q271" i="7"/>
  <c r="Q182" i="8"/>
  <c r="L257" i="7"/>
  <c r="L259" i="7" s="1"/>
  <c r="M287" i="8"/>
  <c r="G184" i="7"/>
  <c r="J184" i="7" s="1"/>
  <c r="I111" i="8"/>
  <c r="S58" i="7"/>
  <c r="Q88" i="7"/>
  <c r="P129" i="7"/>
  <c r="P196" i="7"/>
  <c r="K246" i="7"/>
  <c r="T111" i="7"/>
  <c r="I158" i="7"/>
  <c r="K244" i="7"/>
  <c r="S90" i="7"/>
  <c r="T107" i="7"/>
  <c r="T93" i="7"/>
  <c r="G270" i="7"/>
  <c r="N57" i="7"/>
  <c r="I115" i="7"/>
  <c r="V239" i="7"/>
  <c r="L240" i="7"/>
  <c r="L265" i="7"/>
  <c r="Z265" i="7" s="1"/>
  <c r="J191" i="8"/>
  <c r="N237" i="7"/>
  <c r="I203" i="7"/>
  <c r="V146" i="7"/>
  <c r="K110" i="7"/>
  <c r="L190" i="7"/>
  <c r="L191" i="7" s="1"/>
  <c r="Q162" i="7"/>
  <c r="L155" i="7"/>
  <c r="T173" i="7"/>
  <c r="O59" i="7"/>
  <c r="N222" i="7"/>
  <c r="G181" i="7"/>
  <c r="I69" i="8"/>
  <c r="K89" i="7"/>
  <c r="N128" i="7"/>
  <c r="T255" i="7"/>
  <c r="N214" i="7"/>
  <c r="O138" i="7"/>
  <c r="G272" i="6"/>
  <c r="Q237" i="7"/>
  <c r="O134" i="7"/>
  <c r="Q90" i="7"/>
  <c r="Q99" i="7"/>
  <c r="J211" i="6"/>
  <c r="N185" i="7"/>
  <c r="O225" i="7"/>
  <c r="L255" i="7"/>
  <c r="K270" i="7"/>
  <c r="G20" i="8"/>
  <c r="G226" i="8"/>
  <c r="Q147" i="8"/>
  <c r="M14" i="8"/>
  <c r="P181" i="7"/>
  <c r="P264" i="7"/>
  <c r="G223" i="7"/>
  <c r="Y223" i="7" s="1"/>
  <c r="Q192" i="7"/>
  <c r="Q136" i="7"/>
  <c r="K97" i="7"/>
  <c r="S285" i="7"/>
  <c r="I241" i="7"/>
  <c r="G186" i="7"/>
  <c r="O122" i="7"/>
  <c r="S116" i="7"/>
  <c r="V186" i="7"/>
  <c r="T94" i="7"/>
  <c r="V60" i="7"/>
  <c r="G39" i="7"/>
  <c r="V296" i="7"/>
  <c r="P163" i="7"/>
  <c r="N125" i="7"/>
  <c r="K119" i="7"/>
  <c r="Q251" i="6"/>
  <c r="S264" i="7"/>
  <c r="Q44" i="7"/>
  <c r="I290" i="7"/>
  <c r="S187" i="7"/>
  <c r="O192" i="7"/>
  <c r="Q173" i="7"/>
  <c r="G107" i="8"/>
  <c r="Q255" i="7"/>
  <c r="M45" i="8"/>
  <c r="V250" i="7"/>
  <c r="AG250" i="7" s="1"/>
  <c r="G254" i="7"/>
  <c r="I281" i="8"/>
  <c r="O265" i="7"/>
  <c r="L274" i="7"/>
  <c r="R274" i="7" s="1"/>
  <c r="K233" i="7"/>
  <c r="V125" i="7"/>
  <c r="I216" i="7"/>
  <c r="P109" i="7"/>
  <c r="Q170" i="7"/>
  <c r="S93" i="7"/>
  <c r="K290" i="7"/>
  <c r="O291" i="7"/>
  <c r="I95" i="8"/>
  <c r="I188" i="7"/>
  <c r="Q212" i="7"/>
  <c r="AF212" i="7" s="1"/>
  <c r="K121" i="7"/>
  <c r="G41" i="7"/>
  <c r="L53" i="7"/>
  <c r="P246" i="7"/>
  <c r="L142" i="7"/>
  <c r="S62" i="7"/>
  <c r="G143" i="7"/>
  <c r="M299" i="8"/>
  <c r="I272" i="7"/>
  <c r="AF272" i="7" s="1"/>
  <c r="M22" i="8"/>
  <c r="G222" i="7"/>
  <c r="O180" i="7"/>
  <c r="N78" i="8"/>
  <c r="I89" i="7"/>
  <c r="N28" i="8"/>
  <c r="K271" i="7"/>
  <c r="P225" i="7"/>
  <c r="I137" i="7"/>
  <c r="T39" i="7"/>
  <c r="I164" i="7"/>
  <c r="L160" i="7"/>
  <c r="K184" i="7"/>
  <c r="K71" i="7"/>
  <c r="N220" i="7"/>
  <c r="V136" i="7"/>
  <c r="I120" i="7"/>
  <c r="V114" i="7"/>
  <c r="Q248" i="6"/>
  <c r="S227" i="7"/>
  <c r="AD227" i="7" s="1"/>
  <c r="G118" i="7"/>
  <c r="S71" i="7"/>
  <c r="Q58" i="7"/>
  <c r="Q86" i="7"/>
  <c r="I289" i="7"/>
  <c r="V281" i="7"/>
  <c r="K183" i="7"/>
  <c r="AE183" i="7" s="1"/>
  <c r="V177" i="7"/>
  <c r="Q247" i="8"/>
  <c r="O285" i="7"/>
  <c r="P240" i="7"/>
  <c r="O185" i="7"/>
  <c r="K122" i="7"/>
  <c r="L220" i="8"/>
  <c r="G198" i="7"/>
  <c r="I172" i="7"/>
  <c r="P222" i="7"/>
  <c r="O79" i="7"/>
  <c r="L225" i="7"/>
  <c r="S197" i="7"/>
  <c r="K142" i="7"/>
  <c r="V104" i="7"/>
  <c r="I100" i="7"/>
  <c r="Q126" i="8"/>
  <c r="S60" i="7"/>
  <c r="L40" i="7"/>
  <c r="G13" i="7"/>
  <c r="G172" i="7"/>
  <c r="J172" i="7" s="1"/>
  <c r="S190" i="7"/>
  <c r="O107" i="7"/>
  <c r="K104" i="7"/>
  <c r="L227" i="6"/>
  <c r="O244" i="7"/>
  <c r="L247" i="8"/>
  <c r="Q196" i="8"/>
  <c r="Q59" i="7"/>
  <c r="P184" i="7"/>
  <c r="R281" i="6"/>
  <c r="V290" i="7"/>
  <c r="I160" i="7"/>
  <c r="J160" i="7" s="1"/>
  <c r="I90" i="8"/>
  <c r="I91" i="20" s="1"/>
  <c r="V157" i="7"/>
  <c r="K257" i="7"/>
  <c r="K259" i="7" s="1"/>
  <c r="AD259" i="7" s="1"/>
  <c r="N18" i="8"/>
  <c r="N240" i="7"/>
  <c r="V82" i="7"/>
  <c r="O279" i="7"/>
  <c r="Q57" i="8"/>
  <c r="O219" i="7"/>
  <c r="O177" i="7"/>
  <c r="P169" i="8"/>
  <c r="O255" i="7"/>
  <c r="O256" i="7" s="1"/>
  <c r="Q134" i="7"/>
  <c r="T160" i="7"/>
  <c r="O178" i="7"/>
  <c r="N251" i="7"/>
  <c r="K117" i="7"/>
  <c r="G242" i="6"/>
  <c r="V112" i="7"/>
  <c r="V51" i="7"/>
  <c r="AG51" i="7" s="1"/>
  <c r="V237" i="7"/>
  <c r="K41" i="7"/>
  <c r="N181" i="7"/>
  <c r="G240" i="8"/>
  <c r="L69" i="7"/>
  <c r="P111" i="7"/>
  <c r="Q206" i="7"/>
  <c r="G273" i="6"/>
  <c r="R237" i="6"/>
  <c r="Q111" i="7"/>
  <c r="I114" i="7"/>
  <c r="K255" i="7"/>
  <c r="K256" i="7" s="1"/>
  <c r="Q263" i="6"/>
  <c r="L64" i="7"/>
  <c r="L66" i="7" s="1"/>
  <c r="V103" i="7"/>
  <c r="T217" i="7"/>
  <c r="L202" i="7"/>
  <c r="T129" i="7"/>
  <c r="K274" i="7"/>
  <c r="N142" i="7"/>
  <c r="Z142" i="7" s="1"/>
  <c r="O167" i="7"/>
  <c r="O169" i="7" s="1"/>
  <c r="P244" i="7"/>
  <c r="G129" i="7"/>
  <c r="L170" i="7"/>
  <c r="I11" i="8"/>
  <c r="I53" i="7"/>
  <c r="K81" i="7"/>
  <c r="N168" i="7"/>
  <c r="AE168" i="7" s="1"/>
  <c r="G257" i="6"/>
  <c r="G220" i="6"/>
  <c r="Q172" i="7"/>
  <c r="S99" i="7"/>
  <c r="S146" i="7"/>
  <c r="J220" i="6"/>
  <c r="G104" i="7"/>
  <c r="G11" i="7"/>
  <c r="G249" i="7"/>
  <c r="Q137" i="7"/>
  <c r="K74" i="7"/>
  <c r="G190" i="7"/>
  <c r="S179" i="7"/>
  <c r="T280" i="7"/>
  <c r="S216" i="7"/>
  <c r="S166" i="7"/>
  <c r="N116" i="7"/>
  <c r="P249" i="7"/>
  <c r="R213" i="6"/>
  <c r="O263" i="7"/>
  <c r="T179" i="7"/>
  <c r="K232" i="7"/>
  <c r="K234" i="7" s="1"/>
  <c r="G101" i="7"/>
  <c r="N192" i="7"/>
  <c r="V192" i="7"/>
  <c r="P43" i="7"/>
  <c r="P134" i="7"/>
  <c r="P296" i="7"/>
  <c r="I94" i="8"/>
  <c r="P195" i="7"/>
  <c r="Q156" i="7"/>
  <c r="P286" i="7"/>
  <c r="L294" i="7"/>
  <c r="R294" i="7" s="1"/>
  <c r="O142" i="7"/>
  <c r="K264" i="7"/>
  <c r="G138" i="7"/>
  <c r="J138" i="7" s="1"/>
  <c r="S271" i="7"/>
  <c r="N97" i="7"/>
  <c r="M220" i="6"/>
  <c r="L79" i="7"/>
  <c r="V19" i="7"/>
  <c r="Q186" i="7"/>
  <c r="G74" i="7"/>
  <c r="O160" i="7"/>
  <c r="P92" i="7"/>
  <c r="N86" i="7"/>
  <c r="S261" i="7"/>
  <c r="I207" i="7"/>
  <c r="P13" i="7"/>
  <c r="G263" i="6"/>
  <c r="K129" i="7"/>
  <c r="Q141" i="7"/>
  <c r="AF141" i="7" s="1"/>
  <c r="G174" i="7"/>
  <c r="N33" i="7"/>
  <c r="N35" i="7" s="1"/>
  <c r="O164" i="7"/>
  <c r="V187" i="7"/>
  <c r="K94" i="7"/>
  <c r="V189" i="7"/>
  <c r="T192" i="7"/>
  <c r="K237" i="7"/>
  <c r="AE237" i="7" s="1"/>
  <c r="I223" i="7"/>
  <c r="K161" i="7"/>
  <c r="T171" i="7"/>
  <c r="S43" i="7"/>
  <c r="I194" i="7"/>
  <c r="P57" i="7"/>
  <c r="I71" i="7"/>
  <c r="K116" i="7"/>
  <c r="S221" i="7"/>
  <c r="O274" i="6"/>
  <c r="M240" i="6"/>
  <c r="L114" i="7"/>
  <c r="G116" i="7"/>
  <c r="L129" i="7"/>
  <c r="G268" i="6"/>
  <c r="P70" i="7"/>
  <c r="G117" i="7"/>
  <c r="Y117" i="7" s="1"/>
  <c r="P239" i="7"/>
  <c r="I219" i="7"/>
  <c r="V134" i="7"/>
  <c r="P285" i="7"/>
  <c r="T146" i="7"/>
  <c r="T170" i="7"/>
  <c r="I271" i="7"/>
  <c r="AG271" i="7" s="1"/>
  <c r="Q109" i="7"/>
  <c r="O92" i="7"/>
  <c r="P137" i="7"/>
  <c r="G257" i="7"/>
  <c r="L20" i="7"/>
  <c r="L271" i="6"/>
  <c r="S145" i="7"/>
  <c r="V62" i="7"/>
  <c r="S225" i="7"/>
  <c r="L101" i="7"/>
  <c r="R101" i="7" s="1"/>
  <c r="L192" i="7"/>
  <c r="N110" i="7"/>
  <c r="AE110" i="7" s="1"/>
  <c r="O60" i="7"/>
  <c r="T142" i="7"/>
  <c r="K187" i="7"/>
  <c r="P273" i="8"/>
  <c r="Q225" i="7"/>
  <c r="O239" i="7"/>
  <c r="V194" i="7"/>
  <c r="S121" i="7"/>
  <c r="G192" i="7"/>
  <c r="T222" i="7"/>
  <c r="T183" i="7"/>
  <c r="S201" i="7"/>
  <c r="J46" i="8"/>
  <c r="Q142" i="7"/>
  <c r="K170" i="7"/>
  <c r="AD170" i="7" s="1"/>
  <c r="R224" i="6"/>
  <c r="S53" i="7"/>
  <c r="K204" i="7"/>
  <c r="S265" i="7"/>
  <c r="G225" i="7"/>
  <c r="Y225" i="7" s="1"/>
  <c r="P141" i="7"/>
  <c r="P167" i="8"/>
  <c r="L146" i="7"/>
  <c r="S57" i="7"/>
  <c r="Q177" i="7"/>
  <c r="K86" i="7"/>
  <c r="N213" i="7"/>
  <c r="AE213" i="7" s="1"/>
  <c r="Q133" i="7"/>
  <c r="S215" i="7"/>
  <c r="G88" i="7"/>
  <c r="G158" i="7"/>
  <c r="O68" i="7"/>
  <c r="G111" i="7"/>
  <c r="S203" i="7"/>
  <c r="K103" i="7"/>
  <c r="N106" i="7"/>
  <c r="G187" i="7"/>
  <c r="K167" i="7"/>
  <c r="T29" i="7"/>
  <c r="T31" i="7" s="1"/>
  <c r="J285" i="6"/>
  <c r="O39" i="7"/>
  <c r="I57" i="7"/>
  <c r="S198" i="7"/>
  <c r="I133" i="7"/>
  <c r="I146" i="7"/>
  <c r="V90" i="7"/>
  <c r="S40" i="7"/>
  <c r="O232" i="7"/>
  <c r="N211" i="7"/>
  <c r="G240" i="7"/>
  <c r="G142" i="7"/>
  <c r="S293" i="7"/>
  <c r="I51" i="7"/>
  <c r="N80" i="7"/>
  <c r="I167" i="7"/>
  <c r="T97" i="7"/>
  <c r="G90" i="7"/>
  <c r="N133" i="7"/>
  <c r="V228" i="7"/>
  <c r="N18" i="7"/>
  <c r="P267" i="6"/>
  <c r="S136" i="7"/>
  <c r="T161" i="7"/>
  <c r="K186" i="7"/>
  <c r="T38" i="7"/>
  <c r="I180" i="7"/>
  <c r="N243" i="7"/>
  <c r="G99" i="7"/>
  <c r="L195" i="7"/>
  <c r="T202" i="7"/>
  <c r="G260" i="7"/>
  <c r="J260" i="7" s="1"/>
  <c r="L232" i="7"/>
  <c r="G163" i="7"/>
  <c r="T233" i="7"/>
  <c r="G110" i="7"/>
  <c r="Y110" i="7" s="1"/>
  <c r="T112" i="7"/>
  <c r="P12" i="8"/>
  <c r="P13" i="20" s="1"/>
  <c r="Q244" i="7"/>
  <c r="O249" i="7"/>
  <c r="V206" i="7"/>
  <c r="L276" i="6"/>
  <c r="N53" i="8"/>
  <c r="O203" i="7"/>
  <c r="L196" i="7"/>
  <c r="T196" i="7"/>
  <c r="K293" i="7"/>
  <c r="G125" i="7"/>
  <c r="K101" i="7"/>
  <c r="K281" i="7"/>
  <c r="G122" i="7"/>
  <c r="G135" i="8"/>
  <c r="T254" i="7"/>
  <c r="T256" i="7" s="1"/>
  <c r="T201" i="7"/>
  <c r="V246" i="7"/>
  <c r="W246" i="7" s="1"/>
  <c r="G40" i="8"/>
  <c r="P206" i="7"/>
  <c r="S204" i="7"/>
  <c r="V156" i="7"/>
  <c r="P68" i="7"/>
  <c r="V129" i="7"/>
  <c r="G112" i="7"/>
  <c r="G212" i="7"/>
  <c r="V69" i="7"/>
  <c r="K84" i="7"/>
  <c r="V85" i="7"/>
  <c r="V87" i="7" s="1"/>
  <c r="N216" i="7"/>
  <c r="L204" i="7"/>
  <c r="O118" i="7"/>
  <c r="S122" i="7"/>
  <c r="S157" i="7"/>
  <c r="L288" i="7"/>
  <c r="Q67" i="7"/>
  <c r="I33" i="7"/>
  <c r="I35" i="7" s="1"/>
  <c r="S59" i="7"/>
  <c r="O86" i="7"/>
  <c r="G161" i="7"/>
  <c r="Q129" i="7"/>
  <c r="AF129" i="7" s="1"/>
  <c r="V143" i="7"/>
  <c r="K51" i="7"/>
  <c r="K100" i="7"/>
  <c r="Q117" i="8"/>
  <c r="G166" i="7"/>
  <c r="O116" i="7"/>
  <c r="L269" i="7"/>
  <c r="Q167" i="7"/>
  <c r="O70" i="7"/>
  <c r="P115" i="7"/>
  <c r="P216" i="7"/>
  <c r="L106" i="7"/>
  <c r="S109" i="7"/>
  <c r="V203" i="7"/>
  <c r="I183" i="7"/>
  <c r="L37" i="7"/>
  <c r="K12" i="7"/>
  <c r="P42" i="7"/>
  <c r="T59" i="7"/>
  <c r="P211" i="7"/>
  <c r="Q202" i="7"/>
  <c r="T157" i="7"/>
  <c r="L93" i="7"/>
  <c r="L42" i="7"/>
  <c r="I246" i="7"/>
  <c r="I233" i="7"/>
  <c r="I234" i="7" s="1"/>
  <c r="V261" i="7"/>
  <c r="Q155" i="7"/>
  <c r="K297" i="7"/>
  <c r="S247" i="7"/>
  <c r="K124" i="7"/>
  <c r="V138" i="7"/>
  <c r="V184" i="7"/>
  <c r="M30" i="8"/>
  <c r="L75" i="7"/>
  <c r="Q41" i="7"/>
  <c r="O67" i="7"/>
  <c r="N155" i="7"/>
  <c r="K79" i="7"/>
  <c r="S67" i="7"/>
  <c r="P235" i="6"/>
  <c r="P224" i="7"/>
  <c r="N162" i="7"/>
  <c r="Z162" i="7" s="1"/>
  <c r="N113" i="8"/>
  <c r="L228" i="7"/>
  <c r="T247" i="7"/>
  <c r="P187" i="7"/>
  <c r="N138" i="7"/>
  <c r="L198" i="7"/>
  <c r="T239" i="7"/>
  <c r="M28" i="8"/>
  <c r="Q163" i="7"/>
  <c r="I30" i="8"/>
  <c r="I297" i="7"/>
  <c r="Q276" i="7"/>
  <c r="Q278" i="7" s="1"/>
  <c r="O49" i="7"/>
  <c r="N100" i="7"/>
  <c r="S171" i="7"/>
  <c r="O22" i="7"/>
  <c r="N257" i="7"/>
  <c r="G183" i="7"/>
  <c r="N160" i="7"/>
  <c r="V174" i="7"/>
  <c r="S296" i="7"/>
  <c r="P252" i="7"/>
  <c r="L60" i="8"/>
  <c r="S233" i="7"/>
  <c r="K46" i="7"/>
  <c r="G156" i="7"/>
  <c r="S134" i="7"/>
  <c r="T164" i="7"/>
  <c r="N49" i="7"/>
  <c r="AE49" i="7" s="1"/>
  <c r="G214" i="7"/>
  <c r="T104" i="7"/>
  <c r="L185" i="7"/>
  <c r="R185" i="7" s="1"/>
  <c r="N164" i="7"/>
  <c r="O161" i="7"/>
  <c r="G42" i="7"/>
  <c r="O184" i="7"/>
  <c r="M229" i="6"/>
  <c r="Q97" i="7"/>
  <c r="T69" i="7"/>
  <c r="W69" i="7" s="1"/>
  <c r="S75" i="7"/>
  <c r="T122" i="7"/>
  <c r="G90" i="8"/>
  <c r="N60" i="7"/>
  <c r="L215" i="6"/>
  <c r="K135" i="7"/>
  <c r="I134" i="7"/>
  <c r="N291" i="7"/>
  <c r="N269" i="7"/>
  <c r="Q161" i="7"/>
  <c r="K179" i="7"/>
  <c r="V288" i="7"/>
  <c r="T88" i="7"/>
  <c r="O129" i="7"/>
  <c r="S223" i="7"/>
  <c r="K120" i="7"/>
  <c r="T133" i="7"/>
  <c r="O172" i="7"/>
  <c r="J215" i="8"/>
  <c r="L71" i="7"/>
  <c r="Q38" i="7"/>
  <c r="P62" i="7"/>
  <c r="N93" i="7"/>
  <c r="I170" i="7"/>
  <c r="K137" i="7"/>
  <c r="G162" i="7"/>
  <c r="J162" i="7" s="1"/>
  <c r="K58" i="7"/>
  <c r="S101" i="7"/>
  <c r="G217" i="7"/>
  <c r="I168" i="7"/>
  <c r="V118" i="7"/>
  <c r="P275" i="7"/>
  <c r="I171" i="7"/>
  <c r="V195" i="7"/>
  <c r="Q203" i="7"/>
  <c r="O53" i="7"/>
  <c r="Q228" i="7"/>
  <c r="Q237" i="6"/>
  <c r="I125" i="7"/>
  <c r="T86" i="7"/>
  <c r="W86" i="7" s="1"/>
  <c r="I84" i="7"/>
  <c r="N163" i="7"/>
  <c r="P224" i="6"/>
  <c r="T119" i="7"/>
  <c r="N28" i="7"/>
  <c r="N172" i="7"/>
  <c r="O174" i="7"/>
  <c r="S89" i="7"/>
  <c r="L286" i="8"/>
  <c r="V92" i="7"/>
  <c r="P119" i="7"/>
  <c r="N197" i="7"/>
  <c r="N232" i="7"/>
  <c r="V121" i="7"/>
  <c r="G252" i="6"/>
  <c r="V99" i="7"/>
  <c r="V173" i="7"/>
  <c r="V175" i="7" s="1"/>
  <c r="L178" i="7"/>
  <c r="I81" i="7"/>
  <c r="G136" i="7"/>
  <c r="T189" i="7"/>
  <c r="T191" i="7" s="1"/>
  <c r="V120" i="7"/>
  <c r="AG120" i="7" s="1"/>
  <c r="I277" i="6"/>
  <c r="V116" i="7"/>
  <c r="L203" i="7"/>
  <c r="L136" i="7"/>
  <c r="I112" i="7"/>
  <c r="S129" i="7"/>
  <c r="G207" i="7"/>
  <c r="J207" i="7" s="1"/>
  <c r="V274" i="7"/>
  <c r="T174" i="7"/>
  <c r="Q93" i="7"/>
  <c r="I143" i="7"/>
  <c r="O277" i="7"/>
  <c r="T126" i="7"/>
  <c r="W126" i="7" s="1"/>
  <c r="Q158" i="7"/>
  <c r="L197" i="7"/>
  <c r="O252" i="7"/>
  <c r="S82" i="7"/>
  <c r="V49" i="7"/>
  <c r="Q69" i="7"/>
  <c r="K106" i="7"/>
  <c r="P271" i="7"/>
  <c r="G40" i="7"/>
  <c r="T271" i="7"/>
  <c r="V88" i="7"/>
  <c r="Q119" i="7"/>
  <c r="T275" i="7"/>
  <c r="N189" i="7"/>
  <c r="T163" i="7"/>
  <c r="T128" i="7"/>
  <c r="I225" i="7"/>
  <c r="AF225" i="7" s="1"/>
  <c r="Q240" i="7"/>
  <c r="R240" i="7" s="1"/>
  <c r="N35" i="8"/>
  <c r="N37" i="8" s="1"/>
  <c r="Q105" i="8"/>
  <c r="G44" i="8"/>
  <c r="M300" i="8"/>
  <c r="P203" i="8"/>
  <c r="Q11" i="8"/>
  <c r="P217" i="8"/>
  <c r="G72" i="8"/>
  <c r="G234" i="8"/>
  <c r="I62" i="7"/>
  <c r="M44" i="9"/>
  <c r="S231" i="7"/>
  <c r="Q63" i="8"/>
  <c r="I300" i="8"/>
  <c r="G26" i="8"/>
  <c r="M147" i="8"/>
  <c r="P44" i="8"/>
  <c r="J212" i="8"/>
  <c r="Q129" i="8"/>
  <c r="M161" i="8"/>
  <c r="I26" i="7"/>
  <c r="P287" i="9"/>
  <c r="L41" i="8"/>
  <c r="J122" i="8"/>
  <c r="L138" i="7"/>
  <c r="M247" i="9"/>
  <c r="O116" i="6"/>
  <c r="N13" i="7"/>
  <c r="L137" i="6"/>
  <c r="Y137" i="6" s="1"/>
  <c r="G94" i="6"/>
  <c r="O100" i="6"/>
  <c r="R25" i="6"/>
  <c r="P93" i="6"/>
  <c r="R18" i="6"/>
  <c r="Q38" i="6"/>
  <c r="P167" i="6"/>
  <c r="L111" i="6"/>
  <c r="P226" i="6"/>
  <c r="J62" i="6"/>
  <c r="O183" i="6"/>
  <c r="I41" i="6"/>
  <c r="J97" i="6"/>
  <c r="R268" i="6"/>
  <c r="R26" i="6"/>
  <c r="I33" i="6"/>
  <c r="I35" i="6" s="1"/>
  <c r="I165" i="6"/>
  <c r="N202" i="9"/>
  <c r="M165" i="6"/>
  <c r="I115" i="6"/>
  <c r="P68" i="6"/>
  <c r="R62" i="6"/>
  <c r="P174" i="6"/>
  <c r="J59" i="6"/>
  <c r="M95" i="6"/>
  <c r="P37" i="6"/>
  <c r="P85" i="7"/>
  <c r="J73" i="9"/>
  <c r="P7" i="8"/>
  <c r="Q51" i="9"/>
  <c r="J296" i="9"/>
  <c r="N273" i="9"/>
  <c r="N242" i="9"/>
  <c r="G127" i="6"/>
  <c r="M82" i="6"/>
  <c r="R60" i="6"/>
  <c r="I135" i="6"/>
  <c r="L44" i="6"/>
  <c r="R46" i="6"/>
  <c r="G267" i="6"/>
  <c r="I247" i="9"/>
  <c r="M119" i="9"/>
  <c r="I100" i="6"/>
  <c r="Q108" i="6"/>
  <c r="O59" i="6"/>
  <c r="J25" i="6"/>
  <c r="G110" i="6"/>
  <c r="P29" i="6"/>
  <c r="P31" i="6" s="1"/>
  <c r="L7" i="9"/>
  <c r="G76" i="6"/>
  <c r="L42" i="9"/>
  <c r="N296" i="8"/>
  <c r="I12" i="9"/>
  <c r="P184" i="6"/>
  <c r="J156" i="6"/>
  <c r="Q156" i="6"/>
  <c r="Q177" i="6"/>
  <c r="M268" i="6"/>
  <c r="J85" i="6"/>
  <c r="P18" i="6"/>
  <c r="G82" i="6"/>
  <c r="G287" i="9"/>
  <c r="P94" i="9"/>
  <c r="N286" i="9"/>
  <c r="P63" i="9"/>
  <c r="Q290" i="9"/>
  <c r="J264" i="9"/>
  <c r="M25" i="6"/>
  <c r="V25" i="6" s="1"/>
  <c r="P46" i="6"/>
  <c r="R110" i="6"/>
  <c r="Q290" i="8"/>
  <c r="O69" i="6"/>
  <c r="I293" i="9"/>
  <c r="N239" i="9"/>
  <c r="J276" i="9"/>
  <c r="I278" i="9"/>
  <c r="M226" i="9"/>
  <c r="M203" i="9"/>
  <c r="Q242" i="9"/>
  <c r="L215" i="9"/>
  <c r="Q80" i="6"/>
  <c r="R53" i="6"/>
  <c r="N13" i="9"/>
  <c r="P59" i="9"/>
  <c r="G278" i="9"/>
  <c r="P238" i="9"/>
  <c r="Q275" i="9"/>
  <c r="G242" i="9"/>
  <c r="N278" i="9"/>
  <c r="M289" i="9"/>
  <c r="G230" i="9"/>
  <c r="G207" i="9"/>
  <c r="P251" i="9"/>
  <c r="Q217" i="9"/>
  <c r="Q264" i="7"/>
  <c r="I64" i="7"/>
  <c r="Q104" i="7"/>
  <c r="S164" i="7"/>
  <c r="I155" i="7"/>
  <c r="R216" i="6"/>
  <c r="R282" i="6"/>
  <c r="O276" i="7"/>
  <c r="P46" i="7"/>
  <c r="L133" i="7"/>
  <c r="N299" i="8"/>
  <c r="S292" i="7"/>
  <c r="V243" i="7"/>
  <c r="O40" i="7"/>
  <c r="I44" i="7"/>
  <c r="Q188" i="7"/>
  <c r="K240" i="7"/>
  <c r="Y240" i="7" s="1"/>
  <c r="P117" i="7"/>
  <c r="P186" i="7"/>
  <c r="N241" i="7"/>
  <c r="L261" i="7"/>
  <c r="N133" i="8"/>
  <c r="K115" i="7"/>
  <c r="L125" i="7"/>
  <c r="V251" i="7"/>
  <c r="W251" i="7" s="1"/>
  <c r="K39" i="7"/>
  <c r="K59" i="7"/>
  <c r="K275" i="7"/>
  <c r="Q239" i="6"/>
  <c r="Q147" i="7"/>
  <c r="T92" i="7"/>
  <c r="S86" i="7"/>
  <c r="T188" i="7"/>
  <c r="I101" i="7"/>
  <c r="V75" i="7"/>
  <c r="M238" i="6"/>
  <c r="L270" i="7"/>
  <c r="V171" i="7"/>
  <c r="M168" i="8"/>
  <c r="Q238" i="7"/>
  <c r="Q227" i="7"/>
  <c r="T296" i="7"/>
  <c r="N178" i="7"/>
  <c r="K260" i="7"/>
  <c r="L100" i="8"/>
  <c r="M79" i="8"/>
  <c r="J220" i="8"/>
  <c r="L31" i="8"/>
  <c r="I207" i="8"/>
  <c r="N81" i="8"/>
  <c r="P135" i="8"/>
  <c r="G69" i="8"/>
  <c r="Q274" i="8"/>
  <c r="J280" i="6"/>
  <c r="G110" i="9"/>
  <c r="N249" i="7"/>
  <c r="AE249" i="7" s="1"/>
  <c r="L58" i="8"/>
  <c r="G53" i="8"/>
  <c r="P11" i="8"/>
  <c r="Q58" i="8"/>
  <c r="I288" i="8"/>
  <c r="Q125" i="8"/>
  <c r="L93" i="8"/>
  <c r="G94" i="8"/>
  <c r="P147" i="8"/>
  <c r="L259" i="6"/>
  <c r="Q73" i="9"/>
  <c r="J189" i="8"/>
  <c r="M203" i="8"/>
  <c r="L204" i="20" s="1"/>
  <c r="P24" i="7"/>
  <c r="J11" i="9"/>
  <c r="O76" i="6"/>
  <c r="P234" i="6"/>
  <c r="I133" i="6"/>
  <c r="L89" i="6"/>
  <c r="J86" i="6"/>
  <c r="I14" i="6"/>
  <c r="P76" i="6"/>
  <c r="O13" i="6"/>
  <c r="J14" i="6"/>
  <c r="L157" i="6"/>
  <c r="P104" i="6"/>
  <c r="I168" i="6"/>
  <c r="G51" i="6"/>
  <c r="L121" i="6"/>
  <c r="O28" i="6"/>
  <c r="Q68" i="6"/>
  <c r="G210" i="6"/>
  <c r="U210" i="6" s="1"/>
  <c r="P20" i="6"/>
  <c r="T7" i="7"/>
  <c r="O65" i="6"/>
  <c r="N19" i="9"/>
  <c r="O53" i="6"/>
  <c r="I101" i="6"/>
  <c r="P44" i="6"/>
  <c r="J39" i="6"/>
  <c r="J137" i="6"/>
  <c r="M49" i="6"/>
  <c r="R57" i="6"/>
  <c r="I13" i="7"/>
  <c r="M287" i="9"/>
  <c r="N100" i="9"/>
  <c r="I286" i="9"/>
  <c r="P67" i="9"/>
  <c r="J293" i="9"/>
  <c r="Q135" i="6"/>
  <c r="P110" i="6"/>
  <c r="J60" i="6"/>
  <c r="O38" i="6"/>
  <c r="J111" i="6"/>
  <c r="J33" i="6"/>
  <c r="J35" i="6" s="1"/>
  <c r="R19" i="6"/>
  <c r="M81" i="6"/>
  <c r="P26" i="9"/>
  <c r="Q296" i="8"/>
  <c r="G38" i="6"/>
  <c r="I97" i="6"/>
  <c r="L29" i="6"/>
  <c r="L31" i="6" s="1"/>
  <c r="O33" i="7"/>
  <c r="O35" i="7" s="1"/>
  <c r="L93" i="6"/>
  <c r="M24" i="6"/>
  <c r="I109" i="7"/>
  <c r="N7" i="7"/>
  <c r="J61" i="9"/>
  <c r="L112" i="6"/>
  <c r="Q42" i="9"/>
  <c r="Q7" i="8"/>
  <c r="O135" i="6"/>
  <c r="P90" i="6"/>
  <c r="Q86" i="6"/>
  <c r="O202" i="6"/>
  <c r="L70" i="6"/>
  <c r="L25" i="7"/>
  <c r="R42" i="6"/>
  <c r="L300" i="9"/>
  <c r="L115" i="9"/>
  <c r="G299" i="9"/>
  <c r="M85" i="9"/>
  <c r="Q283" i="9"/>
  <c r="G258" i="9"/>
  <c r="G136" i="6"/>
  <c r="U136" i="6" s="1"/>
  <c r="L88" i="7"/>
  <c r="G7" i="9"/>
  <c r="O210" i="6"/>
  <c r="I297" i="9"/>
  <c r="M258" i="9"/>
  <c r="J290" i="9"/>
  <c r="P261" i="9"/>
  <c r="G296" i="9"/>
  <c r="L273" i="9"/>
  <c r="Q262" i="9"/>
  <c r="M223" i="9"/>
  <c r="N197" i="9"/>
  <c r="J234" i="9"/>
  <c r="L212" i="9"/>
  <c r="R107" i="6"/>
  <c r="L22" i="6"/>
  <c r="G90" i="9"/>
  <c r="I98" i="9"/>
  <c r="I273" i="9"/>
  <c r="N295" i="9"/>
  <c r="M272" i="9"/>
  <c r="I239" i="9"/>
  <c r="P275" i="9"/>
  <c r="I276" i="9"/>
  <c r="G226" i="9"/>
  <c r="G203" i="9"/>
  <c r="Q241" i="9"/>
  <c r="Q214" i="9"/>
  <c r="N166" i="7"/>
  <c r="K203" i="7"/>
  <c r="K205" i="7" s="1"/>
  <c r="G178" i="7"/>
  <c r="P158" i="7"/>
  <c r="P159" i="7" s="1"/>
  <c r="Q268" i="6"/>
  <c r="Q279" i="7"/>
  <c r="S125" i="7"/>
  <c r="V211" i="7"/>
  <c r="V188" i="7"/>
  <c r="Q197" i="7"/>
  <c r="T71" i="7"/>
  <c r="K283" i="7"/>
  <c r="AE283" i="7" s="1"/>
  <c r="Q61" i="7"/>
  <c r="L177" i="7"/>
  <c r="Z177" i="7" s="1"/>
  <c r="M224" i="6"/>
  <c r="L119" i="7"/>
  <c r="Z119" i="7" s="1"/>
  <c r="P271" i="6"/>
  <c r="I107" i="7"/>
  <c r="S142" i="7"/>
  <c r="Q261" i="7"/>
  <c r="S168" i="7"/>
  <c r="T219" i="7"/>
  <c r="N61" i="8"/>
  <c r="G147" i="7"/>
  <c r="P194" i="7"/>
  <c r="V232" i="7"/>
  <c r="N59" i="7"/>
  <c r="I90" i="7"/>
  <c r="V183" i="7"/>
  <c r="G262" i="6"/>
  <c r="O226" i="6"/>
  <c r="N103" i="7"/>
  <c r="AE103" i="7" s="1"/>
  <c r="Q103" i="7"/>
  <c r="P179" i="7"/>
  <c r="I238" i="6"/>
  <c r="P121" i="7"/>
  <c r="S33" i="7"/>
  <c r="S35" i="7" s="1"/>
  <c r="Q179" i="7"/>
  <c r="T180" i="7"/>
  <c r="P94" i="7"/>
  <c r="O213" i="7"/>
  <c r="P260" i="7"/>
  <c r="N271" i="7"/>
  <c r="G19" i="8"/>
  <c r="V280" i="7"/>
  <c r="P20" i="8"/>
  <c r="J140" i="8"/>
  <c r="N31" i="8"/>
  <c r="Q102" i="8"/>
  <c r="G28" i="8"/>
  <c r="G286" i="8"/>
  <c r="I208" i="8"/>
  <c r="J138" i="8"/>
  <c r="M274" i="8"/>
  <c r="M232" i="6"/>
  <c r="Q135" i="9"/>
  <c r="L272" i="7"/>
  <c r="J195" i="8"/>
  <c r="G105" i="8"/>
  <c r="L54" i="8"/>
  <c r="M48" i="8"/>
  <c r="Q123" i="8"/>
  <c r="M26" i="8"/>
  <c r="Q26" i="8"/>
  <c r="G256" i="8"/>
  <c r="M205" i="8"/>
  <c r="I211" i="6"/>
  <c r="P101" i="9"/>
  <c r="G118" i="8"/>
  <c r="P181" i="8"/>
  <c r="Q253" i="6"/>
  <c r="P98" i="9"/>
  <c r="P60" i="6"/>
  <c r="J199" i="6"/>
  <c r="I120" i="6"/>
  <c r="Q28" i="7"/>
  <c r="G75" i="6"/>
  <c r="N37" i="7"/>
  <c r="J69" i="6"/>
  <c r="L175" i="6"/>
  <c r="S94" i="7"/>
  <c r="I143" i="6"/>
  <c r="L98" i="6"/>
  <c r="G112" i="6"/>
  <c r="U112" i="6" s="1"/>
  <c r="L39" i="6"/>
  <c r="M90" i="6"/>
  <c r="V90" i="6" s="1"/>
  <c r="Q14" i="6"/>
  <c r="J49" i="6"/>
  <c r="P186" i="6"/>
  <c r="G13" i="6"/>
  <c r="L273" i="6"/>
  <c r="Q7" i="7"/>
  <c r="L43" i="9"/>
  <c r="S42" i="7"/>
  <c r="G90" i="6"/>
  <c r="O19" i="6"/>
  <c r="L13" i="6"/>
  <c r="Q115" i="6"/>
  <c r="L38" i="6"/>
  <c r="L24" i="6"/>
  <c r="G93" i="6"/>
  <c r="L270" i="9"/>
  <c r="L117" i="9"/>
  <c r="M299" i="9"/>
  <c r="L90" i="9"/>
  <c r="L290" i="9"/>
  <c r="P262" i="9"/>
  <c r="Q43" i="6"/>
  <c r="G98" i="6"/>
  <c r="I37" i="6"/>
  <c r="K40" i="7"/>
  <c r="O94" i="6"/>
  <c r="Y94" i="6" s="1"/>
  <c r="G25" i="6"/>
  <c r="K7" i="7"/>
  <c r="O18" i="6"/>
  <c r="L35" i="9"/>
  <c r="N294" i="8"/>
  <c r="I259" i="6"/>
  <c r="G70" i="7"/>
  <c r="J225" i="6"/>
  <c r="I242" i="6"/>
  <c r="M80" i="6"/>
  <c r="Q13" i="6"/>
  <c r="O108" i="6"/>
  <c r="P97" i="6"/>
  <c r="G85" i="9"/>
  <c r="G7" i="8"/>
  <c r="Q57" i="9"/>
  <c r="P207" i="6"/>
  <c r="L116" i="6"/>
  <c r="P70" i="6"/>
  <c r="M64" i="6"/>
  <c r="G177" i="6"/>
  <c r="O60" i="6"/>
  <c r="I102" i="6"/>
  <c r="P125" i="6"/>
  <c r="L133" i="9"/>
  <c r="Q292" i="8"/>
  <c r="Q270" i="9"/>
  <c r="G104" i="9"/>
  <c r="Q279" i="9"/>
  <c r="G253" i="9"/>
  <c r="O91" i="6"/>
  <c r="P179" i="6"/>
  <c r="R59" i="6"/>
  <c r="G300" i="9"/>
  <c r="J292" i="9"/>
  <c r="M251" i="9"/>
  <c r="J283" i="9"/>
  <c r="L256" i="9"/>
  <c r="G293" i="9"/>
  <c r="I253" i="9"/>
  <c r="M218" i="9"/>
  <c r="P193" i="9"/>
  <c r="L230" i="9"/>
  <c r="R13" i="6"/>
  <c r="G24" i="6"/>
  <c r="Q74" i="6"/>
  <c r="G293" i="8"/>
  <c r="H294" i="20" s="1"/>
  <c r="R33" i="6"/>
  <c r="R35" i="6" s="1"/>
  <c r="N292" i="9"/>
  <c r="M295" i="9"/>
  <c r="Q272" i="9"/>
  <c r="G262" i="9"/>
  <c r="G223" i="9"/>
  <c r="I197" i="9"/>
  <c r="P233" i="9"/>
  <c r="I83" i="8"/>
  <c r="V273" i="7"/>
  <c r="Q258" i="6"/>
  <c r="Q168" i="7"/>
  <c r="G126" i="7"/>
  <c r="G46" i="7"/>
  <c r="N96" i="7"/>
  <c r="P135" i="7"/>
  <c r="K109" i="7"/>
  <c r="R232" i="6"/>
  <c r="T62" i="7"/>
  <c r="L171" i="7"/>
  <c r="G57" i="7"/>
  <c r="N239" i="7"/>
  <c r="O245" i="6"/>
  <c r="O247" i="6" s="1"/>
  <c r="L186" i="7"/>
  <c r="O42" i="7"/>
  <c r="K55" i="7"/>
  <c r="P223" i="7"/>
  <c r="G243" i="7"/>
  <c r="L286" i="7"/>
  <c r="R286" i="7" s="1"/>
  <c r="V222" i="7"/>
  <c r="S254" i="7"/>
  <c r="O58" i="7"/>
  <c r="I261" i="7"/>
  <c r="AG261" i="7" s="1"/>
  <c r="S68" i="7"/>
  <c r="P75" i="7"/>
  <c r="G132" i="7"/>
  <c r="V257" i="7"/>
  <c r="V259" i="7" s="1"/>
  <c r="G251" i="6"/>
  <c r="T118" i="7"/>
  <c r="W118" i="7" s="1"/>
  <c r="N121" i="7"/>
  <c r="T143" i="7"/>
  <c r="W143" i="7" s="1"/>
  <c r="O285" i="6"/>
  <c r="O106" i="7"/>
  <c r="V110" i="7"/>
  <c r="S195" i="7"/>
  <c r="N147" i="7"/>
  <c r="Q132" i="7"/>
  <c r="V285" i="7"/>
  <c r="K173" i="7"/>
  <c r="Y173" i="7" s="1"/>
  <c r="G224" i="7"/>
  <c r="N93" i="8"/>
  <c r="T294" i="7"/>
  <c r="N84" i="8"/>
  <c r="L175" i="8"/>
  <c r="L97" i="8"/>
  <c r="M70" i="8"/>
  <c r="J270" i="8"/>
  <c r="Q31" i="8"/>
  <c r="Q33" i="8" s="1"/>
  <c r="Q138" i="8"/>
  <c r="J196" i="8"/>
  <c r="V260" i="7"/>
  <c r="AG260" i="7" s="1"/>
  <c r="L194" i="6"/>
  <c r="P11" i="6"/>
  <c r="K288" i="7"/>
  <c r="J45" i="8"/>
  <c r="P223" i="8"/>
  <c r="Q175" i="8"/>
  <c r="G102" i="8"/>
  <c r="P39" i="8"/>
  <c r="Q60" i="8"/>
  <c r="N58" i="8"/>
  <c r="P113" i="8"/>
  <c r="K138" i="7"/>
  <c r="M172" i="6"/>
  <c r="M11" i="6"/>
  <c r="N121" i="8"/>
  <c r="G284" i="8"/>
  <c r="P208" i="6"/>
  <c r="P44" i="9"/>
  <c r="P41" i="6"/>
  <c r="Q170" i="6"/>
  <c r="Q112" i="6"/>
  <c r="O238" i="6"/>
  <c r="O64" i="6"/>
  <c r="J243" i="6"/>
  <c r="R58" i="6"/>
  <c r="P102" i="6"/>
  <c r="G276" i="6"/>
  <c r="U276" i="6" s="1"/>
  <c r="P136" i="6"/>
  <c r="I93" i="6"/>
  <c r="L97" i="6"/>
  <c r="Q24" i="6"/>
  <c r="Q75" i="6"/>
  <c r="L174" i="6"/>
  <c r="L33" i="6"/>
  <c r="L35" i="6" s="1"/>
  <c r="J57" i="6"/>
  <c r="P181" i="6"/>
  <c r="O117" i="6"/>
  <c r="L75" i="6"/>
  <c r="J59" i="9"/>
  <c r="Q179" i="6"/>
  <c r="G265" i="6"/>
  <c r="I281" i="6"/>
  <c r="P74" i="7"/>
  <c r="R95" i="6"/>
  <c r="P25" i="6"/>
  <c r="P7" i="7"/>
  <c r="O39" i="6"/>
  <c r="I78" i="9"/>
  <c r="Q294" i="8"/>
  <c r="J247" i="9"/>
  <c r="Q105" i="9"/>
  <c r="L283" i="9"/>
  <c r="M256" i="9"/>
  <c r="Q274" i="6"/>
  <c r="L121" i="7"/>
  <c r="R269" i="6"/>
  <c r="R249" i="6"/>
  <c r="I82" i="6"/>
  <c r="M14" i="6"/>
  <c r="I129" i="6"/>
  <c r="I7" i="7"/>
  <c r="L57" i="9"/>
  <c r="L72" i="6"/>
  <c r="J163" i="6"/>
  <c r="M190" i="6"/>
  <c r="P111" i="6"/>
  <c r="Q191" i="6"/>
  <c r="P65" i="6"/>
  <c r="P67" i="6" s="1"/>
  <c r="O159" i="6"/>
  <c r="M62" i="6"/>
  <c r="Q288" i="9"/>
  <c r="L105" i="9"/>
  <c r="N287" i="9"/>
  <c r="P73" i="9"/>
  <c r="P64" i="6"/>
  <c r="R101" i="6"/>
  <c r="J46" i="6"/>
  <c r="M40" i="6"/>
  <c r="R139" i="6"/>
  <c r="M51" i="6"/>
  <c r="V51" i="6" s="1"/>
  <c r="I64" i="6"/>
  <c r="I59" i="6"/>
  <c r="N27" i="9"/>
  <c r="G297" i="8"/>
  <c r="P133" i="9"/>
  <c r="M120" i="9"/>
  <c r="G277" i="9"/>
  <c r="G250" i="9"/>
  <c r="I95" i="6"/>
  <c r="R104" i="6"/>
  <c r="M176" i="6"/>
  <c r="J18" i="9"/>
  <c r="L284" i="9"/>
  <c r="N244" i="9"/>
  <c r="J279" i="9"/>
  <c r="L252" i="9"/>
  <c r="I290" i="9"/>
  <c r="L296" i="9"/>
  <c r="J242" i="9"/>
  <c r="M215" i="9"/>
  <c r="N277" i="9"/>
  <c r="L226" i="9"/>
  <c r="G219" i="6"/>
  <c r="K14" i="7"/>
  <c r="K16" i="7" s="1"/>
  <c r="L51" i="6"/>
  <c r="M7" i="9"/>
  <c r="P295" i="9"/>
  <c r="G256" i="9"/>
  <c r="P289" i="9"/>
  <c r="Q255" i="9"/>
  <c r="M292" i="9"/>
  <c r="Q265" i="9"/>
  <c r="I252" i="9"/>
  <c r="G218" i="9"/>
  <c r="J193" i="9"/>
  <c r="Q229" i="9"/>
  <c r="V162" i="7"/>
  <c r="AG162" i="7" s="1"/>
  <c r="T139" i="7"/>
  <c r="AD139" i="7" s="1"/>
  <c r="I49" i="8"/>
  <c r="P202" i="7"/>
  <c r="K93" i="7"/>
  <c r="T74" i="7"/>
  <c r="Q138" i="7"/>
  <c r="N69" i="7"/>
  <c r="I201" i="7"/>
  <c r="V115" i="7"/>
  <c r="M217" i="6"/>
  <c r="V217" i="6" s="1"/>
  <c r="Q181" i="7"/>
  <c r="Q73" i="7"/>
  <c r="K207" i="7"/>
  <c r="N14" i="7"/>
  <c r="O100" i="7"/>
  <c r="Q146" i="7"/>
  <c r="T84" i="7"/>
  <c r="V269" i="7"/>
  <c r="Q97" i="8"/>
  <c r="T185" i="7"/>
  <c r="V215" i="7"/>
  <c r="I58" i="7"/>
  <c r="N89" i="7"/>
  <c r="AE89" i="7" s="1"/>
  <c r="K181" i="7"/>
  <c r="T121" i="7"/>
  <c r="K96" i="7"/>
  <c r="O145" i="7"/>
  <c r="O287" i="7"/>
  <c r="K24" i="7"/>
  <c r="J275" i="6"/>
  <c r="L164" i="7"/>
  <c r="I40" i="7"/>
  <c r="G157" i="7"/>
  <c r="N70" i="7"/>
  <c r="K145" i="7"/>
  <c r="V57" i="7"/>
  <c r="G115" i="7"/>
  <c r="Y115" i="7" s="1"/>
  <c r="T232" i="7"/>
  <c r="K133" i="7"/>
  <c r="V252" i="7"/>
  <c r="L156" i="8"/>
  <c r="P229" i="7"/>
  <c r="G196" i="8"/>
  <c r="I51" i="8"/>
  <c r="M286" i="8"/>
  <c r="P222" i="8"/>
  <c r="J19" i="8"/>
  <c r="J134" i="8"/>
  <c r="N27" i="8"/>
  <c r="M28" i="20" s="1"/>
  <c r="L123" i="8"/>
  <c r="P28" i="8"/>
  <c r="Q188" i="8"/>
  <c r="T120" i="7"/>
  <c r="L146" i="6"/>
  <c r="I12" i="6"/>
  <c r="I156" i="8"/>
  <c r="Q135" i="8"/>
  <c r="J85" i="8"/>
  <c r="J44" i="8"/>
  <c r="P204" i="8"/>
  <c r="I46" i="8"/>
  <c r="G58" i="8"/>
  <c r="Q187" i="8"/>
  <c r="G144" i="8"/>
  <c r="L116" i="7"/>
  <c r="L108" i="6"/>
  <c r="Q12" i="6"/>
  <c r="P126" i="8"/>
  <c r="T172" i="7"/>
  <c r="P169" i="6"/>
  <c r="L12" i="6"/>
  <c r="O14" i="6"/>
  <c r="R158" i="6"/>
  <c r="L105" i="6"/>
  <c r="G170" i="6"/>
  <c r="M53" i="6"/>
  <c r="G190" i="6"/>
  <c r="U190" i="6" s="1"/>
  <c r="J43" i="6"/>
  <c r="M74" i="6"/>
  <c r="P232" i="6"/>
  <c r="J129" i="6"/>
  <c r="M87" i="6"/>
  <c r="O85" i="6"/>
  <c r="V26" i="7"/>
  <c r="O68" i="6"/>
  <c r="Q18" i="7"/>
  <c r="M13" i="6"/>
  <c r="V13" i="6" s="1"/>
  <c r="M46" i="6"/>
  <c r="R85" i="6"/>
  <c r="L74" i="6"/>
  <c r="G288" i="9"/>
  <c r="J80" i="9"/>
  <c r="I148" i="6"/>
  <c r="O138" i="6"/>
  <c r="J172" i="6"/>
  <c r="P257" i="6"/>
  <c r="Q82" i="6"/>
  <c r="I18" i="6"/>
  <c r="I139" i="6"/>
  <c r="N7" i="8"/>
  <c r="M30" i="9"/>
  <c r="N292" i="8"/>
  <c r="N78" i="9"/>
  <c r="N127" i="9"/>
  <c r="L279" i="9"/>
  <c r="M252" i="9"/>
  <c r="G164" i="6"/>
  <c r="U164" i="6" s="1"/>
  <c r="I201" i="6"/>
  <c r="L158" i="6"/>
  <c r="I195" i="6"/>
  <c r="L68" i="6"/>
  <c r="R207" i="6"/>
  <c r="J68" i="6"/>
  <c r="J44" i="6"/>
  <c r="J83" i="9"/>
  <c r="L7" i="7"/>
  <c r="O140" i="6"/>
  <c r="P105" i="6"/>
  <c r="I74" i="6"/>
  <c r="R165" i="6"/>
  <c r="M55" i="6"/>
  <c r="R76" i="6"/>
  <c r="G26" i="6"/>
  <c r="N247" i="9"/>
  <c r="P125" i="9"/>
  <c r="M300" i="9"/>
  <c r="J95" i="9"/>
  <c r="N73" i="7"/>
  <c r="J90" i="6"/>
  <c r="L20" i="6"/>
  <c r="G14" i="6"/>
  <c r="J118" i="6"/>
  <c r="R40" i="6"/>
  <c r="Q26" i="6"/>
  <c r="L7" i="8"/>
  <c r="L51" i="9"/>
  <c r="P295" i="8"/>
  <c r="P296" i="20" s="1"/>
  <c r="I23" i="9"/>
  <c r="P296" i="9"/>
  <c r="I274" i="9"/>
  <c r="I244" i="9"/>
  <c r="P22" i="6"/>
  <c r="J61" i="6"/>
  <c r="N237" i="9"/>
  <c r="Q54" i="9"/>
  <c r="M278" i="9"/>
  <c r="J239" i="9"/>
  <c r="L276" i="9"/>
  <c r="L248" i="9"/>
  <c r="I283" i="9"/>
  <c r="L293" i="9"/>
  <c r="L234" i="9"/>
  <c r="M212" i="9"/>
  <c r="M262" i="9"/>
  <c r="L223" i="9"/>
  <c r="Q122" i="6"/>
  <c r="Q148" i="6"/>
  <c r="J70" i="6"/>
  <c r="G270" i="9"/>
  <c r="Q291" i="9"/>
  <c r="G251" i="9"/>
  <c r="P282" i="9"/>
  <c r="Q251" i="9"/>
  <c r="N289" i="9"/>
  <c r="Q295" i="9"/>
  <c r="J241" i="9"/>
  <c r="G215" i="9"/>
  <c r="N275" i="9"/>
  <c r="Q225" i="9"/>
  <c r="T178" i="7"/>
  <c r="O141" i="7"/>
  <c r="S100" i="7"/>
  <c r="G75" i="7"/>
  <c r="V286" i="7"/>
  <c r="V111" i="7"/>
  <c r="M126" i="8"/>
  <c r="I224" i="8"/>
  <c r="I140" i="8"/>
  <c r="G159" i="8"/>
  <c r="J7" i="9"/>
  <c r="M102" i="6"/>
  <c r="O40" i="6"/>
  <c r="O24" i="7"/>
  <c r="P39" i="6"/>
  <c r="Q87" i="6"/>
  <c r="J28" i="6"/>
  <c r="M248" i="9"/>
  <c r="P82" i="6"/>
  <c r="Q81" i="6"/>
  <c r="N11" i="9"/>
  <c r="K11" i="7"/>
  <c r="Y11" i="7" s="1"/>
  <c r="J69" i="9"/>
  <c r="R195" i="6"/>
  <c r="G273" i="9"/>
  <c r="P252" i="9"/>
  <c r="Q282" i="9"/>
  <c r="Q233" i="9"/>
  <c r="J139" i="6"/>
  <c r="L185" i="6"/>
  <c r="I85" i="6"/>
  <c r="O20" i="6"/>
  <c r="N297" i="9"/>
  <c r="L261" i="9"/>
  <c r="P290" i="9"/>
  <c r="W290" i="9" s="1"/>
  <c r="N262" i="9"/>
  <c r="M296" i="9"/>
  <c r="Q273" i="9"/>
  <c r="Q264" i="9"/>
  <c r="G224" i="9"/>
  <c r="I198" i="9"/>
  <c r="P234" i="9"/>
  <c r="Q212" i="9"/>
  <c r="J38" i="6"/>
  <c r="G101" i="9"/>
  <c r="I295" i="9"/>
  <c r="M241" i="9"/>
  <c r="G289" i="9"/>
  <c r="M205" i="9"/>
  <c r="L217" i="9"/>
  <c r="J273" i="9"/>
  <c r="J225" i="9"/>
  <c r="L199" i="9"/>
  <c r="N232" i="9"/>
  <c r="J187" i="9"/>
  <c r="L163" i="9"/>
  <c r="M134" i="9"/>
  <c r="I87" i="6"/>
  <c r="Q72" i="6"/>
  <c r="Q299" i="9"/>
  <c r="L281" i="9"/>
  <c r="L277" i="9"/>
  <c r="I284" i="9"/>
  <c r="L238" i="9"/>
  <c r="P265" i="9"/>
  <c r="Q204" i="9"/>
  <c r="P244" i="9"/>
  <c r="J216" i="9"/>
  <c r="G264" i="9"/>
  <c r="N223" i="9"/>
  <c r="J179" i="9"/>
  <c r="N147" i="9"/>
  <c r="R161" i="6"/>
  <c r="L48" i="9"/>
  <c r="M275" i="9"/>
  <c r="I264" i="9"/>
  <c r="L274" i="9"/>
  <c r="M224" i="9"/>
  <c r="J238" i="9"/>
  <c r="G197" i="9"/>
  <c r="N233" i="9"/>
  <c r="P211" i="9"/>
  <c r="J250" i="9"/>
  <c r="I203" i="9"/>
  <c r="G172" i="9"/>
  <c r="Q137" i="9"/>
  <c r="Q108" i="9"/>
  <c r="G241" i="9"/>
  <c r="G205" i="9"/>
  <c r="J271" i="9"/>
  <c r="Q198" i="9"/>
  <c r="P186" i="9"/>
  <c r="G134" i="9"/>
  <c r="I187" i="9"/>
  <c r="J164" i="9"/>
  <c r="L134" i="9"/>
  <c r="G190" i="9"/>
  <c r="I168" i="9"/>
  <c r="I138" i="9"/>
  <c r="J190" i="9"/>
  <c r="M277" i="9"/>
  <c r="I282" i="9"/>
  <c r="P258" i="9"/>
  <c r="P242" i="9"/>
  <c r="I262" i="9"/>
  <c r="G178" i="9"/>
  <c r="I125" i="9"/>
  <c r="N182" i="9"/>
  <c r="Q159" i="9"/>
  <c r="Q126" i="9"/>
  <c r="M186" i="9"/>
  <c r="N163" i="9"/>
  <c r="P134" i="9"/>
  <c r="Q186" i="9"/>
  <c r="P291" i="9"/>
  <c r="J272" i="9"/>
  <c r="Q213" i="9"/>
  <c r="J223" i="9"/>
  <c r="U223" i="9" s="1"/>
  <c r="N229" i="9"/>
  <c r="M161" i="9"/>
  <c r="N213" i="9"/>
  <c r="L174" i="9"/>
  <c r="N143" i="9"/>
  <c r="N119" i="9"/>
  <c r="G179" i="9"/>
  <c r="Q147" i="9"/>
  <c r="Q122" i="9"/>
  <c r="J209" i="6"/>
  <c r="P294" i="9"/>
  <c r="M294" i="9"/>
  <c r="I196" i="9"/>
  <c r="N255" i="9"/>
  <c r="M283" i="9"/>
  <c r="P182" i="9"/>
  <c r="G127" i="9"/>
  <c r="N185" i="9"/>
  <c r="P162" i="9"/>
  <c r="Q129" i="9"/>
  <c r="M188" i="9"/>
  <c r="N165" i="9"/>
  <c r="N136" i="9"/>
  <c r="O282" i="6"/>
  <c r="G297" i="9"/>
  <c r="M291" i="9"/>
  <c r="Q221" i="9"/>
  <c r="J226" i="9"/>
  <c r="G234" i="9"/>
  <c r="L164" i="9"/>
  <c r="N221" i="9"/>
  <c r="Q175" i="9"/>
  <c r="M146" i="9"/>
  <c r="I121" i="9"/>
  <c r="M180" i="9"/>
  <c r="L157" i="9"/>
  <c r="L125" i="9"/>
  <c r="J275" i="9"/>
  <c r="I181" i="9"/>
  <c r="L188" i="9"/>
  <c r="G164" i="9"/>
  <c r="L119" i="9"/>
  <c r="N93" i="9"/>
  <c r="N59" i="9"/>
  <c r="L292" i="9"/>
  <c r="L178" i="9"/>
  <c r="Q185" i="9"/>
  <c r="M163" i="9"/>
  <c r="P118" i="9"/>
  <c r="I93" i="9"/>
  <c r="I62" i="9"/>
  <c r="I63" i="20" s="1"/>
  <c r="J40" i="9"/>
  <c r="K162" i="7"/>
  <c r="G292" i="7"/>
  <c r="O173" i="7"/>
  <c r="O125" i="7"/>
  <c r="O127" i="7" s="1"/>
  <c r="N44" i="7"/>
  <c r="L201" i="7"/>
  <c r="L194" i="7"/>
  <c r="Z194" i="7" s="1"/>
  <c r="N80" i="8"/>
  <c r="M284" i="6"/>
  <c r="V284" i="6" s="1"/>
  <c r="Q122" i="8"/>
  <c r="J216" i="6"/>
  <c r="P180" i="6"/>
  <c r="M140" i="6"/>
  <c r="R72" i="6"/>
  <c r="M60" i="6"/>
  <c r="P83" i="6"/>
  <c r="L54" i="9"/>
  <c r="O142" i="6"/>
  <c r="O29" i="6"/>
  <c r="O31" i="6" s="1"/>
  <c r="G55" i="6"/>
  <c r="G291" i="8"/>
  <c r="N79" i="7"/>
  <c r="O104" i="6"/>
  <c r="L28" i="6"/>
  <c r="M242" i="9"/>
  <c r="L218" i="9"/>
  <c r="I242" i="9"/>
  <c r="G212" i="9"/>
  <c r="O95" i="6"/>
  <c r="L107" i="6"/>
  <c r="R201" i="6"/>
  <c r="M288" i="9"/>
  <c r="P292" i="9"/>
  <c r="G252" i="9"/>
  <c r="P283" i="9"/>
  <c r="Q256" i="9"/>
  <c r="M293" i="9"/>
  <c r="I255" i="9"/>
  <c r="G221" i="9"/>
  <c r="J195" i="9"/>
  <c r="Q230" i="9"/>
  <c r="L118" i="6"/>
  <c r="P13" i="6"/>
  <c r="J295" i="9"/>
  <c r="J289" i="9"/>
  <c r="G295" i="9"/>
  <c r="G261" i="9"/>
  <c r="N196" i="9"/>
  <c r="Q211" i="9"/>
  <c r="N256" i="9"/>
  <c r="J222" i="9"/>
  <c r="L196" i="9"/>
  <c r="N228" i="9"/>
  <c r="J184" i="9"/>
  <c r="M159" i="9"/>
  <c r="M127" i="9"/>
  <c r="J19" i="6"/>
  <c r="J224" i="6"/>
  <c r="L112" i="9"/>
  <c r="N271" i="9"/>
  <c r="G271" i="9"/>
  <c r="J277" i="9"/>
  <c r="M228" i="9"/>
  <c r="Q245" i="9"/>
  <c r="M198" i="9"/>
  <c r="I238" i="9"/>
  <c r="J213" i="9"/>
  <c r="J253" i="9"/>
  <c r="I208" i="9"/>
  <c r="M173" i="9"/>
  <c r="P143" i="9"/>
  <c r="L117" i="7"/>
  <c r="R117" i="7" s="1"/>
  <c r="P293" i="8"/>
  <c r="Q261" i="9"/>
  <c r="L253" i="9"/>
  <c r="J297" i="9"/>
  <c r="M216" i="9"/>
  <c r="L228" i="9"/>
  <c r="N191" i="9"/>
  <c r="P229" i="9"/>
  <c r="P205" i="9"/>
  <c r="M240" i="9"/>
  <c r="N190" i="9"/>
  <c r="Q167" i="9"/>
  <c r="G135" i="9"/>
  <c r="Q281" i="9"/>
  <c r="N284" i="9"/>
  <c r="P271" i="9"/>
  <c r="P245" i="9"/>
  <c r="G265" i="9"/>
  <c r="G268" i="9" s="1"/>
  <c r="P179" i="9"/>
  <c r="N125" i="9"/>
  <c r="I184" i="9"/>
  <c r="L161" i="9"/>
  <c r="L127" i="9"/>
  <c r="G187" i="9"/>
  <c r="I164" i="9"/>
  <c r="J135" i="9"/>
  <c r="L187" i="9"/>
  <c r="M250" i="9"/>
  <c r="L229" i="9"/>
  <c r="P230" i="9"/>
  <c r="L242" i="9"/>
  <c r="G169" i="9"/>
  <c r="P120" i="9"/>
  <c r="N179" i="9"/>
  <c r="M148" i="9"/>
  <c r="G123" i="9"/>
  <c r="M182" i="9"/>
  <c r="J159" i="9"/>
  <c r="P127" i="9"/>
  <c r="M146" i="6"/>
  <c r="V146" i="6" s="1"/>
  <c r="M274" i="9"/>
  <c r="G233" i="9"/>
  <c r="Q203" i="9"/>
  <c r="J215" i="9"/>
  <c r="U215" i="9" s="1"/>
  <c r="I218" i="9"/>
  <c r="N146" i="9"/>
  <c r="G196" i="9"/>
  <c r="L171" i="9"/>
  <c r="P139" i="9"/>
  <c r="I211" i="9"/>
  <c r="J174" i="9"/>
  <c r="G144" i="9"/>
  <c r="N212" i="9"/>
  <c r="J71" i="6"/>
  <c r="I272" i="9"/>
  <c r="P277" i="9"/>
  <c r="P248" i="9"/>
  <c r="Q238" i="9"/>
  <c r="W238" i="9" s="1"/>
  <c r="J255" i="9"/>
  <c r="G174" i="9"/>
  <c r="I123" i="9"/>
  <c r="N181" i="9"/>
  <c r="Q158" i="9"/>
  <c r="Q160" i="9" s="1"/>
  <c r="Q125" i="9"/>
  <c r="M185" i="9"/>
  <c r="N162" i="9"/>
  <c r="P130" i="9"/>
  <c r="M234" i="6"/>
  <c r="V234" i="6" s="1"/>
  <c r="P281" i="9"/>
  <c r="I250" i="9"/>
  <c r="Q207" i="9"/>
  <c r="J218" i="9"/>
  <c r="N225" i="9"/>
  <c r="N157" i="9"/>
  <c r="N204" i="9"/>
  <c r="Q172" i="9"/>
  <c r="J142" i="9"/>
  <c r="I217" i="9"/>
  <c r="P175" i="9"/>
  <c r="L146" i="9"/>
  <c r="N218" i="9"/>
  <c r="G240" i="9"/>
  <c r="G158" i="9"/>
  <c r="L182" i="9"/>
  <c r="I161" i="9"/>
  <c r="J116" i="9"/>
  <c r="Q87" i="9"/>
  <c r="P56" i="9"/>
  <c r="L222" i="9"/>
  <c r="G147" i="9"/>
  <c r="Q181" i="9"/>
  <c r="N159" i="9"/>
  <c r="P115" i="9"/>
  <c r="L87" i="9"/>
  <c r="I59" i="9"/>
  <c r="L30" i="9"/>
  <c r="L34" i="9" s="1"/>
  <c r="S180" i="7"/>
  <c r="I217" i="6"/>
  <c r="Q85" i="7"/>
  <c r="L126" i="7"/>
  <c r="I251" i="7"/>
  <c r="AF251" i="7" s="1"/>
  <c r="S19" i="7"/>
  <c r="S114" i="7"/>
  <c r="T221" i="7"/>
  <c r="W221" i="7" s="1"/>
  <c r="L163" i="8"/>
  <c r="L107" i="9"/>
  <c r="P70" i="8"/>
  <c r="P62" i="9"/>
  <c r="P63" i="20" s="1"/>
  <c r="L141" i="7"/>
  <c r="M33" i="6"/>
  <c r="M35" i="6" s="1"/>
  <c r="J237" i="6"/>
  <c r="J40" i="6"/>
  <c r="R199" i="6"/>
  <c r="P297" i="8"/>
  <c r="O110" i="6"/>
  <c r="L288" i="9"/>
  <c r="J126" i="6"/>
  <c r="I237" i="9"/>
  <c r="G101" i="6"/>
  <c r="U101" i="6" s="1"/>
  <c r="Q48" i="9"/>
  <c r="J67" i="9"/>
  <c r="I279" i="9"/>
  <c r="T58" i="7"/>
  <c r="P278" i="9"/>
  <c r="N261" i="9"/>
  <c r="P28" i="6"/>
  <c r="O62" i="6"/>
  <c r="N7" i="9"/>
  <c r="G156" i="9"/>
  <c r="Q284" i="9"/>
  <c r="I245" i="9"/>
  <c r="P279" i="9"/>
  <c r="Q252" i="9"/>
  <c r="N290" i="9"/>
  <c r="Q296" i="9"/>
  <c r="J244" i="9"/>
  <c r="G216" i="9"/>
  <c r="M279" i="9"/>
  <c r="Q226" i="9"/>
  <c r="L71" i="6"/>
  <c r="Y71" i="6" s="1"/>
  <c r="J286" i="9"/>
  <c r="L282" i="9"/>
  <c r="L278" i="9"/>
  <c r="I289" i="9"/>
  <c r="L240" i="9"/>
  <c r="P273" i="9"/>
  <c r="Q205" i="9"/>
  <c r="N248" i="9"/>
  <c r="J217" i="9"/>
  <c r="N224" i="9"/>
  <c r="J180" i="9"/>
  <c r="N148" i="9"/>
  <c r="J108" i="6"/>
  <c r="L299" i="9"/>
  <c r="M75" i="6"/>
  <c r="I288" i="9"/>
  <c r="M253" i="9"/>
  <c r="L258" i="9"/>
  <c r="L271" i="9"/>
  <c r="M221" i="9"/>
  <c r="L232" i="9"/>
  <c r="I195" i="9"/>
  <c r="J232" i="9"/>
  <c r="J208" i="9"/>
  <c r="L244" i="9"/>
  <c r="L195" i="9"/>
  <c r="M169" i="9"/>
  <c r="L139" i="9"/>
  <c r="L123" i="6"/>
  <c r="I220" i="9"/>
  <c r="N245" i="9"/>
  <c r="M244" i="9"/>
  <c r="G291" i="9"/>
  <c r="M208" i="9"/>
  <c r="L221" i="9"/>
  <c r="I275" i="9"/>
  <c r="W275" i="9" s="1"/>
  <c r="P225" i="9"/>
  <c r="Q199" i="9"/>
  <c r="M233" i="9"/>
  <c r="P187" i="9"/>
  <c r="Q163" i="9"/>
  <c r="G129" i="9"/>
  <c r="G255" i="9"/>
  <c r="Q271" i="9"/>
  <c r="Q232" i="9"/>
  <c r="P232" i="9"/>
  <c r="L245" i="9"/>
  <c r="G171" i="9"/>
  <c r="J121" i="9"/>
  <c r="I180" i="9"/>
  <c r="G157" i="9"/>
  <c r="M123" i="9"/>
  <c r="G184" i="9"/>
  <c r="P159" i="9"/>
  <c r="J129" i="9"/>
  <c r="L211" i="6"/>
  <c r="Y211" i="6" s="1"/>
  <c r="I292" i="9"/>
  <c r="J274" i="9"/>
  <c r="L214" i="9"/>
  <c r="P223" i="9"/>
  <c r="I230" i="9"/>
  <c r="Q161" i="9"/>
  <c r="N215" i="9"/>
  <c r="Q174" i="9"/>
  <c r="I144" i="9"/>
  <c r="I120" i="9"/>
  <c r="M179" i="9"/>
  <c r="L148" i="9"/>
  <c r="L123" i="9"/>
  <c r="N22" i="9"/>
  <c r="Q253" i="9"/>
  <c r="G217" i="9"/>
  <c r="I193" i="9"/>
  <c r="J207" i="9"/>
  <c r="Y207" i="9" s="1"/>
  <c r="L191" i="9"/>
  <c r="L138" i="9"/>
  <c r="I189" i="9"/>
  <c r="J167" i="9"/>
  <c r="P136" i="9"/>
  <c r="Q193" i="9"/>
  <c r="J171" i="9"/>
  <c r="I140" i="9"/>
  <c r="M195" i="9"/>
  <c r="Q71" i="6"/>
  <c r="I241" i="9"/>
  <c r="Q294" i="9"/>
  <c r="Q224" i="9"/>
  <c r="P228" i="9"/>
  <c r="M238" i="9"/>
  <c r="Q165" i="9"/>
  <c r="P119" i="9"/>
  <c r="P178" i="9"/>
  <c r="M147" i="9"/>
  <c r="I122" i="9"/>
  <c r="M181" i="9"/>
  <c r="L158" i="9"/>
  <c r="P126" i="9"/>
  <c r="P291" i="8"/>
  <c r="P292" i="20" s="1"/>
  <c r="N264" i="9"/>
  <c r="G225" i="9"/>
  <c r="M197" i="9"/>
  <c r="J212" i="9"/>
  <c r="U212" i="9" s="1"/>
  <c r="I205" i="9"/>
  <c r="L142" i="9"/>
  <c r="G191" i="9"/>
  <c r="Q168" i="9"/>
  <c r="J138" i="9"/>
  <c r="J199" i="9"/>
  <c r="P172" i="9"/>
  <c r="N142" i="9"/>
  <c r="N203" i="9"/>
  <c r="N234" i="9"/>
  <c r="M125" i="9"/>
  <c r="L179" i="9"/>
  <c r="J157" i="9"/>
  <c r="J112" i="9"/>
  <c r="I84" i="9"/>
  <c r="P51" i="9"/>
  <c r="P226" i="9"/>
  <c r="N121" i="9"/>
  <c r="Q178" i="9"/>
  <c r="P148" i="9"/>
  <c r="Q250" i="7"/>
  <c r="V181" i="7"/>
  <c r="P258" i="6"/>
  <c r="N145" i="7"/>
  <c r="O111" i="7"/>
  <c r="I49" i="7"/>
  <c r="AF49" i="7" s="1"/>
  <c r="Q62" i="7"/>
  <c r="L223" i="7"/>
  <c r="L84" i="8"/>
  <c r="L216" i="7"/>
  <c r="Q134" i="8"/>
  <c r="I11" i="6"/>
  <c r="M144" i="6"/>
  <c r="J55" i="6"/>
  <c r="I58" i="6"/>
  <c r="Q300" i="9"/>
  <c r="P69" i="6"/>
  <c r="G28" i="9"/>
  <c r="L82" i="6"/>
  <c r="M102" i="9"/>
  <c r="P43" i="6"/>
  <c r="Q112" i="9"/>
  <c r="I26" i="6"/>
  <c r="P293" i="9"/>
  <c r="J93" i="9"/>
  <c r="G290" i="9"/>
  <c r="I91" i="6"/>
  <c r="G248" i="9"/>
  <c r="Q222" i="9"/>
  <c r="I209" i="6"/>
  <c r="G29" i="6"/>
  <c r="G237" i="9"/>
  <c r="Q45" i="9"/>
  <c r="Q278" i="9"/>
  <c r="P239" i="9"/>
  <c r="Q276" i="9"/>
  <c r="Q248" i="9"/>
  <c r="N283" i="9"/>
  <c r="Q293" i="9"/>
  <c r="Q234" i="9"/>
  <c r="G213" i="9"/>
  <c r="M264" i="9"/>
  <c r="Q223" i="9"/>
  <c r="T80" i="7"/>
  <c r="P91" i="9"/>
  <c r="N272" i="9"/>
  <c r="G272" i="9"/>
  <c r="J278" i="9"/>
  <c r="M229" i="9"/>
  <c r="P250" i="9"/>
  <c r="M199" i="9"/>
  <c r="Q239" i="9"/>
  <c r="J214" i="9"/>
  <c r="J256" i="9"/>
  <c r="U256" i="9" s="1"/>
  <c r="I214" i="9"/>
  <c r="M174" i="9"/>
  <c r="P144" i="9"/>
  <c r="O57" i="6"/>
  <c r="L108" i="9"/>
  <c r="M204" i="6"/>
  <c r="Q43" i="9"/>
  <c r="P240" i="9"/>
  <c r="L250" i="9"/>
  <c r="L294" i="9"/>
  <c r="M213" i="9"/>
  <c r="L224" i="9"/>
  <c r="G282" i="9"/>
  <c r="J228" i="9"/>
  <c r="J204" i="9"/>
  <c r="G238" i="9"/>
  <c r="J189" i="9"/>
  <c r="L165" i="9"/>
  <c r="L136" i="9"/>
  <c r="J42" i="6"/>
  <c r="P80" i="9"/>
  <c r="J291" i="9"/>
  <c r="L297" i="9"/>
  <c r="N198" i="9"/>
  <c r="L213" i="9"/>
  <c r="N258" i="9"/>
  <c r="P222" i="9"/>
  <c r="Q196" i="9"/>
  <c r="I229" i="9"/>
  <c r="X229" i="9" s="1"/>
  <c r="P184" i="9"/>
  <c r="I157" i="9"/>
  <c r="O186" i="6"/>
  <c r="N294" i="9"/>
  <c r="M284" i="9"/>
  <c r="Q216" i="9"/>
  <c r="P224" i="9"/>
  <c r="I232" i="9"/>
  <c r="Q162" i="9"/>
  <c r="N217" i="9"/>
  <c r="L175" i="9"/>
  <c r="N144" i="9"/>
  <c r="N120" i="9"/>
  <c r="G180" i="9"/>
  <c r="Q148" i="9"/>
  <c r="Q123" i="9"/>
  <c r="P71" i="6"/>
  <c r="L275" i="9"/>
  <c r="L233" i="9"/>
  <c r="L235" i="9" s="1"/>
  <c r="L204" i="9"/>
  <c r="P215" i="9"/>
  <c r="I222" i="9"/>
  <c r="I147" i="9"/>
  <c r="P197" i="9"/>
  <c r="Q171" i="9"/>
  <c r="J140" i="9"/>
  <c r="I213" i="9"/>
  <c r="P174" i="9"/>
  <c r="M144" i="9"/>
  <c r="N214" i="9"/>
  <c r="P247" i="9"/>
  <c r="Q297" i="9"/>
  <c r="I199" i="9"/>
  <c r="M261" i="9"/>
  <c r="L197" i="9"/>
  <c r="X197" i="9" s="1"/>
  <c r="J185" i="9"/>
  <c r="M129" i="9"/>
  <c r="I186" i="9"/>
  <c r="J163" i="9"/>
  <c r="L130" i="9"/>
  <c r="G189" i="9"/>
  <c r="I167" i="9"/>
  <c r="I137" i="9"/>
  <c r="L189" i="9"/>
  <c r="M168" i="6"/>
  <c r="V168" i="6" s="1"/>
  <c r="P284" i="9"/>
  <c r="I258" i="9"/>
  <c r="L211" i="9"/>
  <c r="P221" i="9"/>
  <c r="I228" i="9"/>
  <c r="G159" i="9"/>
  <c r="N211" i="9"/>
  <c r="Q173" i="9"/>
  <c r="I143" i="9"/>
  <c r="I223" i="9"/>
  <c r="N178" i="9"/>
  <c r="L147" i="9"/>
  <c r="M122" i="9"/>
  <c r="P69" i="9"/>
  <c r="G245" i="9"/>
  <c r="G211" i="9"/>
  <c r="T211" i="9" s="1"/>
  <c r="I277" i="9"/>
  <c r="J203" i="9"/>
  <c r="J188" i="9"/>
  <c r="L135" i="9"/>
  <c r="N187" i="9"/>
  <c r="P164" i="9"/>
  <c r="Q134" i="9"/>
  <c r="L190" i="9"/>
  <c r="M168" i="9"/>
  <c r="N138" i="9"/>
  <c r="P190" i="9"/>
  <c r="J252" i="9"/>
  <c r="G185" i="9"/>
  <c r="N174" i="9"/>
  <c r="J146" i="9"/>
  <c r="J107" i="9"/>
  <c r="U107" i="9" s="1"/>
  <c r="I80" i="9"/>
  <c r="P46" i="9"/>
  <c r="M234" i="9"/>
  <c r="G181" i="9"/>
  <c r="I174" i="9"/>
  <c r="Q144" i="9"/>
  <c r="P105" i="9"/>
  <c r="N79" i="9"/>
  <c r="J51" i="9"/>
  <c r="N281" i="7"/>
  <c r="AE281" i="7" s="1"/>
  <c r="O179" i="7"/>
  <c r="V100" i="7"/>
  <c r="I291" i="7"/>
  <c r="S115" i="7"/>
  <c r="S69" i="7"/>
  <c r="K156" i="7"/>
  <c r="Y156" i="7" s="1"/>
  <c r="J202" i="8"/>
  <c r="M94" i="8"/>
  <c r="O128" i="7"/>
  <c r="J135" i="8"/>
  <c r="J136" i="20" s="1"/>
  <c r="G165" i="8"/>
  <c r="L100" i="6"/>
  <c r="P198" i="6"/>
  <c r="M139" i="6"/>
  <c r="N97" i="9"/>
  <c r="G228" i="6"/>
  <c r="U228" i="6" s="1"/>
  <c r="G7" i="7"/>
  <c r="M171" i="6"/>
  <c r="P126" i="7"/>
  <c r="O43" i="6"/>
  <c r="Y43" i="6" s="1"/>
  <c r="J189" i="6"/>
  <c r="J157" i="6"/>
  <c r="I271" i="9"/>
  <c r="N274" i="9"/>
  <c r="M230" i="9"/>
  <c r="G286" i="9"/>
  <c r="N282" i="9"/>
  <c r="R69" i="6"/>
  <c r="Q51" i="6"/>
  <c r="G120" i="6"/>
  <c r="J63" i="9"/>
  <c r="J65" i="9" s="1"/>
  <c r="P83" i="9"/>
  <c r="G275" i="9"/>
  <c r="N296" i="9"/>
  <c r="M273" i="9"/>
  <c r="G244" i="9"/>
  <c r="N279" i="9"/>
  <c r="M290" i="9"/>
  <c r="G232" i="9"/>
  <c r="G208" i="9"/>
  <c r="Y208" i="9" s="1"/>
  <c r="P253" i="9"/>
  <c r="Q218" i="9"/>
  <c r="Q120" i="6"/>
  <c r="Q7" i="9"/>
  <c r="M255" i="9"/>
  <c r="J261" i="9"/>
  <c r="L272" i="9"/>
  <c r="M222" i="9"/>
  <c r="J233" i="9"/>
  <c r="M196" i="9"/>
  <c r="I233" i="9"/>
  <c r="J211" i="9"/>
  <c r="J248" i="9"/>
  <c r="J198" i="9"/>
  <c r="M171" i="9"/>
  <c r="L140" i="9"/>
  <c r="M101" i="6"/>
  <c r="O102" i="6"/>
  <c r="R61" i="6"/>
  <c r="Q115" i="9"/>
  <c r="I294" i="9"/>
  <c r="N240" i="9"/>
  <c r="G283" i="9"/>
  <c r="M204" i="9"/>
  <c r="M206" i="9" s="1"/>
  <c r="L216" i="9"/>
  <c r="L264" i="9"/>
  <c r="J224" i="9"/>
  <c r="L198" i="9"/>
  <c r="N230" i="9"/>
  <c r="J186" i="9"/>
  <c r="L162" i="9"/>
  <c r="M130" i="9"/>
  <c r="Q40" i="6"/>
  <c r="J7" i="8"/>
  <c r="J8" i="20" s="1"/>
  <c r="J281" i="9"/>
  <c r="U281" i="9" s="1"/>
  <c r="I291" i="9"/>
  <c r="J245" i="9"/>
  <c r="M282" i="9"/>
  <c r="L207" i="9"/>
  <c r="N250" i="9"/>
  <c r="P217" i="9"/>
  <c r="P272" i="9"/>
  <c r="I225" i="9"/>
  <c r="P180" i="9"/>
  <c r="I146" i="9"/>
  <c r="K126" i="7"/>
  <c r="Q277" i="9"/>
  <c r="L239" i="9"/>
  <c r="X239" i="9" s="1"/>
  <c r="L205" i="9"/>
  <c r="P216" i="9"/>
  <c r="I224" i="9"/>
  <c r="I148" i="9"/>
  <c r="P199" i="9"/>
  <c r="L172" i="9"/>
  <c r="P140" i="9"/>
  <c r="I215" i="9"/>
  <c r="X215" i="9" s="1"/>
  <c r="J175" i="9"/>
  <c r="G146" i="9"/>
  <c r="N216" i="9"/>
  <c r="M270" i="9"/>
  <c r="L255" i="9"/>
  <c r="M217" i="9"/>
  <c r="N193" i="9"/>
  <c r="P207" i="9"/>
  <c r="L193" i="9"/>
  <c r="Q138" i="9"/>
  <c r="N189" i="9"/>
  <c r="P167" i="9"/>
  <c r="J137" i="9"/>
  <c r="Q195" i="9"/>
  <c r="P171" i="9"/>
  <c r="N140" i="9"/>
  <c r="P196" i="9"/>
  <c r="G276" i="9"/>
  <c r="N281" i="9"/>
  <c r="P256" i="9"/>
  <c r="P241" i="9"/>
  <c r="P243" i="9" s="1"/>
  <c r="I261" i="9"/>
  <c r="M175" i="9"/>
  <c r="N123" i="9"/>
  <c r="N124" i="9" s="1"/>
  <c r="I182" i="9"/>
  <c r="L159" i="9"/>
  <c r="L126" i="9"/>
  <c r="G186" i="9"/>
  <c r="I163" i="9"/>
  <c r="J134" i="9"/>
  <c r="L186" i="9"/>
  <c r="L45" i="9"/>
  <c r="M271" i="9"/>
  <c r="G229" i="9"/>
  <c r="G199" i="9"/>
  <c r="P213" i="9"/>
  <c r="I212" i="9"/>
  <c r="J144" i="9"/>
  <c r="G195" i="9"/>
  <c r="Q169" i="9"/>
  <c r="J139" i="9"/>
  <c r="I207" i="9"/>
  <c r="P173" i="9"/>
  <c r="M143" i="9"/>
  <c r="N208" i="9"/>
  <c r="Q289" i="9"/>
  <c r="N291" i="9"/>
  <c r="J191" i="9"/>
  <c r="N251" i="9"/>
  <c r="P274" i="9"/>
  <c r="J181" i="9"/>
  <c r="G126" i="9"/>
  <c r="N184" i="9"/>
  <c r="P161" i="9"/>
  <c r="Q127" i="9"/>
  <c r="M187" i="9"/>
  <c r="N164" i="9"/>
  <c r="N135" i="9"/>
  <c r="Q187" i="9"/>
  <c r="G173" i="9"/>
  <c r="I162" i="9"/>
  <c r="N171" i="9"/>
  <c r="M142" i="9"/>
  <c r="Q101" i="9"/>
  <c r="W101" i="9" s="1"/>
  <c r="I70" i="9"/>
  <c r="P43" i="9"/>
  <c r="Q164" i="9"/>
  <c r="Q157" i="9"/>
  <c r="I171" i="9"/>
  <c r="G142" i="9"/>
  <c r="Y142" i="9" s="1"/>
  <c r="L101" i="9"/>
  <c r="N69" i="9"/>
  <c r="J46" i="9"/>
  <c r="I126" i="7"/>
  <c r="Q30" i="8"/>
  <c r="M76" i="6"/>
  <c r="G73" i="7"/>
  <c r="G69" i="6"/>
  <c r="N293" i="9"/>
  <c r="G204" i="9"/>
  <c r="L251" i="9"/>
  <c r="J205" i="9"/>
  <c r="R49" i="6"/>
  <c r="P195" i="9"/>
  <c r="J182" i="9"/>
  <c r="I281" i="9"/>
  <c r="J258" i="9"/>
  <c r="G222" i="9"/>
  <c r="J168" i="9"/>
  <c r="O134" i="6"/>
  <c r="G130" i="9"/>
  <c r="N137" i="9"/>
  <c r="L241" i="9"/>
  <c r="G182" i="9"/>
  <c r="G214" i="9"/>
  <c r="P165" i="9"/>
  <c r="J262" i="9"/>
  <c r="P121" i="9"/>
  <c r="P129" i="9"/>
  <c r="G98" i="9"/>
  <c r="I127" i="9"/>
  <c r="J43" i="9"/>
  <c r="J156" i="9"/>
  <c r="I105" i="9"/>
  <c r="X105" i="9" s="1"/>
  <c r="G80" i="9"/>
  <c r="I53" i="9"/>
  <c r="Q19" i="9"/>
  <c r="I134" i="9"/>
  <c r="L97" i="9"/>
  <c r="L66" i="9"/>
  <c r="G43" i="9"/>
  <c r="M26" i="9"/>
  <c r="J110" i="9"/>
  <c r="L116" i="9"/>
  <c r="I202" i="9"/>
  <c r="Q118" i="9"/>
  <c r="L208" i="9"/>
  <c r="P142" i="9"/>
  <c r="L181" i="9"/>
  <c r="I159" i="9"/>
  <c r="J115" i="9"/>
  <c r="Q85" i="9"/>
  <c r="P58" i="9"/>
  <c r="Q28" i="9"/>
  <c r="Q202" i="9"/>
  <c r="P104" i="9"/>
  <c r="M79" i="9"/>
  <c r="N51" i="9"/>
  <c r="L19" i="9"/>
  <c r="I129" i="9"/>
  <c r="Q95" i="9"/>
  <c r="L61" i="9"/>
  <c r="G40" i="9"/>
  <c r="J78" i="9"/>
  <c r="N23" i="9"/>
  <c r="P122" i="6"/>
  <c r="I19" i="9"/>
  <c r="P122" i="9"/>
  <c r="J143" i="9"/>
  <c r="G143" i="9"/>
  <c r="I169" i="9"/>
  <c r="G139" i="9"/>
  <c r="M100" i="9"/>
  <c r="N68" i="9"/>
  <c r="J45" i="9"/>
  <c r="M11" i="9"/>
  <c r="I117" i="9"/>
  <c r="X117" i="9" s="1"/>
  <c r="M91" i="9"/>
  <c r="G59" i="9"/>
  <c r="J30" i="9"/>
  <c r="I156" i="9"/>
  <c r="N104" i="9"/>
  <c r="N252" i="9"/>
  <c r="L129" i="9"/>
  <c r="Q179" i="9"/>
  <c r="P157" i="9"/>
  <c r="P112" i="9"/>
  <c r="M84" i="9"/>
  <c r="J57" i="9"/>
  <c r="M27" i="9"/>
  <c r="M220" i="9"/>
  <c r="J102" i="9"/>
  <c r="M73" i="9"/>
  <c r="I49" i="9"/>
  <c r="Q13" i="9"/>
  <c r="J123" i="9"/>
  <c r="L94" i="9"/>
  <c r="Q59" i="9"/>
  <c r="P20" i="9"/>
  <c r="N300" i="9"/>
  <c r="P93" i="9"/>
  <c r="J300" i="9"/>
  <c r="U300" i="9" s="1"/>
  <c r="J97" i="9"/>
  <c r="J117" i="9"/>
  <c r="N126" i="9"/>
  <c r="N44" i="9"/>
  <c r="L95" i="9"/>
  <c r="N28" i="9"/>
  <c r="N29" i="9" s="1"/>
  <c r="L49" i="9"/>
  <c r="Q107" i="9"/>
  <c r="J158" i="9"/>
  <c r="N133" i="9"/>
  <c r="N54" i="9"/>
  <c r="I104" i="9"/>
  <c r="I106" i="9" s="1"/>
  <c r="M48" i="9"/>
  <c r="I300" i="9"/>
  <c r="P299" i="9"/>
  <c r="R116" i="6"/>
  <c r="J108" i="9"/>
  <c r="N118" i="9"/>
  <c r="N42" i="9"/>
  <c r="Q81" i="9"/>
  <c r="J13" i="9"/>
  <c r="P95" i="9"/>
  <c r="Q116" i="9"/>
  <c r="J169" i="9"/>
  <c r="Q27" i="9"/>
  <c r="N49" i="9"/>
  <c r="J100" i="9"/>
  <c r="G45" i="9"/>
  <c r="L247" i="9"/>
  <c r="Q56" i="9"/>
  <c r="L121" i="9"/>
  <c r="N134" i="9"/>
  <c r="N45" i="9"/>
  <c r="J287" i="9"/>
  <c r="U287" i="9" s="1"/>
  <c r="N115" i="9"/>
  <c r="J107" i="8"/>
  <c r="Q14" i="8"/>
  <c r="L139" i="8"/>
  <c r="I175" i="8"/>
  <c r="K171" i="7"/>
  <c r="P20" i="7"/>
  <c r="Q165" i="6"/>
  <c r="G31" i="9"/>
  <c r="G33" i="9" s="1"/>
  <c r="G137" i="9"/>
  <c r="J81" i="8"/>
  <c r="L230" i="8"/>
  <c r="K231" i="20" s="1"/>
  <c r="Q248" i="8"/>
  <c r="Q249" i="20" s="1"/>
  <c r="P88" i="7"/>
  <c r="AH88" i="7" s="1"/>
  <c r="R202" i="6"/>
  <c r="L110" i="9"/>
  <c r="I18" i="9"/>
  <c r="P229" i="8"/>
  <c r="P230" i="20" s="1"/>
  <c r="G81" i="7"/>
  <c r="Y81" i="7" s="1"/>
  <c r="P200" i="6"/>
  <c r="L156" i="9"/>
  <c r="G73" i="9"/>
  <c r="M72" i="6"/>
  <c r="V72" i="6" s="1"/>
  <c r="J183" i="6"/>
  <c r="M37" i="6"/>
  <c r="Q143" i="6"/>
  <c r="O42" i="6"/>
  <c r="O127" i="6"/>
  <c r="R100" i="6"/>
  <c r="Q147" i="6"/>
  <c r="K164" i="7"/>
  <c r="Y164" i="7" s="1"/>
  <c r="P198" i="7"/>
  <c r="L100" i="7"/>
  <c r="M276" i="9"/>
  <c r="J240" i="9"/>
  <c r="V96" i="7"/>
  <c r="Q244" i="9"/>
  <c r="W244" i="9" s="1"/>
  <c r="L295" i="9"/>
  <c r="M239" i="9"/>
  <c r="J174" i="6"/>
  <c r="Q208" i="9"/>
  <c r="M158" i="9"/>
  <c r="M232" i="9"/>
  <c r="I216" i="9"/>
  <c r="N195" i="9"/>
  <c r="P137" i="9"/>
  <c r="N238" i="9"/>
  <c r="N186" i="9"/>
  <c r="Q189" i="9"/>
  <c r="N168" i="9"/>
  <c r="P158" i="9"/>
  <c r="G284" i="9"/>
  <c r="J136" i="9"/>
  <c r="Q274" i="9"/>
  <c r="N180" i="9"/>
  <c r="P264" i="9"/>
  <c r="I67" i="9"/>
  <c r="P111" i="9"/>
  <c r="M23" i="9"/>
  <c r="M237" i="9"/>
  <c r="J101" i="9"/>
  <c r="M70" i="9"/>
  <c r="I48" i="9"/>
  <c r="Q12" i="9"/>
  <c r="Q120" i="9"/>
  <c r="L93" i="9"/>
  <c r="Q61" i="9"/>
  <c r="M40" i="9"/>
  <c r="P78" i="9"/>
  <c r="N20" i="9"/>
  <c r="P296" i="8"/>
  <c r="I13" i="9"/>
  <c r="M161" i="6"/>
  <c r="P218" i="9"/>
  <c r="I221" i="9"/>
  <c r="M178" i="9"/>
  <c r="J148" i="9"/>
  <c r="J111" i="9"/>
  <c r="I83" i="9"/>
  <c r="P54" i="9"/>
  <c r="G23" i="9"/>
  <c r="M138" i="9"/>
  <c r="P100" i="9"/>
  <c r="G70" i="9"/>
  <c r="N46" i="9"/>
  <c r="L12" i="9"/>
  <c r="X12" i="9" s="1"/>
  <c r="Q119" i="9"/>
  <c r="Q91" i="9"/>
  <c r="G58" i="9"/>
  <c r="I30" i="9"/>
  <c r="G133" i="9"/>
  <c r="L46" i="9"/>
  <c r="V7" i="7"/>
  <c r="Q40" i="9"/>
  <c r="P61" i="9"/>
  <c r="G193" i="9"/>
  <c r="N205" i="9"/>
  <c r="M165" i="9"/>
  <c r="L122" i="9"/>
  <c r="I95" i="9"/>
  <c r="N63" i="9"/>
  <c r="J41" i="9"/>
  <c r="L39" i="9"/>
  <c r="I113" i="9"/>
  <c r="G83" i="9"/>
  <c r="I56" i="9"/>
  <c r="Q22" i="9"/>
  <c r="G140" i="9"/>
  <c r="J20" i="6"/>
  <c r="N276" i="9"/>
  <c r="G188" i="9"/>
  <c r="I175" i="9"/>
  <c r="P146" i="9"/>
  <c r="P107" i="9"/>
  <c r="N80" i="9"/>
  <c r="J53" i="9"/>
  <c r="M20" i="9"/>
  <c r="N129" i="9"/>
  <c r="L98" i="9"/>
  <c r="M68" i="9"/>
  <c r="I45" i="9"/>
  <c r="Q18" i="9"/>
  <c r="G118" i="9"/>
  <c r="N87" i="9"/>
  <c r="G53" i="9"/>
  <c r="P13" i="9"/>
  <c r="N220" i="9"/>
  <c r="L111" i="9"/>
  <c r="Q247" i="9"/>
  <c r="Q113" i="9"/>
  <c r="N90" i="9"/>
  <c r="N111" i="9"/>
  <c r="L27" i="9"/>
  <c r="P84" i="9"/>
  <c r="P14" i="9"/>
  <c r="G87" i="9"/>
  <c r="R113" i="6"/>
  <c r="J113" i="9"/>
  <c r="G120" i="9"/>
  <c r="T120" i="9" s="1"/>
  <c r="N41" i="9"/>
  <c r="Q94" i="9"/>
  <c r="G41" i="9"/>
  <c r="P18" i="9"/>
  <c r="N72" i="9"/>
  <c r="R157" i="6"/>
  <c r="I81" i="9"/>
  <c r="N105" i="9"/>
  <c r="L20" i="9"/>
  <c r="L69" i="9"/>
  <c r="J72" i="9"/>
  <c r="P294" i="8"/>
  <c r="P295" i="20" s="1"/>
  <c r="I288" i="6"/>
  <c r="N172" i="9"/>
  <c r="G11" i="9"/>
  <c r="N35" i="9"/>
  <c r="L91" i="9"/>
  <c r="M35" i="9"/>
  <c r="M28" i="9"/>
  <c r="M135" i="9"/>
  <c r="N94" i="9"/>
  <c r="N112" i="9"/>
  <c r="P28" i="9"/>
  <c r="J22" i="9"/>
  <c r="G100" i="9"/>
  <c r="G148" i="8"/>
  <c r="Q44" i="8"/>
  <c r="P60" i="8"/>
  <c r="J94" i="8"/>
  <c r="O82" i="7"/>
  <c r="J274" i="6"/>
  <c r="G140" i="6"/>
  <c r="L59" i="9"/>
  <c r="M288" i="8"/>
  <c r="P188" i="8"/>
  <c r="G252" i="7"/>
  <c r="J252" i="7" s="1"/>
  <c r="K196" i="7"/>
  <c r="I122" i="6"/>
  <c r="O58" i="6"/>
  <c r="I296" i="9"/>
  <c r="P7" i="9"/>
  <c r="I240" i="9"/>
  <c r="Q215" i="9"/>
  <c r="M214" i="9"/>
  <c r="I190" i="9"/>
  <c r="J294" i="9"/>
  <c r="N253" i="9"/>
  <c r="R156" i="6"/>
  <c r="P255" i="9"/>
  <c r="G175" i="9"/>
  <c r="P208" i="9"/>
  <c r="J197" i="9"/>
  <c r="N199" i="9"/>
  <c r="P163" i="9"/>
  <c r="I248" i="9"/>
  <c r="J120" i="9"/>
  <c r="J127" i="9"/>
  <c r="P204" i="9"/>
  <c r="Q191" i="9"/>
  <c r="G239" i="9"/>
  <c r="T239" i="9" s="1"/>
  <c r="M157" i="9"/>
  <c r="J122" i="9"/>
  <c r="M297" i="9"/>
  <c r="I97" i="9"/>
  <c r="M19" i="9"/>
  <c r="P123" i="9"/>
  <c r="M97" i="9"/>
  <c r="M67" i="9"/>
  <c r="I44" i="9"/>
  <c r="G18" i="9"/>
  <c r="G117" i="9"/>
  <c r="N85" i="9"/>
  <c r="M58" i="9"/>
  <c r="N30" i="9"/>
  <c r="M133" i="9"/>
  <c r="L44" i="9"/>
  <c r="I291" i="8"/>
  <c r="Q31" i="9"/>
  <c r="Q33" i="9" s="1"/>
  <c r="I53" i="6"/>
  <c r="I226" i="9"/>
  <c r="X226" i="9" s="1"/>
  <c r="J178" i="9"/>
  <c r="N173" i="9"/>
  <c r="L144" i="9"/>
  <c r="J105" i="9"/>
  <c r="I79" i="9"/>
  <c r="P49" i="9"/>
  <c r="G19" i="9"/>
  <c r="G122" i="9"/>
  <c r="G97" i="9"/>
  <c r="G67" i="9"/>
  <c r="T67" i="9" s="1"/>
  <c r="N43" i="9"/>
  <c r="N26" i="9"/>
  <c r="M113" i="9"/>
  <c r="I85" i="9"/>
  <c r="M54" i="9"/>
  <c r="J23" i="9"/>
  <c r="M286" i="9"/>
  <c r="J62" i="9"/>
  <c r="J63" i="20" s="1"/>
  <c r="L286" i="9"/>
  <c r="Q53" i="9"/>
  <c r="L169" i="9"/>
  <c r="Q184" i="9"/>
  <c r="M162" i="9"/>
  <c r="O162" i="9" s="1"/>
  <c r="P117" i="9"/>
  <c r="I91" i="9"/>
  <c r="I61" i="9"/>
  <c r="J35" i="9"/>
  <c r="I110" i="9"/>
  <c r="I108" i="9"/>
  <c r="X108" i="9" s="1"/>
  <c r="G79" i="9"/>
  <c r="I51" i="9"/>
  <c r="Q14" i="9"/>
  <c r="G119" i="9"/>
  <c r="J94" i="6"/>
  <c r="P181" i="9"/>
  <c r="I165" i="9"/>
  <c r="I172" i="9"/>
  <c r="Q142" i="9"/>
  <c r="L102" i="9"/>
  <c r="N70" i="9"/>
  <c r="J48" i="9"/>
  <c r="M13" i="9"/>
  <c r="I119" i="9"/>
  <c r="M94" i="9"/>
  <c r="M63" i="9"/>
  <c r="M65" i="9" s="1"/>
  <c r="I41" i="9"/>
  <c r="J39" i="9"/>
  <c r="G112" i="9"/>
  <c r="L83" i="9"/>
  <c r="G44" i="9"/>
  <c r="L18" i="9"/>
  <c r="N12" i="9"/>
  <c r="N130" i="9"/>
  <c r="L26" i="9"/>
  <c r="M211" i="9"/>
  <c r="N60" i="9"/>
  <c r="Q97" i="9"/>
  <c r="M18" i="9"/>
  <c r="Q70" i="9"/>
  <c r="M39" i="9"/>
  <c r="J299" i="9"/>
  <c r="M134" i="6"/>
  <c r="Q84" i="9"/>
  <c r="N107" i="9"/>
  <c r="L22" i="9"/>
  <c r="Q83" i="9"/>
  <c r="I28" i="9"/>
  <c r="L53" i="9"/>
  <c r="Q44" i="9"/>
  <c r="P203" i="9"/>
  <c r="P53" i="9"/>
  <c r="G94" i="9"/>
  <c r="Q72" i="9"/>
  <c r="M56" i="9"/>
  <c r="J220" i="9"/>
  <c r="P300" i="9"/>
  <c r="M119" i="6"/>
  <c r="L143" i="9"/>
  <c r="G202" i="9"/>
  <c r="L14" i="9"/>
  <c r="L80" i="9"/>
  <c r="U80" i="9" s="1"/>
  <c r="P22" i="9"/>
  <c r="J66" i="9"/>
  <c r="Q288" i="6"/>
  <c r="I63" i="9"/>
  <c r="I65" i="9" s="1"/>
  <c r="Q98" i="9"/>
  <c r="L11" i="9"/>
  <c r="U11" i="9" s="1"/>
  <c r="M53" i="9"/>
  <c r="Q104" i="8"/>
  <c r="L67" i="8"/>
  <c r="Q87" i="8"/>
  <c r="Q88" i="20" s="1"/>
  <c r="L218" i="8"/>
  <c r="K219" i="20" s="1"/>
  <c r="G241" i="8"/>
  <c r="H242" i="20" s="1"/>
  <c r="V84" i="7"/>
  <c r="L251" i="6"/>
  <c r="O157" i="7"/>
  <c r="O159" i="7" s="1"/>
  <c r="I87" i="9"/>
  <c r="Q53" i="8"/>
  <c r="L242" i="8"/>
  <c r="K243" i="20" s="1"/>
  <c r="Q234" i="8"/>
  <c r="Q235" i="20" s="1"/>
  <c r="L103" i="7"/>
  <c r="V14" i="7"/>
  <c r="G163" i="6"/>
  <c r="U163" i="6" s="1"/>
  <c r="L60" i="9"/>
  <c r="M272" i="8"/>
  <c r="L273" i="20" s="1"/>
  <c r="T68" i="7"/>
  <c r="N12" i="7"/>
  <c r="R126" i="6"/>
  <c r="M43" i="9"/>
  <c r="I139" i="9"/>
  <c r="G100" i="6"/>
  <c r="U100" i="6" s="1"/>
  <c r="R262" i="6"/>
  <c r="I60" i="6"/>
  <c r="R258" i="6"/>
  <c r="G68" i="6"/>
  <c r="U68" i="6" s="1"/>
  <c r="L245" i="6"/>
  <c r="L247" i="6" s="1"/>
  <c r="P113" i="6"/>
  <c r="O171" i="6"/>
  <c r="I24" i="6"/>
  <c r="I38" i="6"/>
  <c r="Q59" i="6"/>
  <c r="I140" i="6"/>
  <c r="G105" i="6"/>
  <c r="I83" i="6"/>
  <c r="L65" i="6"/>
  <c r="L67" i="6" s="1"/>
  <c r="G79" i="7"/>
  <c r="Q35" i="8"/>
  <c r="P119" i="6"/>
  <c r="L126" i="6"/>
  <c r="M207" i="9"/>
  <c r="M137" i="9"/>
  <c r="P276" i="9"/>
  <c r="O41" i="6"/>
  <c r="L225" i="9"/>
  <c r="L167" i="9"/>
  <c r="J284" i="9"/>
  <c r="J221" i="9"/>
  <c r="I19" i="6"/>
  <c r="L203" i="9"/>
  <c r="Q140" i="9"/>
  <c r="J196" i="9"/>
  <c r="J172" i="9"/>
  <c r="L262" i="9"/>
  <c r="Q130" i="9"/>
  <c r="P297" i="9"/>
  <c r="I179" i="9"/>
  <c r="R82" i="6"/>
  <c r="P189" i="9"/>
  <c r="P169" i="9"/>
  <c r="I234" i="9"/>
  <c r="G125" i="9"/>
  <c r="J130" i="9"/>
  <c r="J119" i="9"/>
  <c r="N83" i="9"/>
  <c r="M12" i="9"/>
  <c r="I118" i="9"/>
  <c r="M93" i="9"/>
  <c r="M62" i="9"/>
  <c r="L63" i="20" s="1"/>
  <c r="I42" i="9"/>
  <c r="X42" i="9" s="1"/>
  <c r="L72" i="9"/>
  <c r="G115" i="9"/>
  <c r="L81" i="9"/>
  <c r="G56" i="9"/>
  <c r="P23" i="9"/>
  <c r="P237" i="9"/>
  <c r="J60" i="9"/>
  <c r="I7" i="9"/>
  <c r="T7" i="9" s="1"/>
  <c r="P66" i="9"/>
  <c r="G295" i="8"/>
  <c r="H296" i="20" s="1"/>
  <c r="I158" i="9"/>
  <c r="Q146" i="9"/>
  <c r="N169" i="9"/>
  <c r="M140" i="9"/>
  <c r="Q100" i="9"/>
  <c r="I69" i="9"/>
  <c r="P45" i="9"/>
  <c r="G12" i="9"/>
  <c r="T12" i="9" s="1"/>
  <c r="N117" i="9"/>
  <c r="G93" i="9"/>
  <c r="T93" i="9" s="1"/>
  <c r="G62" i="9"/>
  <c r="N40" i="9"/>
  <c r="Q78" i="9"/>
  <c r="M108" i="9"/>
  <c r="Q80" i="9"/>
  <c r="M49" i="9"/>
  <c r="J19" i="9"/>
  <c r="I299" i="9"/>
  <c r="J84" i="9"/>
  <c r="P288" i="9"/>
  <c r="P68" i="9"/>
  <c r="M225" i="9"/>
  <c r="M227" i="9" s="1"/>
  <c r="P138" i="9"/>
  <c r="Q180" i="9"/>
  <c r="N158" i="9"/>
  <c r="P113" i="9"/>
  <c r="L85" i="9"/>
  <c r="J58" i="9"/>
  <c r="L28" i="9"/>
  <c r="M202" i="9"/>
  <c r="J104" i="9"/>
  <c r="M69" i="9"/>
  <c r="I46" i="9"/>
  <c r="Q11" i="9"/>
  <c r="M116" i="9"/>
  <c r="L291" i="9"/>
  <c r="M126" i="9"/>
  <c r="I136" i="9"/>
  <c r="L168" i="9"/>
  <c r="I135" i="9"/>
  <c r="X135" i="9" s="1"/>
  <c r="M98" i="9"/>
  <c r="N67" i="9"/>
  <c r="J44" i="9"/>
  <c r="N18" i="9"/>
  <c r="I116" i="9"/>
  <c r="M90" i="9"/>
  <c r="M92" i="9" s="1"/>
  <c r="G61" i="9"/>
  <c r="Y61" i="9" s="1"/>
  <c r="I35" i="9"/>
  <c r="M110" i="9"/>
  <c r="G107" i="9"/>
  <c r="L79" i="9"/>
  <c r="M42" i="9"/>
  <c r="P72" i="9"/>
  <c r="L40" i="9"/>
  <c r="Q53" i="6"/>
  <c r="Q46" i="9"/>
  <c r="J165" i="9"/>
  <c r="P40" i="9"/>
  <c r="L84" i="9"/>
  <c r="Q220" i="9"/>
  <c r="L63" i="9"/>
  <c r="L65" i="9" s="1"/>
  <c r="M156" i="9"/>
  <c r="N110" i="9"/>
  <c r="G279" i="9"/>
  <c r="G280" i="9" s="1"/>
  <c r="P57" i="9"/>
  <c r="G95" i="9"/>
  <c r="N39" i="9"/>
  <c r="L70" i="9"/>
  <c r="J14" i="9"/>
  <c r="P90" i="9"/>
  <c r="P79" i="9"/>
  <c r="Q190" i="9"/>
  <c r="Q30" i="9"/>
  <c r="M80" i="9"/>
  <c r="M115" i="9"/>
  <c r="M46" i="9"/>
  <c r="I270" i="9"/>
  <c r="I11" i="9"/>
  <c r="R137" i="6"/>
  <c r="Q102" i="9"/>
  <c r="N116" i="9"/>
  <c r="Q110" i="9"/>
  <c r="Q67" i="9"/>
  <c r="P11" i="9"/>
  <c r="M104" i="9"/>
  <c r="M245" i="9"/>
  <c r="P42" i="9"/>
  <c r="P85" i="9"/>
  <c r="Q58" i="9"/>
  <c r="Q79" i="9"/>
  <c r="G79" i="8"/>
  <c r="N48" i="8"/>
  <c r="G57" i="8"/>
  <c r="H58" i="20" s="1"/>
  <c r="G179" i="8"/>
  <c r="H180" i="20" s="1"/>
  <c r="G162" i="8"/>
  <c r="M262" i="6"/>
  <c r="R225" i="6"/>
  <c r="G30" i="9"/>
  <c r="G34" i="9" s="1"/>
  <c r="M118" i="9"/>
  <c r="Q98" i="8"/>
  <c r="G191" i="8"/>
  <c r="H192" i="20" s="1"/>
  <c r="P108" i="8"/>
  <c r="V64" i="7"/>
  <c r="V66" i="7" s="1"/>
  <c r="L272" i="6"/>
  <c r="G133" i="6"/>
  <c r="Q90" i="9"/>
  <c r="I290" i="8"/>
  <c r="I291" i="20" s="1"/>
  <c r="Q43" i="7"/>
  <c r="J267" i="6"/>
  <c r="I100" i="9"/>
  <c r="Q66" i="9"/>
  <c r="P248" i="6"/>
  <c r="P112" i="6"/>
  <c r="P51" i="7"/>
  <c r="O70" i="6"/>
  <c r="T67" i="7"/>
  <c r="J80" i="6"/>
  <c r="G38" i="7"/>
  <c r="Y38" i="7" s="1"/>
  <c r="M121" i="6"/>
  <c r="O204" i="6"/>
  <c r="G43" i="6"/>
  <c r="U43" i="6" s="1"/>
  <c r="P74" i="6"/>
  <c r="P79" i="6" s="1"/>
  <c r="G157" i="6"/>
  <c r="J134" i="6"/>
  <c r="M98" i="6"/>
  <c r="O80" i="6"/>
  <c r="L61" i="6"/>
  <c r="T135" i="7"/>
  <c r="N94" i="8"/>
  <c r="Q70" i="7"/>
  <c r="Q215" i="6"/>
  <c r="I14" i="9"/>
  <c r="Q117" i="9"/>
  <c r="G281" i="9"/>
  <c r="Y281" i="9" s="1"/>
  <c r="I20" i="9"/>
  <c r="I191" i="9"/>
  <c r="X191" i="9" s="1"/>
  <c r="L137" i="9"/>
  <c r="G294" i="9"/>
  <c r="M281" i="9"/>
  <c r="L289" i="9"/>
  <c r="Q240" i="9"/>
  <c r="I287" i="9"/>
  <c r="X287" i="9" s="1"/>
  <c r="Q139" i="9"/>
  <c r="I142" i="9"/>
  <c r="Q197" i="9"/>
  <c r="M189" i="9"/>
  <c r="Q228" i="9"/>
  <c r="G148" i="9"/>
  <c r="Q35" i="9"/>
  <c r="Q136" i="9"/>
  <c r="N139" i="9"/>
  <c r="J251" i="9"/>
  <c r="Y251" i="9" s="1"/>
  <c r="M184" i="9"/>
  <c r="G168" i="9"/>
  <c r="G170" i="9" s="1"/>
  <c r="J126" i="9"/>
  <c r="N66" i="9"/>
  <c r="J26" i="9"/>
  <c r="I115" i="9"/>
  <c r="X115" i="9" s="1"/>
  <c r="P87" i="9"/>
  <c r="G60" i="9"/>
  <c r="I31" i="9"/>
  <c r="I33" i="9" s="1"/>
  <c r="I133" i="9"/>
  <c r="G111" i="9"/>
  <c r="L73" i="9"/>
  <c r="G51" i="9"/>
  <c r="P19" i="9"/>
  <c r="N288" i="9"/>
  <c r="J81" i="9"/>
  <c r="J288" i="9"/>
  <c r="M87" i="9"/>
  <c r="J282" i="9"/>
  <c r="U282" i="9" s="1"/>
  <c r="N207" i="9"/>
  <c r="N222" i="9"/>
  <c r="G167" i="9"/>
  <c r="J125" i="9"/>
  <c r="N95" i="9"/>
  <c r="I66" i="9"/>
  <c r="P41" i="9"/>
  <c r="P39" i="9"/>
  <c r="N113" i="9"/>
  <c r="J87" i="9"/>
  <c r="M59" i="9"/>
  <c r="P30" i="9"/>
  <c r="N156" i="9"/>
  <c r="G105" i="9"/>
  <c r="L68" i="9"/>
  <c r="M45" i="9"/>
  <c r="J12" i="9"/>
  <c r="G247" i="9"/>
  <c r="M101" i="9"/>
  <c r="P270" i="9"/>
  <c r="J91" i="9"/>
  <c r="G198" i="9"/>
  <c r="I204" i="9"/>
  <c r="I206" i="9" s="1"/>
  <c r="I178" i="9"/>
  <c r="P147" i="9"/>
  <c r="P108" i="9"/>
  <c r="N81" i="9"/>
  <c r="J54" i="9"/>
  <c r="M22" i="9"/>
  <c r="M136" i="9"/>
  <c r="L100" i="9"/>
  <c r="M66" i="9"/>
  <c r="I43" i="9"/>
  <c r="I26" i="9"/>
  <c r="G113" i="9"/>
  <c r="G292" i="9"/>
  <c r="I185" i="9"/>
  <c r="Q188" i="9"/>
  <c r="M164" i="9"/>
  <c r="L120" i="9"/>
  <c r="I94" i="9"/>
  <c r="X94" i="9" s="1"/>
  <c r="N62" i="9"/>
  <c r="M63" i="20" s="1"/>
  <c r="J42" i="9"/>
  <c r="U42" i="9" s="1"/>
  <c r="M72" i="9"/>
  <c r="I112" i="9"/>
  <c r="J85" i="9"/>
  <c r="I58" i="9"/>
  <c r="J28" i="9"/>
  <c r="L202" i="9"/>
  <c r="N102" i="9"/>
  <c r="Q69" i="9"/>
  <c r="M31" i="9"/>
  <c r="M33" i="9" s="1"/>
  <c r="Q133" i="9"/>
  <c r="L56" i="9"/>
  <c r="M7" i="8"/>
  <c r="L8" i="20" s="1"/>
  <c r="P60" i="9"/>
  <c r="L184" i="9"/>
  <c r="G20" i="9"/>
  <c r="G68" i="9"/>
  <c r="M117" i="9"/>
  <c r="M57" i="9"/>
  <c r="N299" i="9"/>
  <c r="Q41" i="9"/>
  <c r="P135" i="9"/>
  <c r="P31" i="9"/>
  <c r="P33" i="9" s="1"/>
  <c r="M81" i="9"/>
  <c r="G138" i="9"/>
  <c r="Q62" i="9"/>
  <c r="Q63" i="20" s="1"/>
  <c r="I39" i="9"/>
  <c r="M121" i="9"/>
  <c r="Q111" i="9"/>
  <c r="N175" i="9"/>
  <c r="G13" i="9"/>
  <c r="G63" i="9"/>
  <c r="G65" i="9" s="1"/>
  <c r="I102" i="9"/>
  <c r="G42" i="9"/>
  <c r="N14" i="9"/>
  <c r="Q49" i="9"/>
  <c r="R159" i="6"/>
  <c r="I73" i="9"/>
  <c r="P102" i="9"/>
  <c r="I126" i="9"/>
  <c r="Q60" i="9"/>
  <c r="P110" i="9"/>
  <c r="M41" i="6"/>
  <c r="V41" i="6" s="1"/>
  <c r="I188" i="9"/>
  <c r="G22" i="9"/>
  <c r="G69" i="9"/>
  <c r="Q286" i="9"/>
  <c r="M111" i="9"/>
  <c r="G122" i="8"/>
  <c r="H123" i="20" s="1"/>
  <c r="N105" i="8"/>
  <c r="M106" i="20" s="1"/>
  <c r="G101" i="8"/>
  <c r="H102" i="20" s="1"/>
  <c r="Q214" i="8"/>
  <c r="I180" i="8"/>
  <c r="I181" i="20" s="1"/>
  <c r="P106" i="7"/>
  <c r="R205" i="6"/>
  <c r="L83" i="6"/>
  <c r="N48" i="9"/>
  <c r="G61" i="8"/>
  <c r="H62" i="20" s="1"/>
  <c r="I233" i="8"/>
  <c r="I234" i="20" s="1"/>
  <c r="L198" i="8"/>
  <c r="T46" i="7"/>
  <c r="M245" i="6"/>
  <c r="I27" i="9"/>
  <c r="Q121" i="9"/>
  <c r="P122" i="8"/>
  <c r="Q29" i="7"/>
  <c r="Q31" i="7" s="1"/>
  <c r="Q240" i="6"/>
  <c r="L237" i="9"/>
  <c r="P97" i="9"/>
  <c r="P14" i="6"/>
  <c r="P129" i="6"/>
  <c r="G12" i="6"/>
  <c r="P81" i="6"/>
  <c r="Z81" i="6" s="1"/>
  <c r="R14" i="6"/>
  <c r="R86" i="6"/>
  <c r="Q89" i="6"/>
  <c r="O133" i="6"/>
  <c r="P245" i="6"/>
  <c r="P247" i="6" s="1"/>
  <c r="G61" i="6"/>
  <c r="J93" i="6"/>
  <c r="O112" i="6"/>
  <c r="O126" i="6"/>
  <c r="L95" i="6"/>
  <c r="L76" i="6"/>
  <c r="Q292" i="9"/>
  <c r="I256" i="9"/>
  <c r="P198" i="9"/>
  <c r="N188" i="9"/>
  <c r="J56" i="9"/>
  <c r="L220" i="9"/>
  <c r="X220" i="9" s="1"/>
  <c r="N98" i="9"/>
  <c r="G163" i="9"/>
  <c r="N108" i="9"/>
  <c r="Q63" i="9"/>
  <c r="Q65" i="9" s="1"/>
  <c r="Q104" i="9"/>
  <c r="N73" i="9"/>
  <c r="I40" i="9"/>
  <c r="N161" i="9"/>
  <c r="I107" i="9"/>
  <c r="L62" i="9"/>
  <c r="K63" i="20" s="1"/>
  <c r="G162" i="9"/>
  <c r="P70" i="9"/>
  <c r="J202" i="9"/>
  <c r="U202" i="9" s="1"/>
  <c r="Q93" i="9"/>
  <c r="G91" i="9"/>
  <c r="G39" i="9"/>
  <c r="J175" i="8"/>
  <c r="J176" i="20" s="1"/>
  <c r="G220" i="9"/>
  <c r="M249" i="6"/>
  <c r="M60" i="9"/>
  <c r="G217" i="6"/>
  <c r="J64" i="6"/>
  <c r="J98" i="6"/>
  <c r="P94" i="6"/>
  <c r="G81" i="6"/>
  <c r="Q169" i="6"/>
  <c r="O93" i="6"/>
  <c r="P58" i="6"/>
  <c r="J26" i="6"/>
  <c r="O14" i="7"/>
  <c r="L205" i="6"/>
  <c r="I216" i="6"/>
  <c r="L165" i="6"/>
  <c r="G189" i="6"/>
  <c r="Q62" i="6"/>
  <c r="G275" i="6"/>
  <c r="Q202" i="6"/>
  <c r="P86" i="6"/>
  <c r="T90" i="7"/>
  <c r="I192" i="6"/>
  <c r="J138" i="6"/>
  <c r="Q94" i="6"/>
  <c r="I76" i="6"/>
  <c r="L91" i="6"/>
  <c r="M68" i="6"/>
  <c r="V68" i="6" s="1"/>
  <c r="P42" i="6"/>
  <c r="N118" i="7"/>
  <c r="O273" i="6"/>
  <c r="M208" i="6"/>
  <c r="I170" i="6"/>
  <c r="J127" i="6"/>
  <c r="Q93" i="6"/>
  <c r="G70" i="6"/>
  <c r="Q39" i="6"/>
  <c r="I75" i="7"/>
  <c r="J253" i="6"/>
  <c r="J195" i="6"/>
  <c r="Q95" i="6"/>
  <c r="L125" i="6"/>
  <c r="P57" i="6"/>
  <c r="T40" i="7"/>
  <c r="AD40" i="7" s="1"/>
  <c r="O192" i="6"/>
  <c r="G234" i="6"/>
  <c r="I94" i="6"/>
  <c r="G46" i="6"/>
  <c r="G280" i="6"/>
  <c r="Q164" i="6"/>
  <c r="J125" i="6"/>
  <c r="P100" i="6"/>
  <c r="Q175" i="6"/>
  <c r="I72" i="6"/>
  <c r="G28" i="6"/>
  <c r="I156" i="6"/>
  <c r="I62" i="6"/>
  <c r="I280" i="6"/>
  <c r="Q176" i="6"/>
  <c r="G80" i="6"/>
  <c r="O37" i="6"/>
  <c r="P225" i="6"/>
  <c r="I142" i="6"/>
  <c r="L110" i="6"/>
  <c r="G89" i="6"/>
  <c r="U89" i="6" s="1"/>
  <c r="I125" i="6"/>
  <c r="L69" i="6"/>
  <c r="Y69" i="6" s="1"/>
  <c r="L25" i="6"/>
  <c r="O167" i="6"/>
  <c r="G72" i="6"/>
  <c r="M26" i="6"/>
  <c r="J198" i="6"/>
  <c r="P185" i="6"/>
  <c r="P53" i="7"/>
  <c r="R65" i="6"/>
  <c r="R67" i="6" s="1"/>
  <c r="L198" i="6"/>
  <c r="R170" i="6"/>
  <c r="P216" i="6"/>
  <c r="I159" i="6"/>
  <c r="O209" i="6"/>
  <c r="J24" i="6"/>
  <c r="P116" i="6"/>
  <c r="Q118" i="6"/>
  <c r="G253" i="6"/>
  <c r="M159" i="6"/>
  <c r="V159" i="6" s="1"/>
  <c r="T13" i="7"/>
  <c r="J259" i="6"/>
  <c r="K259" i="6" s="1"/>
  <c r="Q225" i="6"/>
  <c r="J200" i="6"/>
  <c r="I174" i="6"/>
  <c r="O144" i="6"/>
  <c r="O121" i="6"/>
  <c r="K60" i="7"/>
  <c r="Q227" i="6"/>
  <c r="G185" i="6"/>
  <c r="J140" i="6"/>
  <c r="O105" i="6"/>
  <c r="Y105" i="6" s="1"/>
  <c r="O262" i="6"/>
  <c r="R227" i="6"/>
  <c r="Q203" i="6"/>
  <c r="Q82" i="7"/>
  <c r="Q265" i="6"/>
  <c r="I231" i="6"/>
  <c r="Q205" i="6"/>
  <c r="R178" i="6"/>
  <c r="Q157" i="6"/>
  <c r="Q126" i="6"/>
  <c r="O89" i="7"/>
  <c r="R263" i="6"/>
  <c r="I194" i="6"/>
  <c r="I158" i="6"/>
  <c r="R112" i="6"/>
  <c r="S219" i="7"/>
  <c r="G245" i="6"/>
  <c r="G247" i="6" s="1"/>
  <c r="G186" i="6"/>
  <c r="J148" i="6"/>
  <c r="Q116" i="6"/>
  <c r="M257" i="6"/>
  <c r="R162" i="6"/>
  <c r="R102" i="6"/>
  <c r="P80" i="6"/>
  <c r="Z80" i="6" s="1"/>
  <c r="L55" i="6"/>
  <c r="R28" i="6"/>
  <c r="T110" i="7"/>
  <c r="P277" i="6"/>
  <c r="M237" i="6"/>
  <c r="Q275" i="6"/>
  <c r="I215" i="6"/>
  <c r="J171" i="6"/>
  <c r="I130" i="6"/>
  <c r="T12" i="7"/>
  <c r="R189" i="6"/>
  <c r="P126" i="6"/>
  <c r="Z126" i="6" s="1"/>
  <c r="P87" i="6"/>
  <c r="Q60" i="6"/>
  <c r="M39" i="6"/>
  <c r="J12" i="6"/>
  <c r="I22" i="7"/>
  <c r="V41" i="7"/>
  <c r="O228" i="6"/>
  <c r="I179" i="6"/>
  <c r="L139" i="6"/>
  <c r="V93" i="7"/>
  <c r="J204" i="6"/>
  <c r="M143" i="6"/>
  <c r="R97" i="6"/>
  <c r="N226" i="9"/>
  <c r="P185" i="9"/>
  <c r="M193" i="9"/>
  <c r="Z193" i="9" s="1"/>
  <c r="M78" i="9"/>
  <c r="N101" i="9"/>
  <c r="J270" i="9"/>
  <c r="J118" i="9"/>
  <c r="M83" i="9"/>
  <c r="M41" i="9"/>
  <c r="P212" i="9"/>
  <c r="J49" i="9"/>
  <c r="L78" i="9"/>
  <c r="X78" i="9" s="1"/>
  <c r="P116" i="9"/>
  <c r="G81" i="9"/>
  <c r="P27" i="9"/>
  <c r="G72" i="9"/>
  <c r="L180" i="9"/>
  <c r="S7" i="7"/>
  <c r="J27" i="9"/>
  <c r="M112" i="9"/>
  <c r="N58" i="9"/>
  <c r="M173" i="8"/>
  <c r="L174" i="20" s="1"/>
  <c r="G111" i="8"/>
  <c r="P41" i="7"/>
  <c r="P168" i="9"/>
  <c r="J180" i="6"/>
  <c r="O86" i="6"/>
  <c r="M192" i="6"/>
  <c r="G107" i="6"/>
  <c r="U107" i="6" s="1"/>
  <c r="R127" i="6"/>
  <c r="Q162" i="6"/>
  <c r="Q90" i="6"/>
  <c r="O55" i="6"/>
  <c r="Q20" i="6"/>
  <c r="L277" i="6"/>
  <c r="M200" i="6"/>
  <c r="V200" i="6" s="1"/>
  <c r="T43" i="7"/>
  <c r="P140" i="6"/>
  <c r="J161" i="6"/>
  <c r="L53" i="6"/>
  <c r="I251" i="6"/>
  <c r="M178" i="6"/>
  <c r="I212" i="6"/>
  <c r="P72" i="6"/>
  <c r="L26" i="7"/>
  <c r="G183" i="6"/>
  <c r="P123" i="6"/>
  <c r="P91" i="6"/>
  <c r="G111" i="6"/>
  <c r="U111" i="6" s="1"/>
  <c r="M89" i="6"/>
  <c r="P62" i="6"/>
  <c r="L40" i="6"/>
  <c r="L81" i="7"/>
  <c r="L264" i="6"/>
  <c r="P202" i="6"/>
  <c r="G171" i="6"/>
  <c r="Q121" i="6"/>
  <c r="G91" i="6"/>
  <c r="Q65" i="6"/>
  <c r="Q67" i="6" s="1"/>
  <c r="L37" i="6"/>
  <c r="K57" i="7"/>
  <c r="O237" i="6"/>
  <c r="O190" i="6"/>
  <c r="O22" i="6"/>
  <c r="O107" i="6"/>
  <c r="Q46" i="6"/>
  <c r="L285" i="6"/>
  <c r="G179" i="6"/>
  <c r="U179" i="6" s="1"/>
  <c r="J186" i="6"/>
  <c r="P85" i="6"/>
  <c r="G40" i="6"/>
  <c r="I263" i="6"/>
  <c r="P159" i="6"/>
  <c r="G119" i="6"/>
  <c r="U119" i="6" s="1"/>
  <c r="M97" i="6"/>
  <c r="P147" i="6"/>
  <c r="J65" i="6"/>
  <c r="J67" i="6" s="1"/>
  <c r="G22" i="6"/>
  <c r="J116" i="6"/>
  <c r="Q55" i="6"/>
  <c r="J135" i="6"/>
  <c r="I162" i="6"/>
  <c r="G74" i="6"/>
  <c r="M22" i="6"/>
  <c r="V22" i="6" s="1"/>
  <c r="M207" i="6"/>
  <c r="G134" i="6"/>
  <c r="Q105" i="6"/>
  <c r="K44" i="7"/>
  <c r="I108" i="6"/>
  <c r="O61" i="6"/>
  <c r="L18" i="6"/>
  <c r="J130" i="6"/>
  <c r="J131" i="6" s="1"/>
  <c r="I65" i="6"/>
  <c r="I67" i="6" s="1"/>
  <c r="L58" i="6"/>
  <c r="P203" i="6"/>
  <c r="Q194" i="6"/>
  <c r="Q145" i="7"/>
  <c r="AF145" i="7" s="1"/>
  <c r="J82" i="6"/>
  <c r="J238" i="6"/>
  <c r="R183" i="6"/>
  <c r="J117" i="6"/>
  <c r="I167" i="6"/>
  <c r="O240" i="6"/>
  <c r="I39" i="6"/>
  <c r="I144" i="6"/>
  <c r="R135" i="6"/>
  <c r="L282" i="6"/>
  <c r="R125" i="6"/>
  <c r="J281" i="6"/>
  <c r="O251" i="6"/>
  <c r="L220" i="6"/>
  <c r="J194" i="6"/>
  <c r="O170" i="6"/>
  <c r="P139" i="6"/>
  <c r="M118" i="6"/>
  <c r="K37" i="7"/>
  <c r="M216" i="6"/>
  <c r="M177" i="6"/>
  <c r="L134" i="6"/>
  <c r="K13" i="7"/>
  <c r="O258" i="6"/>
  <c r="Q224" i="6"/>
  <c r="P199" i="6"/>
  <c r="T57" i="7"/>
  <c r="J262" i="6"/>
  <c r="I227" i="6"/>
  <c r="G203" i="6"/>
  <c r="U203" i="6" s="1"/>
  <c r="O175" i="6"/>
  <c r="I147" i="6"/>
  <c r="I123" i="6"/>
  <c r="Q71" i="7"/>
  <c r="O239" i="6"/>
  <c r="M189" i="6"/>
  <c r="R144" i="6"/>
  <c r="M108" i="6"/>
  <c r="N67" i="7"/>
  <c r="Q232" i="6"/>
  <c r="R180" i="6"/>
  <c r="J143" i="6"/>
  <c r="N120" i="7"/>
  <c r="AE120" i="7" s="1"/>
  <c r="P209" i="6"/>
  <c r="M148" i="6"/>
  <c r="V148" i="6" s="1"/>
  <c r="M100" i="6"/>
  <c r="I71" i="6"/>
  <c r="P49" i="6"/>
  <c r="R24" i="6"/>
  <c r="V81" i="7"/>
  <c r="P265" i="6"/>
  <c r="L224" i="6"/>
  <c r="I265" i="6"/>
  <c r="M205" i="6"/>
  <c r="L167" i="6"/>
  <c r="M123" i="6"/>
  <c r="I273" i="6"/>
  <c r="Q178" i="6"/>
  <c r="G118" i="6"/>
  <c r="U118" i="6" s="1"/>
  <c r="Q85" i="6"/>
  <c r="G58" i="6"/>
  <c r="U58" i="6" s="1"/>
  <c r="Q33" i="6"/>
  <c r="Q35" i="6" s="1"/>
  <c r="L168" i="7"/>
  <c r="Z168" i="7" s="1"/>
  <c r="P12" i="7"/>
  <c r="G282" i="6"/>
  <c r="M221" i="6"/>
  <c r="O174" i="6"/>
  <c r="P135" i="6"/>
  <c r="L67" i="7"/>
  <c r="R194" i="6"/>
  <c r="Q133" i="6"/>
  <c r="L90" i="6"/>
  <c r="L92" i="6" s="1"/>
  <c r="O220" i="7"/>
  <c r="G228" i="9"/>
  <c r="G274" i="9"/>
  <c r="T274" i="9" s="1"/>
  <c r="N167" i="9"/>
  <c r="M172" i="9"/>
  <c r="I111" i="9"/>
  <c r="Q68" i="9"/>
  <c r="G102" i="9"/>
  <c r="N91" i="9"/>
  <c r="N56" i="9"/>
  <c r="G26" i="9"/>
  <c r="G38" i="9" s="1"/>
  <c r="J173" i="9"/>
  <c r="M14" i="9"/>
  <c r="G108" i="9"/>
  <c r="J90" i="9"/>
  <c r="I54" i="9"/>
  <c r="P220" i="9"/>
  <c r="N57" i="9"/>
  <c r="G14" i="9"/>
  <c r="G16" i="9" s="1"/>
  <c r="P288" i="6"/>
  <c r="L58" i="9"/>
  <c r="G54" i="9"/>
  <c r="J68" i="9"/>
  <c r="M40" i="8"/>
  <c r="P180" i="8"/>
  <c r="R220" i="6"/>
  <c r="R222" i="6" s="1"/>
  <c r="L215" i="8"/>
  <c r="K216" i="20" s="1"/>
  <c r="L113" i="9"/>
  <c r="L114" i="9" s="1"/>
  <c r="I163" i="6"/>
  <c r="O26" i="6"/>
  <c r="O27" i="6" s="1"/>
  <c r="G138" i="6"/>
  <c r="Q183" i="6"/>
  <c r="M156" i="6"/>
  <c r="V156" i="6" s="1"/>
  <c r="O87" i="6"/>
  <c r="O49" i="6"/>
  <c r="I192" i="7"/>
  <c r="G271" i="6"/>
  <c r="U271" i="6" s="1"/>
  <c r="M194" i="6"/>
  <c r="R264" i="6"/>
  <c r="R122" i="6"/>
  <c r="M125" i="6"/>
  <c r="V125" i="6" s="1"/>
  <c r="Q41" i="6"/>
  <c r="I186" i="6"/>
  <c r="M164" i="6"/>
  <c r="Q185" i="6"/>
  <c r="Q61" i="6"/>
  <c r="Q273" i="6"/>
  <c r="I176" i="6"/>
  <c r="O118" i="6"/>
  <c r="R89" i="6"/>
  <c r="R105" i="6"/>
  <c r="R106" i="6" s="1"/>
  <c r="G86" i="6"/>
  <c r="P59" i="6"/>
  <c r="Q37" i="6"/>
  <c r="L68" i="7"/>
  <c r="R257" i="6"/>
  <c r="G198" i="6"/>
  <c r="U198" i="6" s="1"/>
  <c r="O163" i="6"/>
  <c r="M112" i="6"/>
  <c r="V112" i="6" s="1"/>
  <c r="R87" i="6"/>
  <c r="P61" i="6"/>
  <c r="I28" i="6"/>
  <c r="O25" i="7"/>
  <c r="L221" i="6"/>
  <c r="Q181" i="6"/>
  <c r="O264" i="6"/>
  <c r="G95" i="6"/>
  <c r="P40" i="6"/>
  <c r="L265" i="6"/>
  <c r="L266" i="6" s="1"/>
  <c r="J165" i="6"/>
  <c r="R171" i="6"/>
  <c r="O75" i="6"/>
  <c r="M28" i="6"/>
  <c r="V28" i="6" s="1"/>
  <c r="J240" i="6"/>
  <c r="R148" i="6"/>
  <c r="R115" i="6"/>
  <c r="M93" i="6"/>
  <c r="O119" i="6"/>
  <c r="J58" i="6"/>
  <c r="Q55" i="7"/>
  <c r="G97" i="6"/>
  <c r="U97" i="6" s="1"/>
  <c r="O44" i="6"/>
  <c r="Y44" i="6" s="1"/>
  <c r="L142" i="6"/>
  <c r="O130" i="6"/>
  <c r="I68" i="6"/>
  <c r="T109" i="7"/>
  <c r="I184" i="6"/>
  <c r="P127" i="6"/>
  <c r="O101" i="6"/>
  <c r="G277" i="6"/>
  <c r="U277" i="6" s="1"/>
  <c r="O98" i="6"/>
  <c r="R55" i="6"/>
  <c r="P22" i="7"/>
  <c r="J105" i="6"/>
  <c r="M59" i="6"/>
  <c r="R71" i="6"/>
  <c r="L117" i="6"/>
  <c r="O205" i="6"/>
  <c r="I20" i="6"/>
  <c r="Q91" i="6"/>
  <c r="Q39" i="7"/>
  <c r="P213" i="6"/>
  <c r="G123" i="6"/>
  <c r="U123" i="6" s="1"/>
  <c r="O172" i="6"/>
  <c r="I269" i="6"/>
  <c r="L60" i="6"/>
  <c r="G178" i="6"/>
  <c r="U178" i="6" s="1"/>
  <c r="Q159" i="6"/>
  <c r="K118" i="7"/>
  <c r="O146" i="7"/>
  <c r="P243" i="6"/>
  <c r="Z243" i="6" s="1"/>
  <c r="O216" i="6"/>
  <c r="R185" i="6"/>
  <c r="Q167" i="6"/>
  <c r="Q136" i="6"/>
  <c r="G116" i="6"/>
  <c r="U116" i="6" s="1"/>
  <c r="G18" i="7"/>
  <c r="R208" i="6"/>
  <c r="M170" i="6"/>
  <c r="L127" i="6"/>
  <c r="M280" i="6"/>
  <c r="O249" i="6"/>
  <c r="I220" i="6"/>
  <c r="P192" i="6"/>
  <c r="L28" i="7"/>
  <c r="L257" i="6"/>
  <c r="O224" i="6"/>
  <c r="L199" i="6"/>
  <c r="L172" i="6"/>
  <c r="O143" i="6"/>
  <c r="O120" i="6"/>
  <c r="G51" i="7"/>
  <c r="J51" i="7" s="1"/>
  <c r="Q220" i="6"/>
  <c r="Q180" i="6"/>
  <c r="L138" i="6"/>
  <c r="I104" i="6"/>
  <c r="I19" i="7"/>
  <c r="AG19" i="7" s="1"/>
  <c r="I226" i="6"/>
  <c r="J177" i="6"/>
  <c r="I137" i="6"/>
  <c r="N82" i="7"/>
  <c r="I200" i="6"/>
  <c r="P137" i="6"/>
  <c r="Z137" i="6" s="1"/>
  <c r="M94" i="6"/>
  <c r="I69" i="6"/>
  <c r="M44" i="6"/>
  <c r="V44" i="6" s="1"/>
  <c r="R20" i="6"/>
  <c r="T61" i="7"/>
  <c r="W61" i="7" s="1"/>
  <c r="L252" i="6"/>
  <c r="R136" i="6"/>
  <c r="L253" i="6"/>
  <c r="Q198" i="6"/>
  <c r="Q161" i="6"/>
  <c r="Q119" i="6"/>
  <c r="M251" i="6"/>
  <c r="R169" i="6"/>
  <c r="J110" i="6"/>
  <c r="O82" i="6"/>
  <c r="P53" i="6"/>
  <c r="P26" i="6"/>
  <c r="P100" i="7"/>
  <c r="O109" i="7"/>
  <c r="M274" i="6"/>
  <c r="V274" i="6" s="1"/>
  <c r="L213" i="6"/>
  <c r="J170" i="6"/>
  <c r="Q127" i="6"/>
  <c r="K33" i="7"/>
  <c r="K35" i="7" s="1"/>
  <c r="L186" i="6"/>
  <c r="Q123" i="6"/>
  <c r="G87" i="6"/>
  <c r="G18" i="8"/>
  <c r="N241" i="9"/>
  <c r="P214" i="9"/>
  <c r="J230" i="9"/>
  <c r="J161" i="9"/>
  <c r="G84" i="9"/>
  <c r="G46" i="9"/>
  <c r="I251" i="9"/>
  <c r="N61" i="9"/>
  <c r="O61" i="9" s="1"/>
  <c r="L23" i="9"/>
  <c r="I72" i="9"/>
  <c r="I173" i="9"/>
  <c r="G121" i="9"/>
  <c r="P191" i="9"/>
  <c r="I60" i="9"/>
  <c r="Q20" i="9"/>
  <c r="J70" i="9"/>
  <c r="M105" i="9"/>
  <c r="G66" i="9"/>
  <c r="J147" i="9"/>
  <c r="U147" i="9" s="1"/>
  <c r="N84" i="9"/>
  <c r="N86" i="9" s="1"/>
  <c r="P286" i="9"/>
  <c r="N31" i="9"/>
  <c r="N33" i="9" s="1"/>
  <c r="I46" i="7"/>
  <c r="M187" i="8"/>
  <c r="L188" i="20" s="1"/>
  <c r="O184" i="6"/>
  <c r="G155" i="7"/>
  <c r="Q26" i="9"/>
  <c r="J205" i="6"/>
  <c r="I55" i="6"/>
  <c r="G161" i="6"/>
  <c r="J119" i="6"/>
  <c r="G121" i="6"/>
  <c r="U121" i="6" s="1"/>
  <c r="R74" i="6"/>
  <c r="R79" i="6" s="1"/>
  <c r="G44" i="6"/>
  <c r="U44" i="6" s="1"/>
  <c r="L97" i="7"/>
  <c r="M260" i="6"/>
  <c r="V260" i="6" s="1"/>
  <c r="P189" i="6"/>
  <c r="G229" i="6"/>
  <c r="P101" i="7"/>
  <c r="G102" i="6"/>
  <c r="L26" i="6"/>
  <c r="N26" i="7"/>
  <c r="AE26" i="7" s="1"/>
  <c r="Q137" i="6"/>
  <c r="P157" i="6"/>
  <c r="P51" i="6"/>
  <c r="G248" i="6"/>
  <c r="P168" i="6"/>
  <c r="I107" i="6"/>
  <c r="L86" i="6"/>
  <c r="J101" i="6"/>
  <c r="O81" i="6"/>
  <c r="L57" i="6"/>
  <c r="Q28" i="6"/>
  <c r="P37" i="7"/>
  <c r="L242" i="6"/>
  <c r="R191" i="6"/>
  <c r="O157" i="6"/>
  <c r="I110" i="6"/>
  <c r="M83" i="6"/>
  <c r="V83" i="6" s="1"/>
  <c r="I51" i="6"/>
  <c r="I52" i="6" s="1"/>
  <c r="I22" i="6"/>
  <c r="O18" i="7"/>
  <c r="P211" i="6"/>
  <c r="R175" i="6"/>
  <c r="R192" i="6"/>
  <c r="J87" i="6"/>
  <c r="I29" i="6"/>
  <c r="I31" i="6" s="1"/>
  <c r="O243" i="6"/>
  <c r="I190" i="6"/>
  <c r="Q142" i="6"/>
  <c r="Q70" i="6"/>
  <c r="L19" i="6"/>
  <c r="Y19" i="6" s="1"/>
  <c r="G202" i="6"/>
  <c r="R143" i="6"/>
  <c r="R111" i="6"/>
  <c r="G84" i="7"/>
  <c r="J104" i="6"/>
  <c r="R51" i="6"/>
  <c r="P275" i="6"/>
  <c r="M85" i="6"/>
  <c r="V85" i="6" s="1"/>
  <c r="R29" i="6"/>
  <c r="R31" i="6" s="1"/>
  <c r="L46" i="6"/>
  <c r="M111" i="6"/>
  <c r="V111" i="6" s="1"/>
  <c r="L59" i="6"/>
  <c r="N64" i="7"/>
  <c r="N66" i="7" s="1"/>
  <c r="M169" i="6"/>
  <c r="R120" i="6"/>
  <c r="P98" i="6"/>
  <c r="L232" i="6"/>
  <c r="P89" i="6"/>
  <c r="I49" i="6"/>
  <c r="R251" i="6"/>
  <c r="M91" i="6"/>
  <c r="V91" i="6" s="1"/>
  <c r="Q49" i="6"/>
  <c r="I89" i="6"/>
  <c r="I134" i="6"/>
  <c r="Q231" i="6"/>
  <c r="G33" i="6"/>
  <c r="G108" i="6"/>
  <c r="U108" i="6" s="1"/>
  <c r="Q113" i="6"/>
  <c r="L240" i="6"/>
  <c r="L129" i="6"/>
  <c r="L181" i="6"/>
  <c r="K20" i="7"/>
  <c r="M70" i="6"/>
  <c r="V70" i="6" s="1"/>
  <c r="P205" i="6"/>
  <c r="J175" i="6"/>
  <c r="S64" i="7"/>
  <c r="S66" i="7" s="1"/>
  <c r="L94" i="7"/>
  <c r="O272" i="6"/>
  <c r="G239" i="6"/>
  <c r="J212" i="6"/>
  <c r="I183" i="6"/>
  <c r="I164" i="6"/>
  <c r="G135" i="6"/>
  <c r="U135" i="6" s="1"/>
  <c r="P251" i="7"/>
  <c r="L202" i="6"/>
  <c r="O165" i="6"/>
  <c r="I121" i="6"/>
  <c r="Q277" i="6"/>
  <c r="L243" i="6"/>
  <c r="L216" i="6"/>
  <c r="G142" i="6"/>
  <c r="O11" i="7"/>
  <c r="J249" i="6"/>
  <c r="R219" i="6"/>
  <c r="O191" i="6"/>
  <c r="J169" i="6"/>
  <c r="Q138" i="6"/>
  <c r="Q117" i="6"/>
  <c r="N29" i="7"/>
  <c r="N31" i="7" s="1"/>
  <c r="J213" i="6"/>
  <c r="M175" i="6"/>
  <c r="L133" i="6"/>
  <c r="T44" i="7"/>
  <c r="Q216" i="6"/>
  <c r="P171" i="6"/>
  <c r="M130" i="6"/>
  <c r="T41" i="7"/>
  <c r="Q190" i="6"/>
  <c r="M129" i="6"/>
  <c r="J89" i="6"/>
  <c r="G64" i="6"/>
  <c r="U64" i="6" s="1"/>
  <c r="M42" i="6"/>
  <c r="V42" i="6" s="1"/>
  <c r="J18" i="6"/>
  <c r="L41" i="7"/>
  <c r="R234" i="6"/>
  <c r="L109" i="7"/>
  <c r="P240" i="6"/>
  <c r="M185" i="6"/>
  <c r="M147" i="6"/>
  <c r="O115" i="6"/>
  <c r="Q219" i="6"/>
  <c r="J162" i="6"/>
  <c r="L102" i="6"/>
  <c r="L80" i="6"/>
  <c r="L49" i="6"/>
  <c r="O24" i="6"/>
  <c r="I80" i="7"/>
  <c r="G212" i="6"/>
  <c r="P264" i="6"/>
  <c r="P204" i="6"/>
  <c r="R164" i="6"/>
  <c r="O122" i="6"/>
  <c r="Q280" i="6"/>
  <c r="R176" i="6"/>
  <c r="L113" i="6"/>
  <c r="G85" i="6"/>
  <c r="L61" i="7"/>
  <c r="M29" i="6"/>
  <c r="I279" i="6"/>
  <c r="R80" i="6"/>
  <c r="L226" i="6"/>
  <c r="L235" i="6"/>
  <c r="L14" i="6"/>
  <c r="M252" i="6"/>
  <c r="L229" i="6"/>
  <c r="G168" i="6"/>
  <c r="U168" i="6" s="1"/>
  <c r="R215" i="6"/>
  <c r="O129" i="6"/>
  <c r="L191" i="6"/>
  <c r="J41" i="6"/>
  <c r="G231" i="6"/>
  <c r="G20" i="6"/>
  <c r="U20" i="6" s="1"/>
  <c r="J53" i="6"/>
  <c r="L87" i="6"/>
  <c r="N118" i="8"/>
  <c r="L173" i="9"/>
  <c r="K92" i="7"/>
  <c r="Q135" i="7"/>
  <c r="R284" i="6"/>
  <c r="P81" i="7"/>
  <c r="G146" i="6"/>
  <c r="U146" i="6" s="1"/>
  <c r="J167" i="6"/>
  <c r="I57" i="6"/>
  <c r="K57" i="6" s="1"/>
  <c r="J284" i="6"/>
  <c r="P178" i="6"/>
  <c r="O253" i="6"/>
  <c r="V68" i="7"/>
  <c r="J22" i="6"/>
  <c r="R44" i="6"/>
  <c r="X44" i="6" s="1"/>
  <c r="M69" i="6"/>
  <c r="V69" i="6" s="1"/>
  <c r="R94" i="6"/>
  <c r="O139" i="6"/>
  <c r="O201" i="6"/>
  <c r="G55" i="7"/>
  <c r="Q134" i="6"/>
  <c r="Q172" i="6"/>
  <c r="P217" i="6"/>
  <c r="Z217" i="6" s="1"/>
  <c r="J279" i="6"/>
  <c r="O115" i="7"/>
  <c r="R272" i="6"/>
  <c r="P133" i="7"/>
  <c r="Q29" i="6"/>
  <c r="Q31" i="6" s="1"/>
  <c r="M57" i="6"/>
  <c r="L81" i="6"/>
  <c r="I268" i="6"/>
  <c r="O194" i="6"/>
  <c r="V59" i="7"/>
  <c r="R70" i="6"/>
  <c r="J208" i="6"/>
  <c r="M180" i="6"/>
  <c r="O220" i="6"/>
  <c r="R39" i="6"/>
  <c r="P118" i="6"/>
  <c r="Z118" i="6" s="1"/>
  <c r="Q125" i="6"/>
  <c r="J268" i="6"/>
  <c r="I169" i="6"/>
  <c r="J115" i="6"/>
  <c r="R184" i="6"/>
  <c r="M276" i="6"/>
  <c r="P237" i="6"/>
  <c r="J159" i="6"/>
  <c r="P96" i="7"/>
  <c r="M179" i="6"/>
  <c r="R267" i="6"/>
  <c r="L195" i="6"/>
  <c r="O75" i="7"/>
  <c r="R274" i="6"/>
  <c r="R43" i="6"/>
  <c r="X43" i="6" s="1"/>
  <c r="M110" i="6"/>
  <c r="V110" i="6" s="1"/>
  <c r="J203" i="6"/>
  <c r="G184" i="6"/>
  <c r="U184" i="6" s="1"/>
  <c r="O162" i="6"/>
  <c r="I98" i="6"/>
  <c r="I80" i="6"/>
  <c r="R91" i="6"/>
  <c r="P138" i="6"/>
  <c r="L62" i="6"/>
  <c r="G216" i="6"/>
  <c r="U216" i="6" s="1"/>
  <c r="G174" i="6"/>
  <c r="U174" i="6" s="1"/>
  <c r="I75" i="6"/>
  <c r="Q184" i="6"/>
  <c r="Q22" i="6"/>
  <c r="O97" i="6"/>
  <c r="P161" i="6"/>
  <c r="R121" i="6"/>
  <c r="V97" i="7"/>
  <c r="G205" i="6"/>
  <c r="P44" i="7"/>
  <c r="I112" i="6"/>
  <c r="Q101" i="6"/>
  <c r="I237" i="6"/>
  <c r="I189" i="6"/>
  <c r="P188" i="9"/>
  <c r="G49" i="9"/>
  <c r="J31" i="9"/>
  <c r="Q143" i="9"/>
  <c r="W143" i="9" s="1"/>
  <c r="P35" i="9"/>
  <c r="I57" i="9"/>
  <c r="Q258" i="9"/>
  <c r="G155" i="9"/>
  <c r="G154" i="9"/>
  <c r="G153" i="9"/>
  <c r="G152" i="9"/>
  <c r="G153" i="7"/>
  <c r="G152" i="6"/>
  <c r="U152" i="6" s="1"/>
  <c r="G152" i="7"/>
  <c r="G151" i="7"/>
  <c r="G153" i="8"/>
  <c r="G155" i="6"/>
  <c r="U155" i="6" s="1"/>
  <c r="G152" i="8"/>
  <c r="G154" i="6"/>
  <c r="U154" i="6" s="1"/>
  <c r="G154" i="7"/>
  <c r="G153" i="6"/>
  <c r="U153" i="6" s="1"/>
  <c r="G155" i="8"/>
  <c r="G154" i="8"/>
  <c r="Q151" i="9"/>
  <c r="R151" i="6"/>
  <c r="J151" i="9"/>
  <c r="J151" i="8"/>
  <c r="G150" i="7"/>
  <c r="Q151" i="8"/>
  <c r="P151" i="8"/>
  <c r="G151" i="9"/>
  <c r="T150" i="7"/>
  <c r="T151" i="6"/>
  <c r="G9" i="6"/>
  <c r="P151" i="9"/>
  <c r="G151" i="8"/>
  <c r="L150" i="7"/>
  <c r="M151" i="6"/>
  <c r="V151" i="6" s="1"/>
  <c r="M72" i="13"/>
  <c r="I72" i="13"/>
  <c r="AL72" i="13"/>
  <c r="AW72" i="13"/>
  <c r="W72" i="13"/>
  <c r="AN72" i="13"/>
  <c r="K72" i="13"/>
  <c r="AA72" i="13"/>
  <c r="AQ72" i="13"/>
  <c r="G72" i="13"/>
  <c r="P72" i="13"/>
  <c r="AF72" i="13"/>
  <c r="AS72" i="13"/>
  <c r="H72" i="13"/>
  <c r="T72" i="13"/>
  <c r="AV72" i="13"/>
  <c r="N209" i="9"/>
  <c r="I209" i="9"/>
  <c r="P209" i="9"/>
  <c r="J209" i="9"/>
  <c r="L209" i="9"/>
  <c r="G209" i="9"/>
  <c r="M209" i="9"/>
  <c r="Q209" i="9"/>
  <c r="Q208" i="7"/>
  <c r="L208" i="7"/>
  <c r="S208" i="7"/>
  <c r="I196" i="6"/>
  <c r="P196" i="6"/>
  <c r="L209" i="8"/>
  <c r="T208" i="7"/>
  <c r="J196" i="6"/>
  <c r="Q196" i="6"/>
  <c r="G209" i="8"/>
  <c r="H210" i="20" s="1"/>
  <c r="M209" i="8"/>
  <c r="L210" i="20" s="1"/>
  <c r="G208" i="7"/>
  <c r="N208" i="7"/>
  <c r="L196" i="6"/>
  <c r="R196" i="6"/>
  <c r="N209" i="8"/>
  <c r="O208" i="7"/>
  <c r="V208" i="7"/>
  <c r="M196" i="6"/>
  <c r="I209" i="8"/>
  <c r="P209" i="8"/>
  <c r="I208" i="7"/>
  <c r="P208" i="7"/>
  <c r="G196" i="6"/>
  <c r="J209" i="8"/>
  <c r="Q209" i="8"/>
  <c r="K208" i="7"/>
  <c r="O196" i="6"/>
  <c r="N184" i="7"/>
  <c r="Q287" i="8"/>
  <c r="Q288" i="20" s="1"/>
  <c r="K212" i="7"/>
  <c r="I243" i="7"/>
  <c r="T223" i="7"/>
  <c r="P220" i="7"/>
  <c r="O260" i="7"/>
  <c r="P66" i="8"/>
  <c r="P67" i="20" s="1"/>
  <c r="L68" i="8"/>
  <c r="Q290" i="7"/>
  <c r="R290" i="7" s="1"/>
  <c r="O247" i="7"/>
  <c r="M67" i="8"/>
  <c r="L68" i="20" s="1"/>
  <c r="T277" i="7"/>
  <c r="N170" i="7"/>
  <c r="Z170" i="7" s="1"/>
  <c r="L271" i="7"/>
  <c r="K128" i="7"/>
  <c r="Q191" i="8"/>
  <c r="Q73" i="8"/>
  <c r="Q74" i="20" s="1"/>
  <c r="P142" i="8"/>
  <c r="I20" i="8"/>
  <c r="I21" i="20" s="1"/>
  <c r="G129" i="8"/>
  <c r="H130" i="20" s="1"/>
  <c r="G213" i="7"/>
  <c r="Y213" i="7" s="1"/>
  <c r="T289" i="7"/>
  <c r="L182" i="8"/>
  <c r="J146" i="8"/>
  <c r="J147" i="20" s="1"/>
  <c r="I119" i="8"/>
  <c r="I120" i="20" s="1"/>
  <c r="Q173" i="8"/>
  <c r="Q174" i="20" s="1"/>
  <c r="M35" i="8"/>
  <c r="I277" i="7"/>
  <c r="Q56" i="8"/>
  <c r="Q57" i="20" s="1"/>
  <c r="G66" i="8"/>
  <c r="Q69" i="8"/>
  <c r="N98" i="8"/>
  <c r="I227" i="7"/>
  <c r="AF227" i="7" s="1"/>
  <c r="G269" i="7"/>
  <c r="N81" i="7"/>
  <c r="AE81" i="7" s="1"/>
  <c r="J241" i="8"/>
  <c r="J242" i="20" s="1"/>
  <c r="K73" i="7"/>
  <c r="Q33" i="7"/>
  <c r="Q35" i="7" s="1"/>
  <c r="N198" i="8"/>
  <c r="Q104" i="6"/>
  <c r="S70" i="7"/>
  <c r="N162" i="8"/>
  <c r="M163" i="20" s="1"/>
  <c r="N278" i="8"/>
  <c r="M279" i="20" s="1"/>
  <c r="Q233" i="8"/>
  <c r="Q234" i="20" s="1"/>
  <c r="P137" i="8"/>
  <c r="P138" i="20" s="1"/>
  <c r="P279" i="6"/>
  <c r="G100" i="7"/>
  <c r="L27" i="8"/>
  <c r="K28" i="20" s="1"/>
  <c r="L128" i="7"/>
  <c r="S202" i="7"/>
  <c r="S196" i="7"/>
  <c r="O280" i="7"/>
  <c r="I133" i="8"/>
  <c r="I134" i="20" s="1"/>
  <c r="T249" i="7"/>
  <c r="G30" i="8"/>
  <c r="Q157" i="8"/>
  <c r="Q254" i="7"/>
  <c r="Q296" i="7"/>
  <c r="G12" i="8"/>
  <c r="H13" i="20" s="1"/>
  <c r="I296" i="7"/>
  <c r="Q43" i="8"/>
  <c r="Q44" i="20" s="1"/>
  <c r="V101" i="7"/>
  <c r="AG101" i="7" s="1"/>
  <c r="G201" i="7"/>
  <c r="K222" i="7"/>
  <c r="I255" i="7"/>
  <c r="AG255" i="7" s="1"/>
  <c r="T288" i="7"/>
  <c r="P261" i="7"/>
  <c r="P263" i="7"/>
  <c r="Q12" i="8"/>
  <c r="Q13" i="20" s="1"/>
  <c r="Q246" i="7"/>
  <c r="Q48" i="8"/>
  <c r="O155" i="7"/>
  <c r="N270" i="7"/>
  <c r="AE270" i="7" s="1"/>
  <c r="I157" i="8"/>
  <c r="I158" i="20" s="1"/>
  <c r="S294" i="7"/>
  <c r="N186" i="7"/>
  <c r="K285" i="7"/>
  <c r="I264" i="7"/>
  <c r="AG264" i="7" s="1"/>
  <c r="I18" i="8"/>
  <c r="I19" i="20" s="1"/>
  <c r="O57" i="7"/>
  <c r="J286" i="8"/>
  <c r="J287" i="20" s="1"/>
  <c r="N66" i="8"/>
  <c r="G188" i="8"/>
  <c r="H189" i="20" s="1"/>
  <c r="N250" i="7"/>
  <c r="Q211" i="7"/>
  <c r="S273" i="7"/>
  <c r="V233" i="7"/>
  <c r="I220" i="8"/>
  <c r="I221" i="20" s="1"/>
  <c r="L102" i="8"/>
  <c r="K103" i="20" s="1"/>
  <c r="T252" i="7"/>
  <c r="Q148" i="8"/>
  <c r="K238" i="7"/>
  <c r="Q72" i="8"/>
  <c r="I215" i="7"/>
  <c r="I79" i="8"/>
  <c r="I80" i="20" s="1"/>
  <c r="N59" i="8"/>
  <c r="S51" i="7"/>
  <c r="L7" i="6"/>
  <c r="N208" i="8"/>
  <c r="M209" i="20" s="1"/>
  <c r="G115" i="6"/>
  <c r="G134" i="7"/>
  <c r="J134" i="7" s="1"/>
  <c r="G172" i="6"/>
  <c r="P40" i="7"/>
  <c r="N179" i="8"/>
  <c r="M180" i="20" s="1"/>
  <c r="P252" i="8"/>
  <c r="P253" i="20" s="1"/>
  <c r="N239" i="8"/>
  <c r="M240" i="20" s="1"/>
  <c r="L203" i="8"/>
  <c r="P100" i="8"/>
  <c r="P101" i="20" s="1"/>
  <c r="J198" i="8"/>
  <c r="J199" i="20" s="1"/>
  <c r="L104" i="7"/>
  <c r="Z76" i="9"/>
  <c r="R151" i="8"/>
  <c r="M150" i="7"/>
  <c r="K151" i="8"/>
  <c r="S151" i="6"/>
  <c r="H151" i="8"/>
  <c r="N151" i="6"/>
  <c r="K151" i="9"/>
  <c r="H151" i="9"/>
  <c r="U150" i="7"/>
  <c r="H150" i="7"/>
  <c r="H151" i="6"/>
  <c r="K209" i="9"/>
  <c r="R209" i="9"/>
  <c r="H209" i="9"/>
  <c r="K209" i="8"/>
  <c r="R209" i="8"/>
  <c r="M208" i="7"/>
  <c r="U208" i="7"/>
  <c r="H209" i="8"/>
  <c r="H208" i="7"/>
  <c r="S196" i="6"/>
  <c r="N196" i="6"/>
  <c r="H196" i="6"/>
  <c r="P56" i="8"/>
  <c r="L174" i="8"/>
  <c r="G231" i="7"/>
  <c r="J231" i="7" s="1"/>
  <c r="Q231" i="7"/>
  <c r="O297" i="7"/>
  <c r="J217" i="8"/>
  <c r="J218" i="20" s="1"/>
  <c r="S212" i="7"/>
  <c r="I284" i="7"/>
  <c r="M107" i="8"/>
  <c r="T207" i="7"/>
  <c r="I66" i="8"/>
  <c r="J225" i="8"/>
  <c r="J226" i="20" s="1"/>
  <c r="S217" i="7"/>
  <c r="P142" i="6"/>
  <c r="L224" i="7"/>
  <c r="Q265" i="7"/>
  <c r="G255" i="7"/>
  <c r="N44" i="8"/>
  <c r="S246" i="7"/>
  <c r="G42" i="8"/>
  <c r="H43" i="20" s="1"/>
  <c r="L191" i="8"/>
  <c r="K192" i="20" s="1"/>
  <c r="I286" i="8"/>
  <c r="I287" i="20" s="1"/>
  <c r="P144" i="8"/>
  <c r="P145" i="20" s="1"/>
  <c r="S167" i="7"/>
  <c r="N279" i="7"/>
  <c r="K192" i="7"/>
  <c r="T212" i="7"/>
  <c r="Q198" i="7"/>
  <c r="Q288" i="8"/>
  <c r="Q289" i="20" s="1"/>
  <c r="J213" i="8"/>
  <c r="J214" i="20" s="1"/>
  <c r="Q265" i="8"/>
  <c r="Q266" i="20" s="1"/>
  <c r="J26" i="8"/>
  <c r="N107" i="8"/>
  <c r="M108" i="20" s="1"/>
  <c r="G115" i="8"/>
  <c r="G213" i="6"/>
  <c r="J237" i="8"/>
  <c r="O273" i="7"/>
  <c r="I113" i="8"/>
  <c r="I91" i="8"/>
  <c r="I92" i="20" s="1"/>
  <c r="P27" i="8"/>
  <c r="G49" i="8"/>
  <c r="H50" i="20" s="1"/>
  <c r="P72" i="8"/>
  <c r="P73" i="20" s="1"/>
  <c r="M97" i="8"/>
  <c r="L98" i="20" s="1"/>
  <c r="Q142" i="8"/>
  <c r="L116" i="8"/>
  <c r="K117" i="20" s="1"/>
  <c r="Q39" i="8"/>
  <c r="G84" i="8"/>
  <c r="T284" i="7"/>
  <c r="G264" i="6"/>
  <c r="U264" i="6" s="1"/>
  <c r="S133" i="7"/>
  <c r="O169" i="6"/>
  <c r="I121" i="7"/>
  <c r="P281" i="6"/>
  <c r="L169" i="6"/>
  <c r="O147" i="6"/>
  <c r="J279" i="8"/>
  <c r="J280" i="20" s="1"/>
  <c r="M135" i="8"/>
  <c r="L136" i="20" s="1"/>
  <c r="I212" i="8"/>
  <c r="I213" i="20" s="1"/>
  <c r="J143" i="8"/>
  <c r="J144" i="20" s="1"/>
  <c r="Q113" i="8"/>
  <c r="T79" i="7"/>
  <c r="M275" i="6"/>
  <c r="Q78" i="8"/>
  <c r="L87" i="8"/>
  <c r="K88" i="20" s="1"/>
  <c r="Q22" i="8"/>
  <c r="Q23" i="20" s="1"/>
  <c r="P84" i="8"/>
  <c r="L122" i="6"/>
  <c r="L94" i="8"/>
  <c r="K292" i="7"/>
  <c r="O221" i="7"/>
  <c r="N20" i="8"/>
  <c r="M21" i="20" s="1"/>
  <c r="M57" i="8"/>
  <c r="G275" i="8"/>
  <c r="H276" i="20" s="1"/>
  <c r="L46" i="8"/>
  <c r="G276" i="7"/>
  <c r="N67" i="8"/>
  <c r="P57" i="8"/>
  <c r="V277" i="7"/>
  <c r="P19" i="8"/>
  <c r="P20" i="20" s="1"/>
  <c r="G119" i="8"/>
  <c r="M7" i="6"/>
  <c r="K147" i="7"/>
  <c r="R138" i="6"/>
  <c r="M157" i="6"/>
  <c r="V157" i="6" s="1"/>
  <c r="G243" i="6"/>
  <c r="J264" i="6"/>
  <c r="Q234" i="6"/>
  <c r="N195" i="8"/>
  <c r="L205" i="8"/>
  <c r="K206" i="20" s="1"/>
  <c r="J238" i="8"/>
  <c r="J239" i="20" s="1"/>
  <c r="I169" i="8"/>
  <c r="I170" i="20" s="1"/>
  <c r="L195" i="8"/>
  <c r="K196" i="20" s="1"/>
  <c r="G89" i="7"/>
  <c r="Z223" i="9"/>
  <c r="O269" i="7"/>
  <c r="V220" i="7"/>
  <c r="L283" i="7"/>
  <c r="R283" i="7" s="1"/>
  <c r="O251" i="7"/>
  <c r="L117" i="8"/>
  <c r="K118" i="20" s="1"/>
  <c r="Q197" i="8"/>
  <c r="J41" i="8"/>
  <c r="L297" i="7"/>
  <c r="Z297" i="7" s="1"/>
  <c r="Q168" i="8"/>
  <c r="Q169" i="20" s="1"/>
  <c r="L111" i="8"/>
  <c r="L81" i="8"/>
  <c r="K82" i="20" s="1"/>
  <c r="M139" i="8"/>
  <c r="J237" i="9"/>
  <c r="G229" i="7"/>
  <c r="N79" i="8"/>
  <c r="M80" i="20" s="1"/>
  <c r="Q156" i="8"/>
  <c r="Q157" i="20" s="1"/>
  <c r="P202" i="8"/>
  <c r="P203" i="20" s="1"/>
  <c r="I253" i="8"/>
  <c r="K251" i="7"/>
  <c r="I258" i="8"/>
  <c r="I259" i="20" s="1"/>
  <c r="L112" i="8"/>
  <c r="K113" i="20" s="1"/>
  <c r="L213" i="8"/>
  <c r="K214" i="20" s="1"/>
  <c r="Q42" i="8"/>
  <c r="Q43" i="20" s="1"/>
  <c r="I35" i="8"/>
  <c r="P205" i="8"/>
  <c r="P206" i="20" s="1"/>
  <c r="M215" i="8"/>
  <c r="J20" i="9"/>
  <c r="G233" i="7"/>
  <c r="N102" i="8"/>
  <c r="J18" i="8"/>
  <c r="G27" i="8"/>
  <c r="H28" i="20" s="1"/>
  <c r="V254" i="7"/>
  <c r="L214" i="7"/>
  <c r="Q143" i="8"/>
  <c r="M264" i="8"/>
  <c r="Q46" i="8"/>
  <c r="N42" i="8"/>
  <c r="M43" i="20" s="1"/>
  <c r="L208" i="8"/>
  <c r="K209" i="20" s="1"/>
  <c r="I193" i="8"/>
  <c r="I194" i="20" s="1"/>
  <c r="L288" i="6"/>
  <c r="G237" i="7"/>
  <c r="Q162" i="8"/>
  <c r="Q163" i="20" s="1"/>
  <c r="M41" i="8"/>
  <c r="I22" i="8"/>
  <c r="I23" i="20" s="1"/>
  <c r="G45" i="8"/>
  <c r="N264" i="7"/>
  <c r="G219" i="7"/>
  <c r="L39" i="8"/>
  <c r="K40" i="20" s="1"/>
  <c r="G186" i="8"/>
  <c r="Q70" i="8"/>
  <c r="L57" i="8"/>
  <c r="K58" i="20" s="1"/>
  <c r="G182" i="8"/>
  <c r="H183" i="20" s="1"/>
  <c r="J73" i="8"/>
  <c r="J74" i="20" s="1"/>
  <c r="L67" i="9"/>
  <c r="L79" i="8"/>
  <c r="G261" i="7"/>
  <c r="J261" i="7" s="1"/>
  <c r="Q84" i="8"/>
  <c r="G11" i="6"/>
  <c r="U11" i="6" s="1"/>
  <c r="S97" i="7"/>
  <c r="S98" i="7" s="1"/>
  <c r="O240" i="7"/>
  <c r="O171" i="7"/>
  <c r="S74" i="7"/>
  <c r="M12" i="6"/>
  <c r="V12" i="6" s="1"/>
  <c r="O231" i="7"/>
  <c r="K287" i="7"/>
  <c r="AE287" i="7" s="1"/>
  <c r="O250" i="7"/>
  <c r="J11" i="6"/>
  <c r="S189" i="7"/>
  <c r="P170" i="7"/>
  <c r="N156" i="7"/>
  <c r="J116" i="8"/>
  <c r="J117" i="20" s="1"/>
  <c r="I277" i="8"/>
  <c r="I278" i="20" s="1"/>
  <c r="N277" i="8"/>
  <c r="M278" i="20" s="1"/>
  <c r="G215" i="8"/>
  <c r="G53" i="7"/>
  <c r="O43" i="7"/>
  <c r="K174" i="7"/>
  <c r="P19" i="7"/>
  <c r="L143" i="6"/>
  <c r="S143" i="7"/>
  <c r="R186" i="6"/>
  <c r="G14" i="7"/>
  <c r="T99" i="7"/>
  <c r="O232" i="6"/>
  <c r="J133" i="6"/>
  <c r="I264" i="6"/>
  <c r="V37" i="7"/>
  <c r="G11" i="8"/>
  <c r="H12" i="20" s="1"/>
  <c r="N255" i="8"/>
  <c r="M256" i="20" s="1"/>
  <c r="N274" i="8"/>
  <c r="G207" i="8"/>
  <c r="N68" i="7"/>
  <c r="L33" i="7"/>
  <c r="L35" i="7" s="1"/>
  <c r="K132" i="7"/>
  <c r="P274" i="6"/>
  <c r="G139" i="6"/>
  <c r="O85" i="7"/>
  <c r="O181" i="6"/>
  <c r="Q281" i="6"/>
  <c r="V94" i="7"/>
  <c r="O212" i="6"/>
  <c r="G125" i="6"/>
  <c r="N144" i="8"/>
  <c r="J248" i="8"/>
  <c r="J249" i="20" s="1"/>
  <c r="N168" i="8"/>
  <c r="J271" i="8"/>
  <c r="I181" i="8"/>
  <c r="I182" i="20" s="1"/>
  <c r="G225" i="8"/>
  <c r="H226" i="20" s="1"/>
  <c r="M296" i="8"/>
  <c r="L297" i="20" s="1"/>
  <c r="M186" i="8"/>
  <c r="L187" i="20" s="1"/>
  <c r="J137" i="8"/>
  <c r="J138" i="20" s="1"/>
  <c r="J253" i="8"/>
  <c r="J254" i="20" s="1"/>
  <c r="J147" i="8"/>
  <c r="P277" i="8"/>
  <c r="R179" i="6"/>
  <c r="J275" i="8"/>
  <c r="J276" i="20" s="1"/>
  <c r="N169" i="8"/>
  <c r="M170" i="20" s="1"/>
  <c r="N115" i="8"/>
  <c r="N140" i="8"/>
  <c r="G296" i="8"/>
  <c r="H297" i="20" s="1"/>
  <c r="J136" i="8"/>
  <c r="J137" i="20" s="1"/>
  <c r="K160" i="7"/>
  <c r="AE160" i="7" s="1"/>
  <c r="M273" i="8"/>
  <c r="L274" i="20" s="1"/>
  <c r="Q226" i="8"/>
  <c r="Q227" i="20" s="1"/>
  <c r="M111" i="8"/>
  <c r="M104" i="8"/>
  <c r="I218" i="8"/>
  <c r="I219" i="20" s="1"/>
  <c r="P237" i="8"/>
  <c r="N126" i="8"/>
  <c r="M127" i="20" s="1"/>
  <c r="T85" i="7"/>
  <c r="M121" i="8"/>
  <c r="M198" i="8"/>
  <c r="L199" i="20" s="1"/>
  <c r="M212" i="8"/>
  <c r="L213" i="20" s="1"/>
  <c r="L238" i="8"/>
  <c r="K239" i="20" s="1"/>
  <c r="Q242" i="6"/>
  <c r="I41" i="7"/>
  <c r="I163" i="7"/>
  <c r="AF163" i="7" s="1"/>
  <c r="G119" i="7"/>
  <c r="T49" i="7"/>
  <c r="M162" i="6"/>
  <c r="G114" i="7"/>
  <c r="O96" i="7"/>
  <c r="L70" i="7"/>
  <c r="V46" i="7"/>
  <c r="P155" i="7"/>
  <c r="I103" i="7"/>
  <c r="N39" i="7"/>
  <c r="J147" i="6"/>
  <c r="V24" i="7"/>
  <c r="AG24" i="7" s="1"/>
  <c r="G180" i="7"/>
  <c r="P26" i="7"/>
  <c r="P180" i="7"/>
  <c r="T141" i="7"/>
  <c r="K188" i="7"/>
  <c r="AE188" i="7" s="1"/>
  <c r="K112" i="7"/>
  <c r="R217" i="6"/>
  <c r="R211" i="6"/>
  <c r="P11" i="7"/>
  <c r="O271" i="6"/>
  <c r="O188" i="7"/>
  <c r="I282" i="6"/>
  <c r="K136" i="7"/>
  <c r="P120" i="7"/>
  <c r="K25" i="7"/>
  <c r="L161" i="6"/>
  <c r="Q37" i="7"/>
  <c r="T236" i="7"/>
  <c r="AD236" i="7" s="1"/>
  <c r="Q269" i="6"/>
  <c r="P190" i="7"/>
  <c r="G33" i="7"/>
  <c r="G35" i="7" s="1"/>
  <c r="I184" i="8"/>
  <c r="I185" i="20" s="1"/>
  <c r="P185" i="8"/>
  <c r="G239" i="8"/>
  <c r="H240" i="20" s="1"/>
  <c r="L245" i="8"/>
  <c r="K246" i="20" s="1"/>
  <c r="J203" i="8"/>
  <c r="L244" i="8"/>
  <c r="K245" i="20" s="1"/>
  <c r="J178" i="8"/>
  <c r="J179" i="20" s="1"/>
  <c r="L240" i="8"/>
  <c r="K241" i="20" s="1"/>
  <c r="J174" i="8"/>
  <c r="J175" i="20" s="1"/>
  <c r="L35" i="8"/>
  <c r="L44" i="7"/>
  <c r="P215" i="6"/>
  <c r="P118" i="7"/>
  <c r="M137" i="8"/>
  <c r="L138" i="20" s="1"/>
  <c r="J54" i="8"/>
  <c r="M207" i="8"/>
  <c r="J123" i="8"/>
  <c r="Q229" i="8"/>
  <c r="Q230" i="20" s="1"/>
  <c r="J70" i="8"/>
  <c r="I216" i="8"/>
  <c r="P67" i="8"/>
  <c r="P68" i="20" s="1"/>
  <c r="M63" i="8"/>
  <c r="N63" i="8"/>
  <c r="I262" i="8"/>
  <c r="I263" i="20" s="1"/>
  <c r="N292" i="7"/>
  <c r="T64" i="7"/>
  <c r="Q260" i="6"/>
  <c r="M167" i="8"/>
  <c r="L168" i="20" s="1"/>
  <c r="J84" i="8"/>
  <c r="J85" i="20" s="1"/>
  <c r="I167" i="8"/>
  <c r="I168" i="20" s="1"/>
  <c r="P119" i="8"/>
  <c r="P120" i="20" s="1"/>
  <c r="I195" i="8"/>
  <c r="I196" i="20" s="1"/>
  <c r="J61" i="8"/>
  <c r="J62" i="20" s="1"/>
  <c r="I190" i="8"/>
  <c r="P59" i="8"/>
  <c r="P60" i="20" s="1"/>
  <c r="L121" i="8"/>
  <c r="J20" i="8"/>
  <c r="J21" i="20" s="1"/>
  <c r="M211" i="8"/>
  <c r="L212" i="20" s="1"/>
  <c r="T117" i="7"/>
  <c r="M158" i="6"/>
  <c r="V158" i="6" s="1"/>
  <c r="N228" i="7"/>
  <c r="L248" i="8"/>
  <c r="K249" i="20" s="1"/>
  <c r="J205" i="8"/>
  <c r="J206" i="20" s="1"/>
  <c r="G185" i="8"/>
  <c r="H186" i="20" s="1"/>
  <c r="P104" i="8"/>
  <c r="P105" i="20" s="1"/>
  <c r="G271" i="8"/>
  <c r="H272" i="20" s="1"/>
  <c r="G228" i="8"/>
  <c r="M238" i="8"/>
  <c r="L239" i="20" s="1"/>
  <c r="J216" i="8"/>
  <c r="J217" i="20" s="1"/>
  <c r="G278" i="8"/>
  <c r="H279" i="20" s="1"/>
  <c r="P40" i="8"/>
  <c r="I161" i="8"/>
  <c r="I162" i="20" s="1"/>
  <c r="T28" i="7"/>
  <c r="P105" i="8"/>
  <c r="P106" i="20" s="1"/>
  <c r="N119" i="8"/>
  <c r="M120" i="20" s="1"/>
  <c r="P159" i="8"/>
  <c r="P160" i="20" s="1"/>
  <c r="L56" i="8"/>
  <c r="J59" i="8"/>
  <c r="J60" i="20" s="1"/>
  <c r="G59" i="8"/>
  <c r="H60" i="20" s="1"/>
  <c r="Q195" i="8"/>
  <c r="Q196" i="20" s="1"/>
  <c r="I174" i="8"/>
  <c r="I175" i="20" s="1"/>
  <c r="Q271" i="8"/>
  <c r="Q272" i="20" s="1"/>
  <c r="J289" i="8"/>
  <c r="J290" i="20" s="1"/>
  <c r="N214" i="8"/>
  <c r="M215" i="20" s="1"/>
  <c r="N297" i="8"/>
  <c r="M298" i="20" s="1"/>
  <c r="I245" i="8"/>
  <c r="I246" i="20" s="1"/>
  <c r="N179" i="7"/>
  <c r="AE179" i="7" s="1"/>
  <c r="G253" i="8"/>
  <c r="H254" i="20" s="1"/>
  <c r="P48" i="8"/>
  <c r="P49" i="20" s="1"/>
  <c r="M136" i="8"/>
  <c r="L137" i="20" s="1"/>
  <c r="L18" i="8"/>
  <c r="P102" i="8"/>
  <c r="G85" i="8"/>
  <c r="H86" i="20" s="1"/>
  <c r="O156" i="7"/>
  <c r="AH156" i="7" s="1"/>
  <c r="P218" i="8"/>
  <c r="G245" i="8"/>
  <c r="H246" i="20" s="1"/>
  <c r="M289" i="8"/>
  <c r="L290" i="20" s="1"/>
  <c r="J207" i="8"/>
  <c r="J208" i="20" s="1"/>
  <c r="P95" i="8"/>
  <c r="P96" i="20" s="1"/>
  <c r="G81" i="8"/>
  <c r="P212" i="8"/>
  <c r="P213" i="20" s="1"/>
  <c r="M252" i="8"/>
  <c r="L253" i="20" s="1"/>
  <c r="P245" i="8"/>
  <c r="P246" i="20" s="1"/>
  <c r="J278" i="8"/>
  <c r="J279" i="20" s="1"/>
  <c r="N181" i="8"/>
  <c r="M182" i="20" s="1"/>
  <c r="P281" i="8"/>
  <c r="P282" i="20" s="1"/>
  <c r="I211" i="8"/>
  <c r="I212" i="20" s="1"/>
  <c r="L273" i="8"/>
  <c r="K274" i="20" s="1"/>
  <c r="N204" i="8"/>
  <c r="M205" i="20" s="1"/>
  <c r="L289" i="8"/>
  <c r="M275" i="8"/>
  <c r="L276" i="20" s="1"/>
  <c r="G212" i="8"/>
  <c r="Q284" i="8"/>
  <c r="Q285" i="20" s="1"/>
  <c r="Q189" i="8"/>
  <c r="Q190" i="20" s="1"/>
  <c r="M115" i="8"/>
  <c r="L116" i="20" s="1"/>
  <c r="G288" i="8"/>
  <c r="P208" i="8"/>
  <c r="G120" i="8"/>
  <c r="H121" i="20" s="1"/>
  <c r="J125" i="8"/>
  <c r="M179" i="8"/>
  <c r="L180" i="20" s="1"/>
  <c r="I215" i="8"/>
  <c r="J291" i="8"/>
  <c r="J292" i="20" s="1"/>
  <c r="N245" i="8"/>
  <c r="M246" i="20" s="1"/>
  <c r="M241" i="8"/>
  <c r="L242" i="20" s="1"/>
  <c r="P240" i="8"/>
  <c r="P157" i="8"/>
  <c r="P158" i="20" s="1"/>
  <c r="L113" i="8"/>
  <c r="P161" i="8"/>
  <c r="P162" i="20" s="1"/>
  <c r="I242" i="8"/>
  <c r="I243" i="20" s="1"/>
  <c r="N228" i="8"/>
  <c r="M229" i="20" s="1"/>
  <c r="P230" i="8"/>
  <c r="P231" i="20" s="1"/>
  <c r="L294" i="8"/>
  <c r="K295" i="20" s="1"/>
  <c r="N221" i="8"/>
  <c r="M222" i="20" s="1"/>
  <c r="L275" i="8"/>
  <c r="K276" i="20" s="1"/>
  <c r="N203" i="8"/>
  <c r="M204" i="20" s="1"/>
  <c r="L225" i="6"/>
  <c r="M188" i="8"/>
  <c r="L189" i="20" s="1"/>
  <c r="G143" i="8"/>
  <c r="H144" i="20" s="1"/>
  <c r="Q213" i="8"/>
  <c r="Q214" i="20" s="1"/>
  <c r="R64" i="6"/>
  <c r="N196" i="8"/>
  <c r="I232" i="8"/>
  <c r="I233" i="20" s="1"/>
  <c r="L290" i="8"/>
  <c r="K291" i="20" s="1"/>
  <c r="N216" i="8"/>
  <c r="M217" i="20" s="1"/>
  <c r="L272" i="8"/>
  <c r="K273" i="20" s="1"/>
  <c r="N197" i="8"/>
  <c r="M198" i="20" s="1"/>
  <c r="I135" i="8"/>
  <c r="I136" i="20" s="1"/>
  <c r="L14" i="8"/>
  <c r="K15" i="20" s="1"/>
  <c r="J111" i="8"/>
  <c r="M297" i="8"/>
  <c r="L298" i="20" s="1"/>
  <c r="N265" i="8"/>
  <c r="M266" i="20" s="1"/>
  <c r="P274" i="8"/>
  <c r="P275" i="20" s="1"/>
  <c r="M216" i="8"/>
  <c r="L217" i="20" s="1"/>
  <c r="M262" i="8"/>
  <c r="L263" i="20" s="1"/>
  <c r="L297" i="8"/>
  <c r="K298" i="20" s="1"/>
  <c r="N223" i="8"/>
  <c r="V25" i="7"/>
  <c r="O11" i="6"/>
  <c r="Y11" i="6" s="1"/>
  <c r="P18" i="7"/>
  <c r="Q51" i="7"/>
  <c r="K90" i="7"/>
  <c r="L132" i="7"/>
  <c r="I224" i="6"/>
  <c r="L212" i="7"/>
  <c r="I69" i="7"/>
  <c r="N246" i="7"/>
  <c r="G269" i="6"/>
  <c r="P170" i="6"/>
  <c r="I59" i="7"/>
  <c r="S173" i="7"/>
  <c r="V40" i="7"/>
  <c r="AG40" i="7" s="1"/>
  <c r="L99" i="7"/>
  <c r="I161" i="7"/>
  <c r="L158" i="7"/>
  <c r="N139" i="7"/>
  <c r="Q107" i="7"/>
  <c r="L234" i="6"/>
  <c r="G120" i="7"/>
  <c r="Y120" i="7" s="1"/>
  <c r="V39" i="7"/>
  <c r="I124" i="7"/>
  <c r="J72" i="8"/>
  <c r="L74" i="7"/>
  <c r="R74" i="7" s="1"/>
  <c r="K82" i="7"/>
  <c r="Q259" i="6"/>
  <c r="J181" i="6"/>
  <c r="I82" i="7"/>
  <c r="AG82" i="7" s="1"/>
  <c r="O206" i="7"/>
  <c r="S155" i="7"/>
  <c r="M285" i="6"/>
  <c r="V285" i="6" s="1"/>
  <c r="S194" i="7"/>
  <c r="G208" i="8"/>
  <c r="P123" i="8"/>
  <c r="P262" i="8"/>
  <c r="P263" i="20" s="1"/>
  <c r="Q205" i="8"/>
  <c r="Q206" i="20" s="1"/>
  <c r="L142" i="8"/>
  <c r="L189" i="8"/>
  <c r="K190" i="20" s="1"/>
  <c r="M125" i="8"/>
  <c r="L126" i="20" s="1"/>
  <c r="G289" i="8"/>
  <c r="H290" i="20" s="1"/>
  <c r="M123" i="8"/>
  <c r="G110" i="8"/>
  <c r="H111" i="20" s="1"/>
  <c r="T73" i="7"/>
  <c r="G199" i="6"/>
  <c r="U199" i="6" s="1"/>
  <c r="Q297" i="8"/>
  <c r="Q298" i="20" s="1"/>
  <c r="L226" i="8"/>
  <c r="K227" i="20" s="1"/>
  <c r="L181" i="8"/>
  <c r="G175" i="8"/>
  <c r="H176" i="20" s="1"/>
  <c r="P94" i="8"/>
  <c r="G203" i="8"/>
  <c r="H204" i="20" s="1"/>
  <c r="L184" i="8"/>
  <c r="K185" i="20" s="1"/>
  <c r="G197" i="8"/>
  <c r="H198" i="20" s="1"/>
  <c r="L179" i="8"/>
  <c r="K180" i="20" s="1"/>
  <c r="Q146" i="8"/>
  <c r="J27" i="8"/>
  <c r="M233" i="8"/>
  <c r="L234" i="20" s="1"/>
  <c r="S14" i="7"/>
  <c r="P93" i="7"/>
  <c r="S141" i="7"/>
  <c r="G134" i="8"/>
  <c r="H135" i="20" s="1"/>
  <c r="J49" i="8"/>
  <c r="G198" i="8"/>
  <c r="J90" i="8"/>
  <c r="M191" i="8"/>
  <c r="L192" i="20" s="1"/>
  <c r="L171" i="8"/>
  <c r="M190" i="8"/>
  <c r="L191" i="20" s="1"/>
  <c r="L168" i="8"/>
  <c r="K169" i="20" s="1"/>
  <c r="Q59" i="8"/>
  <c r="Q60" i="20" s="1"/>
  <c r="L127" i="8"/>
  <c r="K128" i="20" s="1"/>
  <c r="M163" i="8"/>
  <c r="P90" i="7"/>
  <c r="I285" i="6"/>
  <c r="P265" i="8"/>
  <c r="P266" i="20" s="1"/>
  <c r="L207" i="8"/>
  <c r="K208" i="20" s="1"/>
  <c r="L143" i="8"/>
  <c r="K144" i="20" s="1"/>
  <c r="G158" i="8"/>
  <c r="H159" i="20" s="1"/>
  <c r="J68" i="8"/>
  <c r="G173" i="8"/>
  <c r="L129" i="8"/>
  <c r="K130" i="20" s="1"/>
  <c r="M169" i="8"/>
  <c r="L170" i="20" s="1"/>
  <c r="I126" i="8"/>
  <c r="Q91" i="8"/>
  <c r="Q92" i="20" s="1"/>
  <c r="L72" i="8"/>
  <c r="G184" i="8"/>
  <c r="H185" i="20" s="1"/>
  <c r="Q20" i="7"/>
  <c r="L158" i="8"/>
  <c r="G180" i="8"/>
  <c r="H181" i="20" s="1"/>
  <c r="L138" i="8"/>
  <c r="K139" i="20" s="1"/>
  <c r="P286" i="8"/>
  <c r="L167" i="8"/>
  <c r="L119" i="8"/>
  <c r="K120" i="20" s="1"/>
  <c r="Q221" i="8"/>
  <c r="Q222" i="20" s="1"/>
  <c r="M290" i="8"/>
  <c r="L291" i="20" s="1"/>
  <c r="M277" i="8"/>
  <c r="L278" i="20" s="1"/>
  <c r="J261" i="8"/>
  <c r="N188" i="8"/>
  <c r="M189" i="20" s="1"/>
  <c r="Q283" i="8"/>
  <c r="Q284" i="20" s="1"/>
  <c r="M265" i="8"/>
  <c r="L266" i="20" s="1"/>
  <c r="I284" i="6"/>
  <c r="P79" i="8"/>
  <c r="P80" i="20" s="1"/>
  <c r="Q272" i="8"/>
  <c r="Q273" i="20" s="1"/>
  <c r="J104" i="8"/>
  <c r="J105" i="20" s="1"/>
  <c r="N46" i="8"/>
  <c r="M47" i="20" s="1"/>
  <c r="P51" i="8"/>
  <c r="P52" i="20" s="1"/>
  <c r="G56" i="8"/>
  <c r="L115" i="6"/>
  <c r="P68" i="8"/>
  <c r="P69" i="20" s="1"/>
  <c r="P256" i="8"/>
  <c r="P257" i="20" s="1"/>
  <c r="P97" i="8"/>
  <c r="N40" i="8"/>
  <c r="G261" i="8"/>
  <c r="H262" i="20" s="1"/>
  <c r="G51" i="8"/>
  <c r="H52" i="20" s="1"/>
  <c r="Q204" i="8"/>
  <c r="I197" i="8"/>
  <c r="I198" i="20" s="1"/>
  <c r="L296" i="8"/>
  <c r="K297" i="20" s="1"/>
  <c r="N289" i="8"/>
  <c r="M290" i="20" s="1"/>
  <c r="N158" i="8"/>
  <c r="P253" i="8"/>
  <c r="P254" i="20" s="1"/>
  <c r="I185" i="8"/>
  <c r="I186" i="20" s="1"/>
  <c r="J277" i="8"/>
  <c r="J278" i="20" s="1"/>
  <c r="N180" i="8"/>
  <c r="M181" i="20" s="1"/>
  <c r="L261" i="8"/>
  <c r="N218" i="8"/>
  <c r="M219" i="20" s="1"/>
  <c r="S160" i="7"/>
  <c r="S165" i="7" s="1"/>
  <c r="G189" i="8"/>
  <c r="H190" i="20" s="1"/>
  <c r="P83" i="8"/>
  <c r="M184" i="8"/>
  <c r="J31" i="8"/>
  <c r="P118" i="8"/>
  <c r="P119" i="20" s="1"/>
  <c r="G95" i="8"/>
  <c r="P175" i="8"/>
  <c r="P176" i="20" s="1"/>
  <c r="G204" i="8"/>
  <c r="H205" i="20" s="1"/>
  <c r="I273" i="8"/>
  <c r="I274" i="20" s="1"/>
  <c r="L284" i="8"/>
  <c r="K285" i="20" s="1"/>
  <c r="M271" i="8"/>
  <c r="L272" i="20" s="1"/>
  <c r="G211" i="8"/>
  <c r="H212" i="20" s="1"/>
  <c r="I278" i="8"/>
  <c r="G193" i="8"/>
  <c r="H194" i="20" s="1"/>
  <c r="M148" i="8"/>
  <c r="L149" i="20" s="1"/>
  <c r="Q208" i="8"/>
  <c r="Q209" i="20" s="1"/>
  <c r="I295" i="8"/>
  <c r="N199" i="8"/>
  <c r="M200" i="20" s="1"/>
  <c r="I241" i="8"/>
  <c r="L262" i="8"/>
  <c r="K263" i="20" s="1"/>
  <c r="N190" i="8"/>
  <c r="M191" i="20" s="1"/>
  <c r="J276" i="8"/>
  <c r="N174" i="8"/>
  <c r="Q245" i="6"/>
  <c r="Q247" i="6" s="1"/>
  <c r="L164" i="8"/>
  <c r="K165" i="20" s="1"/>
  <c r="J80" i="8"/>
  <c r="J81" i="20" s="1"/>
  <c r="G146" i="8"/>
  <c r="H147" i="20" s="1"/>
  <c r="Q261" i="8"/>
  <c r="Q262" i="20" s="1"/>
  <c r="N143" i="8"/>
  <c r="M144" i="20" s="1"/>
  <c r="I205" i="8"/>
  <c r="I206" i="20" s="1"/>
  <c r="L256" i="8"/>
  <c r="K257" i="20" s="1"/>
  <c r="N187" i="8"/>
  <c r="M188" i="20" s="1"/>
  <c r="J273" i="8"/>
  <c r="J274" i="20" s="1"/>
  <c r="N167" i="8"/>
  <c r="M168" i="20" s="1"/>
  <c r="G252" i="8"/>
  <c r="H253" i="20" s="1"/>
  <c r="N19" i="8"/>
  <c r="M20" i="20" s="1"/>
  <c r="P193" i="8"/>
  <c r="P194" i="20" s="1"/>
  <c r="P232" i="8"/>
  <c r="P233" i="20" s="1"/>
  <c r="Q242" i="8"/>
  <c r="I282" i="8"/>
  <c r="I283" i="20" s="1"/>
  <c r="J294" i="8"/>
  <c r="N213" i="8"/>
  <c r="M214" i="20" s="1"/>
  <c r="L265" i="8"/>
  <c r="K266" i="20" s="1"/>
  <c r="N189" i="8"/>
  <c r="M190" i="20" s="1"/>
  <c r="M261" i="8"/>
  <c r="L262" i="20" s="1"/>
  <c r="P43" i="8"/>
  <c r="P44" i="20" s="1"/>
  <c r="P138" i="8"/>
  <c r="P139" i="20" s="1"/>
  <c r="S300" i="7"/>
  <c r="I70" i="7"/>
  <c r="I225" i="6"/>
  <c r="L227" i="7"/>
  <c r="S135" i="7"/>
  <c r="P110" i="7"/>
  <c r="V43" i="7"/>
  <c r="N101" i="7"/>
  <c r="R242" i="6"/>
  <c r="P191" i="6"/>
  <c r="L187" i="7"/>
  <c r="Z187" i="7" s="1"/>
  <c r="R265" i="6"/>
  <c r="G62" i="7"/>
  <c r="J62" i="7" s="1"/>
  <c r="P99" i="7"/>
  <c r="T96" i="7"/>
  <c r="N71" i="7"/>
  <c r="AE71" i="7" s="1"/>
  <c r="Q111" i="6"/>
  <c r="L260" i="6"/>
  <c r="V170" i="7"/>
  <c r="W170" i="7" s="1"/>
  <c r="S85" i="7"/>
  <c r="O71" i="7"/>
  <c r="N285" i="7"/>
  <c r="Q174" i="8"/>
  <c r="Q122" i="7"/>
  <c r="J232" i="6"/>
  <c r="M201" i="6"/>
  <c r="R239" i="6"/>
  <c r="M253" i="6"/>
  <c r="V253" i="6" s="1"/>
  <c r="V158" i="7"/>
  <c r="T82" i="7"/>
  <c r="R273" i="6"/>
  <c r="M175" i="8"/>
  <c r="L176" i="20" s="1"/>
  <c r="J95" i="8"/>
  <c r="J96" i="20" s="1"/>
  <c r="I198" i="8"/>
  <c r="I199" i="20" s="1"/>
  <c r="P196" i="8"/>
  <c r="P197" i="20" s="1"/>
  <c r="G232" i="8"/>
  <c r="J127" i="8"/>
  <c r="M101" i="8"/>
  <c r="J126" i="8"/>
  <c r="J127" i="20" s="1"/>
  <c r="M100" i="8"/>
  <c r="L101" i="20" s="1"/>
  <c r="Q167" i="8"/>
  <c r="Q168" i="20" s="1"/>
  <c r="Q45" i="8"/>
  <c r="Q46" i="20" s="1"/>
  <c r="P73" i="7"/>
  <c r="I276" i="8"/>
  <c r="L196" i="8"/>
  <c r="K197" i="20" s="1"/>
  <c r="I127" i="8"/>
  <c r="I128" i="20" s="1"/>
  <c r="M140" i="8"/>
  <c r="J58" i="8"/>
  <c r="J59" i="20" s="1"/>
  <c r="M159" i="8"/>
  <c r="L160" i="20" s="1"/>
  <c r="I118" i="8"/>
  <c r="M157" i="8"/>
  <c r="L158" i="20" s="1"/>
  <c r="I116" i="8"/>
  <c r="I117" i="20" s="1"/>
  <c r="Q68" i="8"/>
  <c r="Q165" i="8"/>
  <c r="Q166" i="20" s="1"/>
  <c r="G169" i="8"/>
  <c r="N124" i="7"/>
  <c r="Q213" i="6"/>
  <c r="J292" i="8"/>
  <c r="J293" i="20" s="1"/>
  <c r="L222" i="8"/>
  <c r="K223" i="20" s="1"/>
  <c r="L173" i="8"/>
  <c r="G137" i="8"/>
  <c r="H138" i="20" s="1"/>
  <c r="P53" i="8"/>
  <c r="M144" i="8"/>
  <c r="L145" i="20" s="1"/>
  <c r="G272" i="8"/>
  <c r="H273" i="20" s="1"/>
  <c r="M143" i="8"/>
  <c r="L144" i="20" s="1"/>
  <c r="J159" i="8"/>
  <c r="J160" i="20" s="1"/>
  <c r="L22" i="8"/>
  <c r="K23" i="20" s="1"/>
  <c r="L63" i="8"/>
  <c r="L239" i="8"/>
  <c r="K240" i="20" s="1"/>
  <c r="P39" i="7"/>
  <c r="N46" i="7"/>
  <c r="N50" i="7" s="1"/>
  <c r="I204" i="8"/>
  <c r="P198" i="8"/>
  <c r="G281" i="8"/>
  <c r="L255" i="8"/>
  <c r="K256" i="20" s="1"/>
  <c r="J218" i="8"/>
  <c r="M266" i="8"/>
  <c r="L267" i="20" s="1"/>
  <c r="J185" i="8"/>
  <c r="J186" i="20" s="1"/>
  <c r="L253" i="8"/>
  <c r="K254" i="20" s="1"/>
  <c r="J182" i="8"/>
  <c r="J183" i="20" s="1"/>
  <c r="L42" i="8"/>
  <c r="K43" i="20" s="1"/>
  <c r="L95" i="8"/>
  <c r="K96" i="20" s="1"/>
  <c r="G136" i="8"/>
  <c r="H137" i="20" s="1"/>
  <c r="G281" i="6"/>
  <c r="M258" i="8"/>
  <c r="L259" i="20" s="1"/>
  <c r="P163" i="8"/>
  <c r="M108" i="8"/>
  <c r="M196" i="8"/>
  <c r="L197" i="20" s="1"/>
  <c r="G244" i="8"/>
  <c r="H245" i="20" s="1"/>
  <c r="J79" i="8"/>
  <c r="M129" i="8"/>
  <c r="L130" i="20" s="1"/>
  <c r="P241" i="8"/>
  <c r="P242" i="20" s="1"/>
  <c r="P239" i="8"/>
  <c r="P240" i="20" s="1"/>
  <c r="J232" i="8"/>
  <c r="J233" i="20" s="1"/>
  <c r="N165" i="8"/>
  <c r="M166" i="20" s="1"/>
  <c r="Q256" i="8"/>
  <c r="I217" i="8"/>
  <c r="I218" i="20" s="1"/>
  <c r="S172" i="7"/>
  <c r="I120" i="8"/>
  <c r="I121" i="20" s="1"/>
  <c r="G139" i="8"/>
  <c r="H140" i="20" s="1"/>
  <c r="P211" i="8"/>
  <c r="P212" i="20" s="1"/>
  <c r="Q293" i="8"/>
  <c r="Q294" i="20" s="1"/>
  <c r="L147" i="8"/>
  <c r="K148" i="20" s="1"/>
  <c r="J293" i="8"/>
  <c r="M27" i="8"/>
  <c r="L28" i="20" s="1"/>
  <c r="I117" i="8"/>
  <c r="I118" i="20" s="1"/>
  <c r="G130" i="8"/>
  <c r="H131" i="20" s="1"/>
  <c r="P189" i="8"/>
  <c r="P190" i="20" s="1"/>
  <c r="P242" i="8"/>
  <c r="P243" i="20" s="1"/>
  <c r="L137" i="8"/>
  <c r="J57" i="8"/>
  <c r="L232" i="8"/>
  <c r="K233" i="20" s="1"/>
  <c r="I252" i="8"/>
  <c r="I253" i="20" s="1"/>
  <c r="P266" i="8"/>
  <c r="P267" i="20" s="1"/>
  <c r="N261" i="8"/>
  <c r="M262" i="20" s="1"/>
  <c r="G282" i="8"/>
  <c r="P226" i="8"/>
  <c r="P227" i="20" s="1"/>
  <c r="I162" i="8"/>
  <c r="I163" i="20" s="1"/>
  <c r="N284" i="8"/>
  <c r="M285" i="20" s="1"/>
  <c r="N157" i="8"/>
  <c r="M158" i="20" s="1"/>
  <c r="J266" i="8"/>
  <c r="J267" i="20" s="1"/>
  <c r="N193" i="8"/>
  <c r="M194" i="20" s="1"/>
  <c r="G261" i="6"/>
  <c r="U261" i="6" s="1"/>
  <c r="L216" i="8"/>
  <c r="K217" i="20" s="1"/>
  <c r="N122" i="8"/>
  <c r="M123" i="20" s="1"/>
  <c r="P172" i="8"/>
  <c r="P173" i="20" s="1"/>
  <c r="L85" i="8"/>
  <c r="K86" i="20" s="1"/>
  <c r="J67" i="8"/>
  <c r="J68" i="20" s="1"/>
  <c r="G63" i="8"/>
  <c r="Q190" i="8"/>
  <c r="Q191" i="20" s="1"/>
  <c r="I163" i="8"/>
  <c r="I164" i="20" s="1"/>
  <c r="P289" i="8"/>
  <c r="P290" i="20" s="1"/>
  <c r="L258" i="8"/>
  <c r="K259" i="20" s="1"/>
  <c r="K261" i="20" s="1"/>
  <c r="N217" i="8"/>
  <c r="M218" i="20" s="1"/>
  <c r="J295" i="8"/>
  <c r="M282" i="8"/>
  <c r="L283" i="20" s="1"/>
  <c r="L172" i="8"/>
  <c r="K173" i="20" s="1"/>
  <c r="P85" i="8"/>
  <c r="P86" i="20" s="1"/>
  <c r="G142" i="8"/>
  <c r="H143" i="20" s="1"/>
  <c r="P279" i="8"/>
  <c r="N147" i="8"/>
  <c r="M148" i="20" s="1"/>
  <c r="I214" i="8"/>
  <c r="I215" i="20" s="1"/>
  <c r="J264" i="8"/>
  <c r="N164" i="8"/>
  <c r="M165" i="20" s="1"/>
  <c r="J242" i="8"/>
  <c r="J243" i="20" s="1"/>
  <c r="N137" i="8"/>
  <c r="O268" i="6"/>
  <c r="J48" i="8"/>
  <c r="J49" i="20" s="1"/>
  <c r="J173" i="8"/>
  <c r="M197" i="8"/>
  <c r="L198" i="20" s="1"/>
  <c r="Q291" i="8"/>
  <c r="Q292" i="20" s="1"/>
  <c r="G214" i="8"/>
  <c r="H215" i="20" s="1"/>
  <c r="I173" i="8"/>
  <c r="I174" i="20" s="1"/>
  <c r="J258" i="8"/>
  <c r="J259" i="20" s="1"/>
  <c r="N161" i="8"/>
  <c r="M162" i="20" s="1"/>
  <c r="J233" i="8"/>
  <c r="N134" i="8"/>
  <c r="M135" i="20" s="1"/>
  <c r="L221" i="8"/>
  <c r="K222" i="20" s="1"/>
  <c r="L193" i="8"/>
  <c r="K194" i="20" s="1"/>
  <c r="Q224" i="8"/>
  <c r="Q225" i="20" s="1"/>
  <c r="I234" i="8"/>
  <c r="I235" i="20" s="1"/>
  <c r="N185" i="8"/>
  <c r="M186" i="20" s="1"/>
  <c r="I228" i="8"/>
  <c r="I229" i="20" s="1"/>
  <c r="L283" i="8"/>
  <c r="N184" i="8"/>
  <c r="M185" i="20" s="1"/>
  <c r="J262" i="8"/>
  <c r="J263" i="20" s="1"/>
  <c r="N163" i="8"/>
  <c r="M164" i="20" s="1"/>
  <c r="P273" i="6"/>
  <c r="Z273" i="6" s="1"/>
  <c r="N125" i="8"/>
  <c r="M126" i="20" s="1"/>
  <c r="J227" i="6"/>
  <c r="N223" i="7"/>
  <c r="K231" i="7"/>
  <c r="M281" i="6"/>
  <c r="V281" i="6" s="1"/>
  <c r="Q100" i="7"/>
  <c r="P139" i="7"/>
  <c r="J221" i="6"/>
  <c r="M209" i="6"/>
  <c r="G106" i="7"/>
  <c r="I12" i="7"/>
  <c r="O139" i="7"/>
  <c r="P25" i="7"/>
  <c r="N41" i="7"/>
  <c r="V167" i="7"/>
  <c r="T37" i="7"/>
  <c r="M133" i="6"/>
  <c r="O26" i="7"/>
  <c r="Q159" i="8"/>
  <c r="Q160" i="20" s="1"/>
  <c r="J245" i="6"/>
  <c r="J247" i="6" s="1"/>
  <c r="O120" i="7"/>
  <c r="L237" i="7"/>
  <c r="V137" i="7"/>
  <c r="W137" i="7" s="1"/>
  <c r="N107" i="7"/>
  <c r="L212" i="6"/>
  <c r="Q217" i="6"/>
  <c r="L38" i="7"/>
  <c r="N24" i="7"/>
  <c r="G139" i="7"/>
  <c r="Y139" i="7" s="1"/>
  <c r="P136" i="7"/>
  <c r="N94" i="7"/>
  <c r="M142" i="8"/>
  <c r="L143" i="20" s="1"/>
  <c r="P58" i="8"/>
  <c r="P59" i="20" s="1"/>
  <c r="M218" i="8"/>
  <c r="L219" i="20" s="1"/>
  <c r="P127" i="8"/>
  <c r="P128" i="20" s="1"/>
  <c r="I240" i="8"/>
  <c r="P81" i="8"/>
  <c r="P82" i="20" s="1"/>
  <c r="I230" i="8"/>
  <c r="P80" i="8"/>
  <c r="P81" i="20" s="1"/>
  <c r="M68" i="8"/>
  <c r="L69" i="20" s="1"/>
  <c r="N73" i="8"/>
  <c r="M74" i="20" s="1"/>
  <c r="G145" i="7"/>
  <c r="J145" i="7" s="1"/>
  <c r="T136" i="7"/>
  <c r="I168" i="8"/>
  <c r="P174" i="8"/>
  <c r="P175" i="20" s="1"/>
  <c r="P215" i="8"/>
  <c r="P216" i="20" s="1"/>
  <c r="L234" i="8"/>
  <c r="K235" i="20" s="1"/>
  <c r="L187" i="8"/>
  <c r="K188" i="20" s="1"/>
  <c r="L229" i="8"/>
  <c r="K230" i="20" s="1"/>
  <c r="J169" i="8"/>
  <c r="L224" i="8"/>
  <c r="J167" i="8"/>
  <c r="J168" i="20" s="1"/>
  <c r="L28" i="8"/>
  <c r="K29" i="20" s="1"/>
  <c r="L73" i="8"/>
  <c r="K74" i="20" s="1"/>
  <c r="L252" i="8"/>
  <c r="I104" i="8"/>
  <c r="J229" i="6"/>
  <c r="I248" i="8"/>
  <c r="L190" i="8"/>
  <c r="K191" i="20" s="1"/>
  <c r="I123" i="8"/>
  <c r="I124" i="20" s="1"/>
  <c r="L225" i="8"/>
  <c r="K226" i="20" s="1"/>
  <c r="L180" i="8"/>
  <c r="Q218" i="8"/>
  <c r="Q219" i="20" s="1"/>
  <c r="J162" i="8"/>
  <c r="J163" i="20" s="1"/>
  <c r="Q217" i="8"/>
  <c r="Q218" i="20" s="1"/>
  <c r="M117" i="8"/>
  <c r="G247" i="8"/>
  <c r="N23" i="8"/>
  <c r="M24" i="20" s="1"/>
  <c r="S275" i="7"/>
  <c r="T181" i="7"/>
  <c r="L258" i="6"/>
  <c r="M222" i="8"/>
  <c r="P130" i="8"/>
  <c r="P131" i="20" s="1"/>
  <c r="P290" i="8"/>
  <c r="P291" i="20" s="1"/>
  <c r="L212" i="8"/>
  <c r="K213" i="20" s="1"/>
  <c r="L157" i="8"/>
  <c r="L197" i="8"/>
  <c r="K198" i="20" s="1"/>
  <c r="J130" i="8"/>
  <c r="J131" i="20" s="1"/>
  <c r="Q193" i="8"/>
  <c r="M127" i="8"/>
  <c r="G39" i="8"/>
  <c r="N43" i="8"/>
  <c r="L211" i="8"/>
  <c r="K212" i="20" s="1"/>
  <c r="Q258" i="8"/>
  <c r="M162" i="8"/>
  <c r="L163" i="20" s="1"/>
  <c r="L140" i="8"/>
  <c r="Q100" i="8"/>
  <c r="Q223" i="8"/>
  <c r="Q224" i="20" s="1"/>
  <c r="J158" i="8"/>
  <c r="J159" i="20" s="1"/>
  <c r="J105" i="8"/>
  <c r="J106" i="20" s="1"/>
  <c r="G161" i="8"/>
  <c r="L292" i="8"/>
  <c r="K293" i="20" s="1"/>
  <c r="Q289" i="8"/>
  <c r="Q290" i="20" s="1"/>
  <c r="N272" i="8"/>
  <c r="N136" i="8"/>
  <c r="M137" i="20" s="1"/>
  <c r="P264" i="8"/>
  <c r="P265" i="20" s="1"/>
  <c r="I191" i="8"/>
  <c r="V71" i="7"/>
  <c r="I146" i="8"/>
  <c r="I147" i="20" s="1"/>
  <c r="P107" i="8"/>
  <c r="M85" i="8"/>
  <c r="L86" i="20" s="1"/>
  <c r="G190" i="8"/>
  <c r="H191" i="20" s="1"/>
  <c r="P207" i="8"/>
  <c r="J83" i="8"/>
  <c r="G133" i="7"/>
  <c r="I129" i="8"/>
  <c r="I130" i="20" s="1"/>
  <c r="P98" i="8"/>
  <c r="M81" i="8"/>
  <c r="G178" i="8"/>
  <c r="H179" i="20" s="1"/>
  <c r="J188" i="8"/>
  <c r="J189" i="20" s="1"/>
  <c r="J87" i="8"/>
  <c r="M138" i="8"/>
  <c r="P272" i="8"/>
  <c r="P273" i="20" s="1"/>
  <c r="I7" i="8"/>
  <c r="N232" i="8"/>
  <c r="G222" i="8"/>
  <c r="I265" i="8"/>
  <c r="I266" i="20" s="1"/>
  <c r="I130" i="8"/>
  <c r="I131" i="20" s="1"/>
  <c r="N258" i="8"/>
  <c r="M259" i="20" s="1"/>
  <c r="G277" i="8"/>
  <c r="H278" i="20" s="1"/>
  <c r="J239" i="8"/>
  <c r="J240" i="20" s="1"/>
  <c r="N171" i="8"/>
  <c r="M172" i="20" s="1"/>
  <c r="O55" i="7"/>
  <c r="J112" i="8"/>
  <c r="G187" i="8"/>
  <c r="H188" i="20" s="1"/>
  <c r="L148" i="8"/>
  <c r="P78" i="8"/>
  <c r="L178" i="8"/>
  <c r="K179" i="20" s="1"/>
  <c r="Q140" i="8"/>
  <c r="Q141" i="20" s="1"/>
  <c r="Q216" i="8"/>
  <c r="Q217" i="20" s="1"/>
  <c r="Q244" i="8"/>
  <c r="Q239" i="8"/>
  <c r="Q240" i="20" s="1"/>
  <c r="J265" i="8"/>
  <c r="J266" i="20" s="1"/>
  <c r="N191" i="8"/>
  <c r="M192" i="20" s="1"/>
  <c r="L291" i="8"/>
  <c r="I222" i="8"/>
  <c r="I223" i="20" s="1"/>
  <c r="J56" i="8"/>
  <c r="J181" i="8"/>
  <c r="M193" i="8"/>
  <c r="Q295" i="8"/>
  <c r="Q296" i="20" s="1"/>
  <c r="G217" i="8"/>
  <c r="H218" i="20" s="1"/>
  <c r="I178" i="8"/>
  <c r="J230" i="8"/>
  <c r="N129" i="8"/>
  <c r="N273" i="8"/>
  <c r="M274" i="20" s="1"/>
  <c r="M226" i="8"/>
  <c r="Q19" i="7"/>
  <c r="Q203" i="8"/>
  <c r="Q204" i="20" s="1"/>
  <c r="G68" i="8"/>
  <c r="I223" i="8"/>
  <c r="J272" i="8"/>
  <c r="J273" i="20" s="1"/>
  <c r="G292" i="8"/>
  <c r="H293" i="20" s="1"/>
  <c r="I136" i="8"/>
  <c r="I137" i="20" s="1"/>
  <c r="J226" i="8"/>
  <c r="G258" i="8"/>
  <c r="N266" i="8"/>
  <c r="M267" i="20" s="1"/>
  <c r="G223" i="8"/>
  <c r="H224" i="20" s="1"/>
  <c r="I172" i="8"/>
  <c r="I173" i="20" s="1"/>
  <c r="J214" i="8"/>
  <c r="J215" i="20" s="1"/>
  <c r="G164" i="8"/>
  <c r="H165" i="20" s="1"/>
  <c r="M294" i="8"/>
  <c r="L295" i="20" s="1"/>
  <c r="N130" i="8"/>
  <c r="M131" i="20" s="1"/>
  <c r="I199" i="8"/>
  <c r="I200" i="20" s="1"/>
  <c r="J284" i="8"/>
  <c r="J285" i="20" s="1"/>
  <c r="N146" i="8"/>
  <c r="M147" i="20" s="1"/>
  <c r="J229" i="8"/>
  <c r="J230" i="20" s="1"/>
  <c r="G290" i="8"/>
  <c r="P111" i="8"/>
  <c r="P125" i="8"/>
  <c r="P126" i="20" s="1"/>
  <c r="G202" i="7"/>
  <c r="L80" i="7"/>
  <c r="Z80" i="7" s="1"/>
  <c r="L90" i="7"/>
  <c r="V139" i="7"/>
  <c r="S220" i="7"/>
  <c r="I61" i="7"/>
  <c r="R238" i="6"/>
  <c r="G195" i="6"/>
  <c r="U195" i="6" s="1"/>
  <c r="L219" i="6"/>
  <c r="I245" i="6"/>
  <c r="I247" i="6" s="1"/>
  <c r="N61" i="7"/>
  <c r="G86" i="7"/>
  <c r="Y86" i="7" s="1"/>
  <c r="V80" i="7"/>
  <c r="P67" i="7"/>
  <c r="Q60" i="7"/>
  <c r="M117" i="6"/>
  <c r="V117" i="6" s="1"/>
  <c r="V13" i="7"/>
  <c r="AG13" i="7" s="1"/>
  <c r="L167" i="7"/>
  <c r="P122" i="7"/>
  <c r="N173" i="7"/>
  <c r="R235" i="6"/>
  <c r="P238" i="8"/>
  <c r="P239" i="20" s="1"/>
  <c r="Q199" i="8"/>
  <c r="Q200" i="20" s="1"/>
  <c r="L136" i="8"/>
  <c r="K137" i="20" s="1"/>
  <c r="M146" i="8"/>
  <c r="L147" i="20" s="1"/>
  <c r="P61" i="8"/>
  <c r="P62" i="20" s="1"/>
  <c r="M165" i="8"/>
  <c r="I122" i="8"/>
  <c r="I123" i="20" s="1"/>
  <c r="M164" i="8"/>
  <c r="I121" i="8"/>
  <c r="I122" i="20" s="1"/>
  <c r="Q81" i="8"/>
  <c r="V164" i="7"/>
  <c r="I118" i="7"/>
  <c r="I213" i="6"/>
  <c r="G172" i="8"/>
  <c r="H173" i="20" s="1"/>
  <c r="P90" i="8"/>
  <c r="P91" i="20" s="1"/>
  <c r="I182" i="8"/>
  <c r="I183" i="20" s="1"/>
  <c r="P182" i="8"/>
  <c r="P213" i="8"/>
  <c r="P121" i="8"/>
  <c r="P122" i="20" s="1"/>
  <c r="I292" i="8"/>
  <c r="J119" i="8"/>
  <c r="M95" i="8"/>
  <c r="L96" i="20" s="1"/>
  <c r="Q127" i="8"/>
  <c r="Q128" i="20" s="1"/>
  <c r="P156" i="8"/>
  <c r="G126" i="8"/>
  <c r="N136" i="7"/>
  <c r="G20" i="7"/>
  <c r="J20" i="7" s="1"/>
  <c r="G195" i="8"/>
  <c r="H196" i="20" s="1"/>
  <c r="P116" i="8"/>
  <c r="P117" i="20" s="1"/>
  <c r="I274" i="8"/>
  <c r="I275" i="20" s="1"/>
  <c r="P173" i="8"/>
  <c r="P174" i="20" s="1"/>
  <c r="R90" i="6"/>
  <c r="P115" i="8"/>
  <c r="P116" i="20" s="1"/>
  <c r="M293" i="8"/>
  <c r="L294" i="20" s="1"/>
  <c r="J113" i="8"/>
  <c r="J114" i="20" s="1"/>
  <c r="M59" i="8"/>
  <c r="N56" i="8"/>
  <c r="I226" i="8"/>
  <c r="I227" i="20" s="1"/>
  <c r="L120" i="8"/>
  <c r="K121" i="20" s="1"/>
  <c r="I262" i="6"/>
  <c r="O112" i="7"/>
  <c r="G147" i="8"/>
  <c r="H148" i="20" s="1"/>
  <c r="J63" i="8"/>
  <c r="M242" i="8"/>
  <c r="L243" i="20" s="1"/>
  <c r="P139" i="8"/>
  <c r="P140" i="20" s="1"/>
  <c r="I284" i="8"/>
  <c r="I285" i="20" s="1"/>
  <c r="P91" i="8"/>
  <c r="P92" i="20" s="1"/>
  <c r="I271" i="8"/>
  <c r="I272" i="20" s="1"/>
  <c r="P87" i="8"/>
  <c r="P88" i="20" s="1"/>
  <c r="M73" i="8"/>
  <c r="L74" i="20" s="1"/>
  <c r="N85" i="8"/>
  <c r="M86" i="20" s="1"/>
  <c r="P278" i="8"/>
  <c r="L287" i="8"/>
  <c r="K288" i="20" s="1"/>
  <c r="Q212" i="8"/>
  <c r="Q213" i="20" s="1"/>
  <c r="P73" i="8"/>
  <c r="P74" i="20" s="1"/>
  <c r="M178" i="8"/>
  <c r="L179" i="20" s="1"/>
  <c r="P112" i="8"/>
  <c r="P113" i="20" s="1"/>
  <c r="G91" i="8"/>
  <c r="P184" i="8"/>
  <c r="P185" i="20" s="1"/>
  <c r="M214" i="8"/>
  <c r="L215" i="20" s="1"/>
  <c r="I283" i="8"/>
  <c r="I284" i="20" s="1"/>
  <c r="L281" i="8"/>
  <c r="Q252" i="8"/>
  <c r="Q253" i="20" s="1"/>
  <c r="G205" i="8"/>
  <c r="I275" i="8"/>
  <c r="S124" i="7"/>
  <c r="G163" i="8"/>
  <c r="H164" i="20" s="1"/>
  <c r="P164" i="8"/>
  <c r="P283" i="8"/>
  <c r="P284" i="20" s="1"/>
  <c r="N104" i="8"/>
  <c r="P171" i="8"/>
  <c r="P172" i="20" s="1"/>
  <c r="G113" i="8"/>
  <c r="G281" i="7"/>
  <c r="Y281" i="7" s="1"/>
  <c r="M158" i="8"/>
  <c r="P148" i="8"/>
  <c r="P149" i="20" s="1"/>
  <c r="P248" i="8"/>
  <c r="N95" i="8"/>
  <c r="P158" i="8"/>
  <c r="P159" i="20" s="1"/>
  <c r="G108" i="8"/>
  <c r="H109" i="20" s="1"/>
  <c r="P146" i="8"/>
  <c r="P147" i="20" s="1"/>
  <c r="M189" i="8"/>
  <c r="I229" i="8"/>
  <c r="I230" i="20" s="1"/>
  <c r="L274" i="8"/>
  <c r="K275" i="20" s="1"/>
  <c r="N205" i="8"/>
  <c r="M206" i="20" s="1"/>
  <c r="Q276" i="8"/>
  <c r="Q277" i="20" s="1"/>
  <c r="Q241" i="8"/>
  <c r="Q242" i="20" s="1"/>
  <c r="M291" i="8"/>
  <c r="L292" i="20" s="1"/>
  <c r="Q230" i="8"/>
  <c r="Q231" i="20" s="1"/>
  <c r="P292" i="8"/>
  <c r="P293" i="20" s="1"/>
  <c r="N248" i="8"/>
  <c r="M244" i="8"/>
  <c r="L245" i="20" s="1"/>
  <c r="S44" i="7"/>
  <c r="I244" i="8"/>
  <c r="I245" i="20" s="1"/>
  <c r="L161" i="8"/>
  <c r="K162" i="20" s="1"/>
  <c r="Q108" i="8"/>
  <c r="Q109" i="20" s="1"/>
  <c r="M283" i="8"/>
  <c r="L284" i="20" s="1"/>
  <c r="J165" i="8"/>
  <c r="J101" i="8"/>
  <c r="J102" i="20" s="1"/>
  <c r="G157" i="8"/>
  <c r="H158" i="20" s="1"/>
  <c r="Q277" i="8"/>
  <c r="Q278" i="20" s="1"/>
  <c r="Q275" i="8"/>
  <c r="N275" i="8"/>
  <c r="M276" i="20" s="1"/>
  <c r="N139" i="8"/>
  <c r="M140" i="20" s="1"/>
  <c r="P271" i="8"/>
  <c r="K277" i="7"/>
  <c r="AE277" i="7" s="1"/>
  <c r="M56" i="8"/>
  <c r="L57" i="20" s="1"/>
  <c r="J93" i="8"/>
  <c r="J94" i="20" s="1"/>
  <c r="P282" i="8"/>
  <c r="P283" i="20" s="1"/>
  <c r="N282" i="8"/>
  <c r="M283" i="20" s="1"/>
  <c r="P284" i="8"/>
  <c r="P285" i="20" s="1"/>
  <c r="M230" i="8"/>
  <c r="L231" i="20" s="1"/>
  <c r="N226" i="8"/>
  <c r="N291" i="8"/>
  <c r="M292" i="20" s="1"/>
  <c r="Q238" i="8"/>
  <c r="Q239" i="20" s="1"/>
  <c r="L204" i="6"/>
  <c r="P140" i="8"/>
  <c r="P141" i="20" s="1"/>
  <c r="L104" i="8"/>
  <c r="K105" i="20" s="1"/>
  <c r="P168" i="8"/>
  <c r="I256" i="8"/>
  <c r="I257" i="20" s="1"/>
  <c r="M284" i="8"/>
  <c r="L285" i="20" s="1"/>
  <c r="I289" i="8"/>
  <c r="M58" i="6"/>
  <c r="M279" i="8"/>
  <c r="L280" i="20" s="1"/>
  <c r="G294" i="8"/>
  <c r="Q228" i="8"/>
  <c r="Q229" i="20" s="1"/>
  <c r="M135" i="6"/>
  <c r="V135" i="6" s="1"/>
  <c r="J53" i="8"/>
  <c r="G242" i="8"/>
  <c r="H243" i="20" s="1"/>
  <c r="I239" i="8"/>
  <c r="I240" i="20" s="1"/>
  <c r="J255" i="8"/>
  <c r="J256" i="20" s="1"/>
  <c r="L295" i="8"/>
  <c r="K296" i="20" s="1"/>
  <c r="G279" i="8"/>
  <c r="H280" i="20" s="1"/>
  <c r="N281" i="8"/>
  <c r="M282" i="20" s="1"/>
  <c r="M139" i="9"/>
  <c r="N229" i="8"/>
  <c r="M230" i="20" s="1"/>
  <c r="K62" i="7"/>
  <c r="I138" i="8"/>
  <c r="I139" i="20" s="1"/>
  <c r="G100" i="8"/>
  <c r="H101" i="20" s="1"/>
  <c r="L291" i="7"/>
  <c r="Z291" i="7" s="1"/>
  <c r="I115" i="8"/>
  <c r="Q19" i="8"/>
  <c r="Q20" i="20" s="1"/>
  <c r="Q161" i="8"/>
  <c r="Q162" i="20" s="1"/>
  <c r="J108" i="8"/>
  <c r="J109" i="20" s="1"/>
  <c r="P54" i="8"/>
  <c r="P55" i="20" s="1"/>
  <c r="I237" i="7"/>
  <c r="S238" i="7"/>
  <c r="N288" i="8"/>
  <c r="M289" i="20" s="1"/>
  <c r="P30" i="8"/>
  <c r="P31" i="20" s="1"/>
  <c r="P215" i="7"/>
  <c r="Q287" i="7"/>
  <c r="J171" i="8"/>
  <c r="J172" i="20" s="1"/>
  <c r="S211" i="7"/>
  <c r="Q275" i="7"/>
  <c r="Q101" i="8"/>
  <c r="P22" i="8"/>
  <c r="P23" i="20" s="1"/>
  <c r="I247" i="8"/>
  <c r="I248" i="20" s="1"/>
  <c r="J199" i="8"/>
  <c r="M228" i="8"/>
  <c r="L229" i="20" s="1"/>
  <c r="G210" i="7"/>
  <c r="T203" i="7"/>
  <c r="S286" i="7"/>
  <c r="J247" i="8"/>
  <c r="J248" i="20" s="1"/>
  <c r="T263" i="7"/>
  <c r="Q119" i="8"/>
  <c r="Q120" i="20" s="1"/>
  <c r="Q28" i="8"/>
  <c r="S269" i="7"/>
  <c r="N270" i="8"/>
  <c r="M271" i="20" s="1"/>
  <c r="J35" i="8"/>
  <c r="J37" i="8" s="1"/>
  <c r="I57" i="8"/>
  <c r="L241" i="7"/>
  <c r="J30" i="8"/>
  <c r="J31" i="20" s="1"/>
  <c r="L98" i="8"/>
  <c r="K99" i="20" s="1"/>
  <c r="J79" i="9"/>
  <c r="Q49" i="8"/>
  <c r="N45" i="8"/>
  <c r="M46" i="20" s="1"/>
  <c r="J51" i="8"/>
  <c r="J52" i="20" s="1"/>
  <c r="M110" i="8"/>
  <c r="Q144" i="8"/>
  <c r="N141" i="7"/>
  <c r="O281" i="7"/>
  <c r="T276" i="7"/>
  <c r="T278" i="7" s="1"/>
  <c r="G70" i="8"/>
  <c r="H71" i="20" s="1"/>
  <c r="T225" i="7"/>
  <c r="N87" i="8"/>
  <c r="M88" i="20" s="1"/>
  <c r="O286" i="7"/>
  <c r="J156" i="8"/>
  <c r="J157" i="20" s="1"/>
  <c r="K263" i="7"/>
  <c r="M220" i="8"/>
  <c r="L221" i="20" s="1"/>
  <c r="P133" i="8"/>
  <c r="P134" i="20" s="1"/>
  <c r="J157" i="8"/>
  <c r="J158" i="20" s="1"/>
  <c r="N97" i="8"/>
  <c r="M98" i="20" s="1"/>
  <c r="J40" i="8"/>
  <c r="Q278" i="8"/>
  <c r="N284" i="7"/>
  <c r="Q280" i="7"/>
  <c r="G93" i="8"/>
  <c r="L229" i="7"/>
  <c r="N112" i="8"/>
  <c r="M113" i="20" s="1"/>
  <c r="N288" i="7"/>
  <c r="AE288" i="7" s="1"/>
  <c r="P18" i="8"/>
  <c r="P19" i="20" s="1"/>
  <c r="V265" i="7"/>
  <c r="G78" i="8"/>
  <c r="H79" i="20" s="1"/>
  <c r="J39" i="8"/>
  <c r="J40" i="20" s="1"/>
  <c r="J179" i="8"/>
  <c r="J180" i="20" s="1"/>
  <c r="N108" i="8"/>
  <c r="J43" i="8"/>
  <c r="J44" i="20" s="1"/>
  <c r="K157" i="7"/>
  <c r="I273" i="7"/>
  <c r="K284" i="7"/>
  <c r="G112" i="8"/>
  <c r="H113" i="20" s="1"/>
  <c r="L233" i="7"/>
  <c r="J197" i="8"/>
  <c r="J198" i="20" s="1"/>
  <c r="G290" i="7"/>
  <c r="I41" i="8"/>
  <c r="I275" i="7"/>
  <c r="L19" i="8"/>
  <c r="K20" i="20" s="1"/>
  <c r="I19" i="8"/>
  <c r="I20" i="20" s="1"/>
  <c r="N117" i="8"/>
  <c r="M118" i="20" s="1"/>
  <c r="Q178" i="8"/>
  <c r="Q179" i="20" s="1"/>
  <c r="N68" i="8"/>
  <c r="O225" i="6"/>
  <c r="Q247" i="7"/>
  <c r="L20" i="8"/>
  <c r="G14" i="8"/>
  <c r="G17" i="8" s="1"/>
  <c r="P117" i="8"/>
  <c r="P118" i="20" s="1"/>
  <c r="Q171" i="8"/>
  <c r="Q172" i="20" s="1"/>
  <c r="M31" i="8"/>
  <c r="G244" i="7"/>
  <c r="N39" i="8"/>
  <c r="M40" i="20" s="1"/>
  <c r="Q174" i="7"/>
  <c r="J7" i="6"/>
  <c r="G43" i="8"/>
  <c r="H44" i="20" s="1"/>
  <c r="N129" i="7"/>
  <c r="T81" i="7"/>
  <c r="L13" i="9"/>
  <c r="Q95" i="8"/>
  <c r="Q96" i="20" s="1"/>
  <c r="I26" i="8"/>
  <c r="O12" i="7"/>
  <c r="P136" i="8"/>
  <c r="P137" i="20" s="1"/>
  <c r="N173" i="8"/>
  <c r="M239" i="8"/>
  <c r="L240" i="20" s="1"/>
  <c r="N240" i="20" s="1"/>
  <c r="I191" i="6"/>
  <c r="Q262" i="6"/>
  <c r="O227" i="6"/>
  <c r="Q46" i="7"/>
  <c r="Q284" i="6"/>
  <c r="I97" i="7"/>
  <c r="I98" i="7" s="1"/>
  <c r="Q121" i="7"/>
  <c r="O300" i="7"/>
  <c r="G209" i="6"/>
  <c r="U209" i="6" s="1"/>
  <c r="S26" i="7"/>
  <c r="O265" i="6"/>
  <c r="Y265" i="6" s="1"/>
  <c r="Q80" i="7"/>
  <c r="L96" i="7"/>
  <c r="I267" i="6"/>
  <c r="J118" i="8"/>
  <c r="P258" i="8"/>
  <c r="P259" i="20" s="1"/>
  <c r="P261" i="20" s="1"/>
  <c r="M229" i="8"/>
  <c r="L230" i="20" s="1"/>
  <c r="P195" i="6"/>
  <c r="N75" i="7"/>
  <c r="P220" i="6"/>
  <c r="V38" i="7"/>
  <c r="R277" i="6"/>
  <c r="G93" i="7"/>
  <c r="N85" i="7"/>
  <c r="G288" i="6"/>
  <c r="Q204" i="6"/>
  <c r="Q22" i="7"/>
  <c r="R22" i="7" s="1"/>
  <c r="G258" i="6"/>
  <c r="U258" i="6" s="1"/>
  <c r="L11" i="7"/>
  <c r="R11" i="7" s="1"/>
  <c r="N207" i="8"/>
  <c r="L278" i="8"/>
  <c r="K279" i="20" s="1"/>
  <c r="N224" i="8"/>
  <c r="M225" i="20" s="1"/>
  <c r="M295" i="8"/>
  <c r="L296" i="20" s="1"/>
  <c r="I255" i="8"/>
  <c r="I256" i="20" s="1"/>
  <c r="N211" i="8"/>
  <c r="M212" i="20" s="1"/>
  <c r="Q281" i="8"/>
  <c r="Q282" i="20" s="1"/>
  <c r="Q198" i="8"/>
  <c r="Q199" i="20" s="1"/>
  <c r="Q282" i="8"/>
  <c r="Q283" i="20" s="1"/>
  <c r="G199" i="8"/>
  <c r="H200" i="20" s="1"/>
  <c r="N233" i="8"/>
  <c r="M234" i="20" s="1"/>
  <c r="Q264" i="8"/>
  <c r="Q265" i="20" s="1"/>
  <c r="G216" i="8"/>
  <c r="H217" i="20" s="1"/>
  <c r="G73" i="8"/>
  <c r="P225" i="8"/>
  <c r="P226" i="20" s="1"/>
  <c r="M113" i="8"/>
  <c r="L114" i="20" s="1"/>
  <c r="G221" i="8"/>
  <c r="H222" i="20" s="1"/>
  <c r="M292" i="8"/>
  <c r="L293" i="20" s="1"/>
  <c r="L45" i="8"/>
  <c r="L217" i="8"/>
  <c r="P234" i="8"/>
  <c r="P235" i="20" s="1"/>
  <c r="P129" i="8"/>
  <c r="P130" i="20" s="1"/>
  <c r="M185" i="8"/>
  <c r="L186" i="20" s="1"/>
  <c r="M105" i="8"/>
  <c r="L106" i="20" s="1"/>
  <c r="G181" i="8"/>
  <c r="H182" i="20" s="1"/>
  <c r="M91" i="8"/>
  <c r="P197" i="8"/>
  <c r="P198" i="20" s="1"/>
  <c r="N30" i="8"/>
  <c r="M31" i="20" s="1"/>
  <c r="L135" i="8"/>
  <c r="K136" i="20" s="1"/>
  <c r="G85" i="7"/>
  <c r="Y85" i="7" s="1"/>
  <c r="M217" i="8"/>
  <c r="L218" i="20" s="1"/>
  <c r="I111" i="7"/>
  <c r="T106" i="7"/>
  <c r="G68" i="7"/>
  <c r="Q42" i="7"/>
  <c r="T250" i="7"/>
  <c r="T60" i="7"/>
  <c r="W60" i="7" s="1"/>
  <c r="I288" i="7"/>
  <c r="N123" i="8"/>
  <c r="M124" i="20" s="1"/>
  <c r="G98" i="8"/>
  <c r="I42" i="8"/>
  <c r="Q118" i="8"/>
  <c r="Q281" i="7"/>
  <c r="L12" i="8"/>
  <c r="V275" i="7"/>
  <c r="Q136" i="8"/>
  <c r="L236" i="7"/>
  <c r="AH236" i="7" s="1"/>
  <c r="Q164" i="8"/>
  <c r="Q165" i="20" s="1"/>
  <c r="P167" i="7"/>
  <c r="K229" i="7"/>
  <c r="T297" i="7"/>
  <c r="P178" i="8"/>
  <c r="Q107" i="8"/>
  <c r="Q116" i="8"/>
  <c r="Q117" i="20" s="1"/>
  <c r="M255" i="8"/>
  <c r="L256" i="20" s="1"/>
  <c r="Q61" i="8"/>
  <c r="Q62" i="20" s="1"/>
  <c r="S241" i="7"/>
  <c r="S242" i="7" s="1"/>
  <c r="L249" i="7"/>
  <c r="N156" i="8"/>
  <c r="N69" i="8"/>
  <c r="K219" i="7"/>
  <c r="G291" i="7"/>
  <c r="L159" i="8"/>
  <c r="K160" i="20" s="1"/>
  <c r="K214" i="7"/>
  <c r="L277" i="7"/>
  <c r="Z277" i="7" s="1"/>
  <c r="Q163" i="8"/>
  <c r="Q164" i="20" s="1"/>
  <c r="P41" i="8"/>
  <c r="I61" i="8"/>
  <c r="I62" i="20" s="1"/>
  <c r="M58" i="8"/>
  <c r="L59" i="20" s="1"/>
  <c r="Q79" i="8"/>
  <c r="G31" i="8"/>
  <c r="G67" i="8"/>
  <c r="H68" i="20" s="1"/>
  <c r="L11" i="8"/>
  <c r="M223" i="8"/>
  <c r="L224" i="20" s="1"/>
  <c r="Q93" i="8"/>
  <c r="Q111" i="8"/>
  <c r="L29" i="7"/>
  <c r="L31" i="7" s="1"/>
  <c r="G293" i="7"/>
  <c r="P294" i="7"/>
  <c r="L162" i="8"/>
  <c r="K163" i="20" s="1"/>
  <c r="L247" i="7"/>
  <c r="L40" i="8"/>
  <c r="V128" i="7"/>
  <c r="W128" i="7" s="1"/>
  <c r="J23" i="8"/>
  <c r="J24" i="20" s="1"/>
  <c r="P290" i="7"/>
  <c r="Q80" i="8"/>
  <c r="Q81" i="20" s="1"/>
  <c r="L66" i="8"/>
  <c r="K67" i="20" s="1"/>
  <c r="J102" i="8"/>
  <c r="J103" i="20" s="1"/>
  <c r="M156" i="8"/>
  <c r="K19" i="7"/>
  <c r="K294" i="7"/>
  <c r="I287" i="8"/>
  <c r="P49" i="8"/>
  <c r="P50" i="20" s="1"/>
  <c r="S250" i="7"/>
  <c r="Q54" i="8"/>
  <c r="Q55" i="20" s="1"/>
  <c r="Q270" i="8"/>
  <c r="Q271" i="20" s="1"/>
  <c r="J42" i="8"/>
  <c r="O292" i="7"/>
  <c r="Q94" i="8"/>
  <c r="L83" i="8"/>
  <c r="K84" i="20" s="1"/>
  <c r="P134" i="8"/>
  <c r="P135" i="20" s="1"/>
  <c r="Q23" i="8"/>
  <c r="M18" i="8"/>
  <c r="L274" i="6"/>
  <c r="G286" i="7"/>
  <c r="J286" i="7" s="1"/>
  <c r="I78" i="8"/>
  <c r="P101" i="8"/>
  <c r="P102" i="20" s="1"/>
  <c r="I254" i="7"/>
  <c r="Q83" i="8"/>
  <c r="Q133" i="8"/>
  <c r="N90" i="8"/>
  <c r="M91" i="20" s="1"/>
  <c r="V297" i="7"/>
  <c r="L126" i="8"/>
  <c r="K127" i="20" s="1"/>
  <c r="L108" i="8"/>
  <c r="K109" i="20" s="1"/>
  <c r="Q207" i="8"/>
  <c r="Q208" i="20" s="1"/>
  <c r="L43" i="8"/>
  <c r="K44" i="20" s="1"/>
  <c r="L23" i="8"/>
  <c r="P262" i="6"/>
  <c r="P274" i="7"/>
  <c r="M60" i="8"/>
  <c r="L61" i="20" s="1"/>
  <c r="N22" i="8"/>
  <c r="M23" i="20" s="1"/>
  <c r="G237" i="8"/>
  <c r="H238" i="20" s="1"/>
  <c r="Q85" i="8"/>
  <c r="Q86" i="20" s="1"/>
  <c r="N111" i="7"/>
  <c r="L137" i="7"/>
  <c r="S229" i="7"/>
  <c r="L84" i="7"/>
  <c r="T272" i="7"/>
  <c r="Q139" i="7"/>
  <c r="I179" i="7"/>
  <c r="T116" i="7"/>
  <c r="W116" i="7" s="1"/>
  <c r="I157" i="7"/>
  <c r="O212" i="7"/>
  <c r="Q118" i="7"/>
  <c r="R118" i="7" s="1"/>
  <c r="L296" i="7"/>
  <c r="Z296" i="7" s="1"/>
  <c r="J60" i="8"/>
  <c r="J61" i="20" s="1"/>
  <c r="Q273" i="8"/>
  <c r="J290" i="8"/>
  <c r="J291" i="20" s="1"/>
  <c r="I219" i="6"/>
  <c r="V276" i="7"/>
  <c r="Q199" i="6"/>
  <c r="I18" i="7"/>
  <c r="AF18" i="7" s="1"/>
  <c r="L238" i="6"/>
  <c r="L59" i="7"/>
  <c r="Z59" i="7" s="1"/>
  <c r="G24" i="7"/>
  <c r="O74" i="7"/>
  <c r="O180" i="6"/>
  <c r="M301" i="9"/>
  <c r="I221" i="6"/>
  <c r="S39" i="7"/>
  <c r="L208" i="6"/>
  <c r="S120" i="7"/>
  <c r="M171" i="8"/>
  <c r="L172" i="20" s="1"/>
  <c r="I196" i="8"/>
  <c r="I197" i="20" s="1"/>
  <c r="J283" i="8"/>
  <c r="J284" i="20" s="1"/>
  <c r="G221" i="6"/>
  <c r="U221" i="6" s="1"/>
  <c r="O181" i="7"/>
  <c r="Q192" i="6"/>
  <c r="Q12" i="7"/>
  <c r="O231" i="6"/>
  <c r="Q53" i="7"/>
  <c r="R53" i="7" s="1"/>
  <c r="L14" i="7"/>
  <c r="I122" i="7"/>
  <c r="L176" i="6"/>
  <c r="I301" i="8"/>
  <c r="O215" i="6"/>
  <c r="G12" i="7"/>
  <c r="Y12" i="7" s="1"/>
  <c r="Q245" i="8"/>
  <c r="N295" i="8"/>
  <c r="N234" i="8"/>
  <c r="M204" i="8"/>
  <c r="L205" i="20" s="1"/>
  <c r="P244" i="8"/>
  <c r="P245" i="20" s="1"/>
  <c r="N238" i="8"/>
  <c r="M239" i="20" s="1"/>
  <c r="Q253" i="8"/>
  <c r="Q254" i="20" s="1"/>
  <c r="J66" i="8"/>
  <c r="J67" i="20" s="1"/>
  <c r="G218" i="8"/>
  <c r="H219" i="20" s="1"/>
  <c r="L277" i="8"/>
  <c r="G213" i="8"/>
  <c r="H214" i="20" s="1"/>
  <c r="J97" i="8"/>
  <c r="N264" i="8"/>
  <c r="M265" i="20" s="1"/>
  <c r="Q211" i="8"/>
  <c r="Q212" i="20" s="1"/>
  <c r="P228" i="8"/>
  <c r="P179" i="8"/>
  <c r="P180" i="20" s="1"/>
  <c r="N230" i="8"/>
  <c r="M231" i="20" s="1"/>
  <c r="I179" i="8"/>
  <c r="I180" i="20" s="1"/>
  <c r="P195" i="8"/>
  <c r="Q51" i="8"/>
  <c r="Q52" i="20" s="1"/>
  <c r="M232" i="8"/>
  <c r="L233" i="20" s="1"/>
  <c r="G117" i="8"/>
  <c r="Q124" i="7"/>
  <c r="AF124" i="7" s="1"/>
  <c r="P143" i="8"/>
  <c r="P144" i="20" s="1"/>
  <c r="P61" i="7"/>
  <c r="P187" i="8"/>
  <c r="P165" i="8"/>
  <c r="G202" i="8"/>
  <c r="H203" i="20" s="1"/>
  <c r="L199" i="8"/>
  <c r="K200" i="20" s="1"/>
  <c r="O135" i="7"/>
  <c r="J100" i="8"/>
  <c r="J101" i="20" s="1"/>
  <c r="G195" i="7"/>
  <c r="G170" i="7"/>
  <c r="P175" i="6"/>
  <c r="V33" i="7"/>
  <c r="V35" i="7" s="1"/>
  <c r="I28" i="7"/>
  <c r="T193" i="9"/>
  <c r="P35" i="8"/>
  <c r="Q297" i="7"/>
  <c r="M49" i="8"/>
  <c r="G80" i="8"/>
  <c r="H81" i="20" s="1"/>
  <c r="M277" i="6"/>
  <c r="I60" i="8"/>
  <c r="N14" i="8"/>
  <c r="G283" i="7"/>
  <c r="I281" i="7"/>
  <c r="AG281" i="7" s="1"/>
  <c r="M116" i="8"/>
  <c r="L117" i="20" s="1"/>
  <c r="T211" i="7"/>
  <c r="Q112" i="8"/>
  <c r="J300" i="8"/>
  <c r="G116" i="8"/>
  <c r="H117" i="20" s="1"/>
  <c r="N51" i="8"/>
  <c r="I202" i="8"/>
  <c r="I203" i="20" s="1"/>
  <c r="M66" i="8"/>
  <c r="L67" i="20" s="1"/>
  <c r="G87" i="8"/>
  <c r="H88" i="20" s="1"/>
  <c r="L177" i="6"/>
  <c r="T292" i="7"/>
  <c r="I125" i="8"/>
  <c r="I126" i="20" s="1"/>
  <c r="L26" i="8"/>
  <c r="M107" i="9"/>
  <c r="I93" i="8"/>
  <c r="I94" i="20" s="1"/>
  <c r="P7" i="6"/>
  <c r="O274" i="7"/>
  <c r="V135" i="7"/>
  <c r="K88" i="7"/>
  <c r="N238" i="7"/>
  <c r="Q164" i="7"/>
  <c r="AF164" i="7" s="1"/>
  <c r="I73" i="7"/>
  <c r="P164" i="7"/>
  <c r="N219" i="7"/>
  <c r="Z219" i="7" s="1"/>
  <c r="V147" i="7"/>
  <c r="L122" i="7"/>
  <c r="P162" i="7"/>
  <c r="M256" i="8"/>
  <c r="L257" i="20" s="1"/>
  <c r="Q232" i="8"/>
  <c r="Q233" i="20" s="1"/>
  <c r="N256" i="8"/>
  <c r="M257" i="20" s="1"/>
  <c r="J242" i="6"/>
  <c r="O73" i="7"/>
  <c r="R167" i="6"/>
  <c r="G300" i="7"/>
  <c r="I207" i="6"/>
  <c r="I25" i="7"/>
  <c r="J25" i="7" s="1"/>
  <c r="I253" i="6"/>
  <c r="O38" i="7"/>
  <c r="R146" i="6"/>
  <c r="G288" i="7"/>
  <c r="P194" i="6"/>
  <c r="V12" i="7"/>
  <c r="R288" i="6"/>
  <c r="M245" i="8"/>
  <c r="I189" i="8"/>
  <c r="I190" i="20" s="1"/>
  <c r="M213" i="8"/>
  <c r="L214" i="20" s="1"/>
  <c r="N214" i="20" s="1"/>
  <c r="N252" i="8"/>
  <c r="M253" i="20" s="1"/>
  <c r="J251" i="6"/>
  <c r="V197" i="7"/>
  <c r="W197" i="7" s="1"/>
  <c r="P162" i="6"/>
  <c r="J288" i="6"/>
  <c r="I202" i="6"/>
  <c r="T19" i="7"/>
  <c r="Q243" i="6"/>
  <c r="S11" i="7"/>
  <c r="J142" i="6"/>
  <c r="P204" i="7"/>
  <c r="J190" i="6"/>
  <c r="O242" i="6"/>
  <c r="N242" i="8"/>
  <c r="M243" i="20" s="1"/>
  <c r="G224" i="8"/>
  <c r="H225" i="20" s="1"/>
  <c r="N271" i="8"/>
  <c r="M240" i="8"/>
  <c r="L241" i="20" s="1"/>
  <c r="Q266" i="8"/>
  <c r="Q267" i="20" s="1"/>
  <c r="J228" i="8"/>
  <c r="J229" i="20" s="1"/>
  <c r="P255" i="8"/>
  <c r="P256" i="20" s="1"/>
  <c r="N120" i="8"/>
  <c r="M121" i="20" s="1"/>
  <c r="N262" i="8"/>
  <c r="M263" i="20" s="1"/>
  <c r="M225" i="8"/>
  <c r="L226" i="20" s="1"/>
  <c r="N253" i="8"/>
  <c r="M51" i="8"/>
  <c r="L52" i="20" s="1"/>
  <c r="I139" i="8"/>
  <c r="I140" i="20" s="1"/>
  <c r="P173" i="7"/>
  <c r="M276" i="8"/>
  <c r="L165" i="8"/>
  <c r="K166" i="20" s="1"/>
  <c r="M224" i="8"/>
  <c r="G168" i="8"/>
  <c r="H169" i="20" s="1"/>
  <c r="M278" i="8"/>
  <c r="L279" i="20" s="1"/>
  <c r="P221" i="8"/>
  <c r="P222" i="20" s="1"/>
  <c r="N241" i="8"/>
  <c r="P186" i="8"/>
  <c r="P187" i="20" s="1"/>
  <c r="P26" i="8"/>
  <c r="P27" i="20" s="1"/>
  <c r="N116" i="8"/>
  <c r="M117" i="20" s="1"/>
  <c r="V124" i="7"/>
  <c r="M118" i="8"/>
  <c r="L119" i="20" s="1"/>
  <c r="I148" i="8"/>
  <c r="M120" i="8"/>
  <c r="L121" i="20" s="1"/>
  <c r="N121" i="20" s="1"/>
  <c r="P233" i="8"/>
  <c r="P234" i="20" s="1"/>
  <c r="Q184" i="8"/>
  <c r="M180" i="8"/>
  <c r="L181" i="20" s="1"/>
  <c r="V55" i="7"/>
  <c r="V178" i="7"/>
  <c r="N11" i="7"/>
  <c r="N109" i="7"/>
  <c r="J78" i="8"/>
  <c r="I297" i="8"/>
  <c r="Z33" i="6"/>
  <c r="Q172" i="8"/>
  <c r="I128" i="7"/>
  <c r="J128" i="7" s="1"/>
  <c r="J163" i="8"/>
  <c r="L169" i="8"/>
  <c r="K170" i="20" s="1"/>
  <c r="M198" i="6"/>
  <c r="V198" i="6" s="1"/>
  <c r="V214" i="7"/>
  <c r="L122" i="8"/>
  <c r="K123" i="20" s="1"/>
  <c r="Q291" i="7"/>
  <c r="K296" i="7"/>
  <c r="P63" i="8"/>
  <c r="V223" i="7"/>
  <c r="J187" i="8"/>
  <c r="J188" i="20" s="1"/>
  <c r="I28" i="8"/>
  <c r="L144" i="8"/>
  <c r="G266" i="8"/>
  <c r="H267" i="20" s="1"/>
  <c r="P287" i="8"/>
  <c r="P288" i="20" s="1"/>
  <c r="J180" i="8"/>
  <c r="J181" i="20" s="1"/>
  <c r="G283" i="8"/>
  <c r="H284" i="20" s="1"/>
  <c r="R190" i="6"/>
  <c r="I217" i="7"/>
  <c r="AG217" i="7" s="1"/>
  <c r="G255" i="8"/>
  <c r="H256" i="20" s="1"/>
  <c r="L293" i="7"/>
  <c r="I270" i="8"/>
  <c r="I271" i="20" s="1"/>
  <c r="J117" i="8"/>
  <c r="J118" i="20" s="1"/>
  <c r="Q229" i="7"/>
  <c r="L185" i="8"/>
  <c r="I43" i="8"/>
  <c r="I44" i="20" s="1"/>
  <c r="J224" i="8"/>
  <c r="J225" i="20" s="1"/>
  <c r="M237" i="8"/>
  <c r="L238" i="20" s="1"/>
  <c r="P220" i="8"/>
  <c r="P221" i="20" s="1"/>
  <c r="L134" i="8"/>
  <c r="K135" i="20" s="1"/>
  <c r="J98" i="8"/>
  <c r="J99" i="20" s="1"/>
  <c r="J94" i="9"/>
  <c r="J288" i="8"/>
  <c r="P238" i="7"/>
  <c r="J221" i="8"/>
  <c r="J222" i="20" s="1"/>
  <c r="I68" i="9"/>
  <c r="P201" i="7"/>
  <c r="K276" i="7"/>
  <c r="N146" i="7"/>
  <c r="Z146" i="7" s="1"/>
  <c r="P188" i="7"/>
  <c r="S132" i="7"/>
  <c r="G264" i="7"/>
  <c r="S46" i="7"/>
  <c r="S50" i="7" s="1"/>
  <c r="Q261" i="6"/>
  <c r="T125" i="7"/>
  <c r="W125" i="7" s="1"/>
  <c r="Q270" i="7"/>
  <c r="L289" i="7"/>
  <c r="T279" i="7"/>
  <c r="Q112" i="7"/>
  <c r="R112" i="7" s="1"/>
  <c r="I279" i="8"/>
  <c r="I280" i="20" s="1"/>
  <c r="L279" i="8"/>
  <c r="K280" i="20" s="1"/>
  <c r="N186" i="8"/>
  <c r="M187" i="20" s="1"/>
  <c r="J272" i="6"/>
  <c r="I258" i="6"/>
  <c r="J136" i="6"/>
  <c r="K155" i="7"/>
  <c r="AE155" i="7" s="1"/>
  <c r="P177" i="6"/>
  <c r="Q301" i="9"/>
  <c r="Q212" i="6"/>
  <c r="S84" i="7"/>
  <c r="I117" i="6"/>
  <c r="T269" i="7"/>
  <c r="M163" i="6"/>
  <c r="L239" i="6"/>
  <c r="P116" i="7"/>
  <c r="I142" i="8"/>
  <c r="I143" i="20" s="1"/>
  <c r="R38" i="6"/>
  <c r="L276" i="8"/>
  <c r="N182" i="8"/>
  <c r="M183" i="20" s="1"/>
  <c r="I276" i="6"/>
  <c r="O229" i="6"/>
  <c r="R130" i="6"/>
  <c r="O94" i="7"/>
  <c r="Q171" i="6"/>
  <c r="J301" i="8"/>
  <c r="R209" i="6"/>
  <c r="X209" i="6" s="1"/>
  <c r="Q68" i="7"/>
  <c r="J113" i="6"/>
  <c r="J114" i="6" s="1"/>
  <c r="L111" i="7"/>
  <c r="L113" i="7" s="1"/>
  <c r="G159" i="6"/>
  <c r="U159" i="6" s="1"/>
  <c r="M234" i="8"/>
  <c r="L235" i="20" s="1"/>
  <c r="N279" i="8"/>
  <c r="M280" i="20" s="1"/>
  <c r="N135" i="8"/>
  <c r="M136" i="20" s="1"/>
  <c r="J234" i="8"/>
  <c r="J235" i="20" s="1"/>
  <c r="I143" i="8"/>
  <c r="I144" i="20" s="1"/>
  <c r="I199" i="6"/>
  <c r="J282" i="8"/>
  <c r="J283" i="20" s="1"/>
  <c r="I186" i="8"/>
  <c r="I187" i="20" s="1"/>
  <c r="I187" i="8"/>
  <c r="M248" i="8"/>
  <c r="G127" i="8"/>
  <c r="H128" i="20" s="1"/>
  <c r="M221" i="8"/>
  <c r="I92" i="7"/>
  <c r="N293" i="8"/>
  <c r="M294" i="20" s="1"/>
  <c r="Q262" i="8"/>
  <c r="Q263" i="20" s="1"/>
  <c r="J69" i="8"/>
  <c r="J70" i="20" s="1"/>
  <c r="P263" i="6"/>
  <c r="I238" i="8"/>
  <c r="I239" i="20" s="1"/>
  <c r="J115" i="8"/>
  <c r="J116" i="20" s="1"/>
  <c r="I221" i="8"/>
  <c r="I222" i="20" s="1"/>
  <c r="M130" i="8"/>
  <c r="I294" i="8"/>
  <c r="I295" i="20" s="1"/>
  <c r="G299" i="8"/>
  <c r="H300" i="20" s="1"/>
  <c r="J211" i="8"/>
  <c r="P216" i="8"/>
  <c r="P217" i="20" s="1"/>
  <c r="Q220" i="8"/>
  <c r="Q221" i="20" s="1"/>
  <c r="P190" i="8"/>
  <c r="P191" i="20" s="1"/>
  <c r="L251" i="7"/>
  <c r="R251" i="7" s="1"/>
  <c r="P214" i="8"/>
  <c r="P215" i="20" s="1"/>
  <c r="J120" i="8"/>
  <c r="J121" i="20" s="1"/>
  <c r="J193" i="8"/>
  <c r="J194" i="20" s="1"/>
  <c r="L188" i="8"/>
  <c r="S80" i="7"/>
  <c r="G58" i="7"/>
  <c r="K99" i="7"/>
  <c r="Q229" i="6"/>
  <c r="L262" i="6"/>
  <c r="G104" i="6"/>
  <c r="U104" i="6" s="1"/>
  <c r="N84" i="7"/>
  <c r="V270" i="7"/>
  <c r="T158" i="7"/>
  <c r="N171" i="7"/>
  <c r="G29" i="7"/>
  <c r="G31" i="7" s="1"/>
  <c r="L51" i="7"/>
  <c r="T70" i="7"/>
  <c r="V79" i="7"/>
  <c r="G8" i="14"/>
  <c r="J9" i="14"/>
  <c r="G11" i="14"/>
  <c r="H7" i="14"/>
  <c r="H8" i="14"/>
  <c r="K9" i="14"/>
  <c r="H11" i="14"/>
  <c r="G7" i="14"/>
  <c r="G10" i="14"/>
  <c r="K8" i="14"/>
  <c r="K11" i="14"/>
  <c r="J10" i="14"/>
  <c r="H9" i="14"/>
  <c r="K10" i="14"/>
  <c r="J7" i="14"/>
  <c r="J8" i="14"/>
  <c r="J11" i="14"/>
  <c r="H10" i="14"/>
  <c r="G9" i="14"/>
  <c r="K7" i="14"/>
  <c r="I88" i="8"/>
  <c r="P88" i="8"/>
  <c r="I88" i="9"/>
  <c r="P88" i="9"/>
  <c r="J88" i="8"/>
  <c r="Q88" i="8"/>
  <c r="J88" i="9"/>
  <c r="Q88" i="9"/>
  <c r="L88" i="8"/>
  <c r="L88" i="9"/>
  <c r="G88" i="8"/>
  <c r="M88" i="8"/>
  <c r="G88" i="9"/>
  <c r="M88" i="9"/>
  <c r="N88" i="8"/>
  <c r="N88" i="9"/>
  <c r="T10" i="13"/>
  <c r="S10" i="13"/>
  <c r="G249" i="9"/>
  <c r="M249" i="9"/>
  <c r="G249" i="8"/>
  <c r="M249" i="8"/>
  <c r="G250" i="8"/>
  <c r="H251" i="20" s="1"/>
  <c r="M250" i="8"/>
  <c r="N251" i="8"/>
  <c r="M252" i="20" s="1"/>
  <c r="I248" i="7"/>
  <c r="P248" i="7"/>
  <c r="N249" i="8"/>
  <c r="I251" i="8"/>
  <c r="Q248" i="7"/>
  <c r="L251" i="8"/>
  <c r="K252" i="20" s="1"/>
  <c r="N248" i="7"/>
  <c r="I249" i="9"/>
  <c r="P249" i="9"/>
  <c r="I249" i="8"/>
  <c r="P249" i="8"/>
  <c r="I250" i="8"/>
  <c r="I251" i="20" s="1"/>
  <c r="P250" i="8"/>
  <c r="J251" i="8"/>
  <c r="J252" i="20" s="1"/>
  <c r="Q251" i="8"/>
  <c r="L248" i="7"/>
  <c r="S248" i="7"/>
  <c r="J249" i="9"/>
  <c r="Q249" i="9"/>
  <c r="J249" i="8"/>
  <c r="Q249" i="8"/>
  <c r="J250" i="8"/>
  <c r="J251" i="20" s="1"/>
  <c r="Q250" i="8"/>
  <c r="Q251" i="20" s="1"/>
  <c r="L249" i="9"/>
  <c r="L249" i="8"/>
  <c r="L250" i="8"/>
  <c r="K251" i="20" s="1"/>
  <c r="G251" i="8"/>
  <c r="H252" i="20" s="1"/>
  <c r="M251" i="8"/>
  <c r="O248" i="7"/>
  <c r="V248" i="7"/>
  <c r="N249" i="9"/>
  <c r="N250" i="8"/>
  <c r="P251" i="8"/>
  <c r="P252" i="20" s="1"/>
  <c r="K248" i="7"/>
  <c r="T248" i="7"/>
  <c r="G248" i="7"/>
  <c r="J236" i="6"/>
  <c r="L236" i="6"/>
  <c r="P236" i="6"/>
  <c r="G236" i="6"/>
  <c r="I236" i="6"/>
  <c r="O236" i="6"/>
  <c r="M236" i="6"/>
  <c r="Q236" i="6"/>
  <c r="R236" i="6"/>
  <c r="P25" i="13"/>
  <c r="AF25" i="13"/>
  <c r="AL25" i="13"/>
  <c r="T25" i="13"/>
  <c r="AW25" i="13"/>
  <c r="W25" i="13"/>
  <c r="H25" i="13"/>
  <c r="AN25" i="13"/>
  <c r="K25" i="13"/>
  <c r="M25" i="13"/>
  <c r="AS25" i="13"/>
  <c r="G25" i="13"/>
  <c r="AV25" i="13"/>
  <c r="I25" i="13"/>
  <c r="AQ25" i="13"/>
  <c r="AA25" i="13"/>
  <c r="Q9" i="9"/>
  <c r="U9" i="7"/>
  <c r="M9" i="7"/>
  <c r="L9" i="7"/>
  <c r="AH9" i="7" s="1"/>
  <c r="H10" i="13"/>
  <c r="AV10" i="13"/>
  <c r="G10" i="13"/>
  <c r="AU10" i="13"/>
  <c r="W8" i="13"/>
  <c r="AS78" i="13"/>
  <c r="W78" i="13"/>
  <c r="H78" i="13"/>
  <c r="P298" i="7"/>
  <c r="G298" i="7"/>
  <c r="M286" i="6"/>
  <c r="AV74" i="13"/>
  <c r="AA74" i="13"/>
  <c r="I74" i="13"/>
  <c r="AQ73" i="13"/>
  <c r="T73" i="13"/>
  <c r="G73" i="13"/>
  <c r="AL71" i="13"/>
  <c r="M71" i="13"/>
  <c r="AV68" i="13"/>
  <c r="AA68" i="13"/>
  <c r="I68" i="13"/>
  <c r="AQ67" i="13"/>
  <c r="T67" i="13"/>
  <c r="G67" i="13"/>
  <c r="AL66" i="13"/>
  <c r="M66" i="13"/>
  <c r="AV59" i="13"/>
  <c r="AA59" i="13"/>
  <c r="I59" i="13"/>
  <c r="AQ58" i="13"/>
  <c r="T58" i="13"/>
  <c r="G58" i="13"/>
  <c r="AL57" i="13"/>
  <c r="M57" i="13"/>
  <c r="AV53" i="13"/>
  <c r="AA53" i="13"/>
  <c r="I53" i="13"/>
  <c r="AQ50" i="13"/>
  <c r="T50" i="13"/>
  <c r="G50" i="13"/>
  <c r="AL47" i="13"/>
  <c r="M47" i="13"/>
  <c r="AV43" i="13"/>
  <c r="AA43" i="13"/>
  <c r="I43" i="13"/>
  <c r="AQ42" i="13"/>
  <c r="T42" i="13"/>
  <c r="G42" i="13"/>
  <c r="AL41" i="13"/>
  <c r="M41" i="13"/>
  <c r="AV40" i="13"/>
  <c r="AA40" i="13"/>
  <c r="I40" i="13"/>
  <c r="AQ39" i="13"/>
  <c r="T39" i="13"/>
  <c r="G39" i="13"/>
  <c r="AL36" i="13"/>
  <c r="M36" i="13"/>
  <c r="AV35" i="13"/>
  <c r="AA35" i="13"/>
  <c r="I35" i="13"/>
  <c r="AQ34" i="13"/>
  <c r="T34" i="13"/>
  <c r="G34" i="13"/>
  <c r="AL33" i="13"/>
  <c r="M33" i="13"/>
  <c r="AV32" i="13"/>
  <c r="AA32" i="13"/>
  <c r="I32" i="13"/>
  <c r="AQ31" i="13"/>
  <c r="T31" i="13"/>
  <c r="G31" i="13"/>
  <c r="AL30" i="13"/>
  <c r="M30" i="13"/>
  <c r="AV29" i="13"/>
  <c r="AA29" i="13"/>
  <c r="I29" i="13"/>
  <c r="AQ27" i="13"/>
  <c r="T27" i="13"/>
  <c r="G27" i="13"/>
  <c r="AL26" i="13"/>
  <c r="M26" i="13"/>
  <c r="AV22" i="13"/>
  <c r="AA22" i="13"/>
  <c r="I22" i="13"/>
  <c r="AS18" i="13"/>
  <c r="W18" i="13"/>
  <c r="H18" i="13"/>
  <c r="AN17" i="13"/>
  <c r="P17" i="13"/>
  <c r="G14" i="13"/>
  <c r="T14" i="13"/>
  <c r="AQ14" i="13"/>
  <c r="AS13" i="13"/>
  <c r="W13" i="13"/>
  <c r="H13" i="13"/>
  <c r="AN80" i="13"/>
  <c r="P80" i="13"/>
  <c r="AW77" i="13"/>
  <c r="AF77" i="13"/>
  <c r="K77" i="13"/>
  <c r="AS76" i="13"/>
  <c r="W76" i="13"/>
  <c r="H76" i="13"/>
  <c r="AN70" i="13"/>
  <c r="P70" i="13"/>
  <c r="AW65" i="13"/>
  <c r="AF65" i="13"/>
  <c r="K65" i="13"/>
  <c r="AS64" i="13"/>
  <c r="W64" i="13"/>
  <c r="H64" i="13"/>
  <c r="AN63" i="13"/>
  <c r="P63" i="13"/>
  <c r="AW62" i="13"/>
  <c r="AF62" i="13"/>
  <c r="K62" i="13"/>
  <c r="AS61" i="13"/>
  <c r="W61" i="13"/>
  <c r="H61" i="13"/>
  <c r="AN56" i="13"/>
  <c r="P56" i="13"/>
  <c r="AW55" i="13"/>
  <c r="AF55" i="13"/>
  <c r="K55" i="13"/>
  <c r="AS52" i="13"/>
  <c r="W52" i="13"/>
  <c r="H52" i="13"/>
  <c r="AN49" i="13"/>
  <c r="P49" i="13"/>
  <c r="AW46" i="13"/>
  <c r="AF46" i="13"/>
  <c r="K46" i="13"/>
  <c r="AS38" i="13"/>
  <c r="W38" i="13"/>
  <c r="H38" i="13"/>
  <c r="AN24" i="13"/>
  <c r="P24" i="13"/>
  <c r="AW21" i="13"/>
  <c r="AF21" i="13"/>
  <c r="K21" i="13"/>
  <c r="AQ16" i="13"/>
  <c r="T16" i="13"/>
  <c r="G16" i="13"/>
  <c r="M12" i="13"/>
  <c r="AA55" i="13"/>
  <c r="AL49" i="13"/>
  <c r="AA46" i="13"/>
  <c r="T38" i="13"/>
  <c r="AL24" i="13"/>
  <c r="AA21" i="13"/>
  <c r="P16" i="13"/>
  <c r="AF12" i="13"/>
  <c r="K78" i="13"/>
  <c r="I73" i="13"/>
  <c r="AA67" i="13"/>
  <c r="AL59" i="13"/>
  <c r="T57" i="13"/>
  <c r="AA50" i="13"/>
  <c r="AL43" i="13"/>
  <c r="AQ41" i="13"/>
  <c r="AV39" i="13"/>
  <c r="G36" i="13"/>
  <c r="I34" i="13"/>
  <c r="M32" i="13"/>
  <c r="AQ30" i="13"/>
  <c r="AV27" i="13"/>
  <c r="G26" i="13"/>
  <c r="K18" i="13"/>
  <c r="H17" i="13"/>
  <c r="AW13" i="13"/>
  <c r="H80" i="13"/>
  <c r="AS70" i="13"/>
  <c r="P65" i="13"/>
  <c r="AQ78" i="13"/>
  <c r="T78" i="13"/>
  <c r="G78" i="13"/>
  <c r="O298" i="7"/>
  <c r="L286" i="6"/>
  <c r="AS74" i="13"/>
  <c r="W74" i="13"/>
  <c r="H74" i="13"/>
  <c r="AN73" i="13"/>
  <c r="P73" i="13"/>
  <c r="AW71" i="13"/>
  <c r="AF71" i="13"/>
  <c r="K71" i="13"/>
  <c r="AS68" i="13"/>
  <c r="W68" i="13"/>
  <c r="H68" i="13"/>
  <c r="AN67" i="13"/>
  <c r="P67" i="13"/>
  <c r="AW66" i="13"/>
  <c r="AF66" i="13"/>
  <c r="K66" i="13"/>
  <c r="AS59" i="13"/>
  <c r="W59" i="13"/>
  <c r="H59" i="13"/>
  <c r="AN58" i="13"/>
  <c r="P58" i="13"/>
  <c r="AW57" i="13"/>
  <c r="AF57" i="13"/>
  <c r="K57" i="13"/>
  <c r="AS53" i="13"/>
  <c r="W53" i="13"/>
  <c r="H53" i="13"/>
  <c r="AN50" i="13"/>
  <c r="P50" i="13"/>
  <c r="AW47" i="13"/>
  <c r="AF47" i="13"/>
  <c r="K47" i="13"/>
  <c r="AS43" i="13"/>
  <c r="W43" i="13"/>
  <c r="H43" i="13"/>
  <c r="AN42" i="13"/>
  <c r="P42" i="13"/>
  <c r="AW41" i="13"/>
  <c r="AF41" i="13"/>
  <c r="K41" i="13"/>
  <c r="AS40" i="13"/>
  <c r="W40" i="13"/>
  <c r="H40" i="13"/>
  <c r="AN39" i="13"/>
  <c r="P39" i="13"/>
  <c r="AW36" i="13"/>
  <c r="AF36" i="13"/>
  <c r="K36" i="13"/>
  <c r="AS35" i="13"/>
  <c r="W35" i="13"/>
  <c r="H35" i="13"/>
  <c r="AN34" i="13"/>
  <c r="P34" i="13"/>
  <c r="AW33" i="13"/>
  <c r="AF33" i="13"/>
  <c r="K33" i="13"/>
  <c r="AS32" i="13"/>
  <c r="W32" i="13"/>
  <c r="H32" i="13"/>
  <c r="AN31" i="13"/>
  <c r="P31" i="13"/>
  <c r="AW30" i="13"/>
  <c r="AF30" i="13"/>
  <c r="K30" i="13"/>
  <c r="AS29" i="13"/>
  <c r="W29" i="13"/>
  <c r="H29" i="13"/>
  <c r="AN27" i="13"/>
  <c r="P27" i="13"/>
  <c r="AW26" i="13"/>
  <c r="AF26" i="13"/>
  <c r="K26" i="13"/>
  <c r="AS22" i="13"/>
  <c r="W22" i="13"/>
  <c r="H22" i="13"/>
  <c r="AQ18" i="13"/>
  <c r="T18" i="13"/>
  <c r="G18" i="13"/>
  <c r="AL17" i="13"/>
  <c r="M17" i="13"/>
  <c r="H14" i="13"/>
  <c r="W14" i="13"/>
  <c r="AS14" i="13"/>
  <c r="AQ13" i="13"/>
  <c r="T13" i="13"/>
  <c r="G13" i="13"/>
  <c r="AL80" i="13"/>
  <c r="M80" i="13"/>
  <c r="AV77" i="13"/>
  <c r="AA77" i="13"/>
  <c r="I77" i="13"/>
  <c r="AQ76" i="13"/>
  <c r="T76" i="13"/>
  <c r="G76" i="13"/>
  <c r="AL70" i="13"/>
  <c r="M70" i="13"/>
  <c r="AV65" i="13"/>
  <c r="AA65" i="13"/>
  <c r="I65" i="13"/>
  <c r="AQ64" i="13"/>
  <c r="T64" i="13"/>
  <c r="G64" i="13"/>
  <c r="AL63" i="13"/>
  <c r="M63" i="13"/>
  <c r="AV62" i="13"/>
  <c r="AA62" i="13"/>
  <c r="I62" i="13"/>
  <c r="AQ61" i="13"/>
  <c r="T61" i="13"/>
  <c r="G61" i="13"/>
  <c r="AL56" i="13"/>
  <c r="AV55" i="13"/>
  <c r="AU55" i="13" s="1"/>
  <c r="I55" i="13"/>
  <c r="AQ52" i="13"/>
  <c r="T52" i="13"/>
  <c r="G52" i="13"/>
  <c r="AV46" i="13"/>
  <c r="AQ38" i="13"/>
  <c r="M24" i="13"/>
  <c r="AN16" i="13"/>
  <c r="AN20" i="13" s="1"/>
  <c r="K12" i="13"/>
  <c r="K298" i="7"/>
  <c r="P286" i="6"/>
  <c r="G286" i="6"/>
  <c r="U286" i="6" s="1"/>
  <c r="AL74" i="13"/>
  <c r="M74" i="13"/>
  <c r="AV73" i="13"/>
  <c r="AA73" i="13"/>
  <c r="T71" i="13"/>
  <c r="AL68" i="13"/>
  <c r="AQ66" i="13"/>
  <c r="M59" i="13"/>
  <c r="I58" i="13"/>
  <c r="AL53" i="13"/>
  <c r="I50" i="13"/>
  <c r="M43" i="13"/>
  <c r="T41" i="13"/>
  <c r="AA39" i="13"/>
  <c r="AL35" i="13"/>
  <c r="AQ33" i="13"/>
  <c r="AV31" i="13"/>
  <c r="G30" i="13"/>
  <c r="AQ26" i="13"/>
  <c r="AL22" i="13"/>
  <c r="AS17" i="13"/>
  <c r="AL14" i="13"/>
  <c r="W80" i="13"/>
  <c r="K76" i="13"/>
  <c r="AN65" i="13"/>
  <c r="AN78" i="13"/>
  <c r="P78" i="13"/>
  <c r="V298" i="7"/>
  <c r="N298" i="7"/>
  <c r="N299" i="7" s="1"/>
  <c r="R286" i="6"/>
  <c r="J286" i="6"/>
  <c r="AQ74" i="13"/>
  <c r="T74" i="13"/>
  <c r="AZ74" i="13" s="1"/>
  <c r="G74" i="13"/>
  <c r="AL73" i="13"/>
  <c r="M73" i="13"/>
  <c r="AV71" i="13"/>
  <c r="AA71" i="13"/>
  <c r="I71" i="13"/>
  <c r="AQ68" i="13"/>
  <c r="T68" i="13"/>
  <c r="AZ68" i="13" s="1"/>
  <c r="G68" i="13"/>
  <c r="AL67" i="13"/>
  <c r="M67" i="13"/>
  <c r="AV66" i="13"/>
  <c r="AA66" i="13"/>
  <c r="I66" i="13"/>
  <c r="AQ59" i="13"/>
  <c r="T59" i="13"/>
  <c r="AZ59" i="13" s="1"/>
  <c r="G59" i="13"/>
  <c r="AL58" i="13"/>
  <c r="M58" i="13"/>
  <c r="AV57" i="13"/>
  <c r="AA57" i="13"/>
  <c r="I57" i="13"/>
  <c r="AQ53" i="13"/>
  <c r="T53" i="13"/>
  <c r="AZ53" i="13" s="1"/>
  <c r="G53" i="13"/>
  <c r="AL50" i="13"/>
  <c r="M50" i="13"/>
  <c r="AV47" i="13"/>
  <c r="AA47" i="13"/>
  <c r="I47" i="13"/>
  <c r="AQ43" i="13"/>
  <c r="T43" i="13"/>
  <c r="AZ43" i="13" s="1"/>
  <c r="G43" i="13"/>
  <c r="AL42" i="13"/>
  <c r="M42" i="13"/>
  <c r="AV41" i="13"/>
  <c r="AA41" i="13"/>
  <c r="I41" i="13"/>
  <c r="AQ40" i="13"/>
  <c r="T40" i="13"/>
  <c r="AZ40" i="13" s="1"/>
  <c r="G40" i="13"/>
  <c r="AL39" i="13"/>
  <c r="M39" i="13"/>
  <c r="AV36" i="13"/>
  <c r="AA36" i="13"/>
  <c r="I36" i="13"/>
  <c r="AQ35" i="13"/>
  <c r="T35" i="13"/>
  <c r="AZ35" i="13" s="1"/>
  <c r="G35" i="13"/>
  <c r="AL34" i="13"/>
  <c r="M34" i="13"/>
  <c r="AV33" i="13"/>
  <c r="AA33" i="13"/>
  <c r="I33" i="13"/>
  <c r="AQ32" i="13"/>
  <c r="T32" i="13"/>
  <c r="AZ32" i="13" s="1"/>
  <c r="G32" i="13"/>
  <c r="AL31" i="13"/>
  <c r="M31" i="13"/>
  <c r="AV30" i="13"/>
  <c r="AA30" i="13"/>
  <c r="I30" i="13"/>
  <c r="AQ29" i="13"/>
  <c r="T29" i="13"/>
  <c r="AZ29" i="13" s="1"/>
  <c r="G29" i="13"/>
  <c r="AL27" i="13"/>
  <c r="M27" i="13"/>
  <c r="AV26" i="13"/>
  <c r="AA26" i="13"/>
  <c r="I26" i="13"/>
  <c r="AQ22" i="13"/>
  <c r="T22" i="13"/>
  <c r="AZ22" i="13" s="1"/>
  <c r="G22" i="13"/>
  <c r="AN18" i="13"/>
  <c r="P18" i="13"/>
  <c r="AW17" i="13"/>
  <c r="AF17" i="13"/>
  <c r="K17" i="13"/>
  <c r="I14" i="13"/>
  <c r="AA14" i="13"/>
  <c r="AV14" i="13"/>
  <c r="AN13" i="13"/>
  <c r="P13" i="13"/>
  <c r="AW80" i="13"/>
  <c r="AF80" i="13"/>
  <c r="K80" i="13"/>
  <c r="AS77" i="13"/>
  <c r="W77" i="13"/>
  <c r="BE77" i="13" s="1"/>
  <c r="H77" i="13"/>
  <c r="AN76" i="13"/>
  <c r="P76" i="13"/>
  <c r="AW70" i="13"/>
  <c r="AF70" i="13"/>
  <c r="K70" i="13"/>
  <c r="AS65" i="13"/>
  <c r="W65" i="13"/>
  <c r="BE65" i="13" s="1"/>
  <c r="H65" i="13"/>
  <c r="AN64" i="13"/>
  <c r="P64" i="13"/>
  <c r="AW63" i="13"/>
  <c r="AF63" i="13"/>
  <c r="K63" i="13"/>
  <c r="AS62" i="13"/>
  <c r="W62" i="13"/>
  <c r="BE62" i="13" s="1"/>
  <c r="H62" i="13"/>
  <c r="AN61" i="13"/>
  <c r="P61" i="13"/>
  <c r="AW56" i="13"/>
  <c r="AF56" i="13"/>
  <c r="K56" i="13"/>
  <c r="AS55" i="13"/>
  <c r="W55" i="13"/>
  <c r="BE55" i="13" s="1"/>
  <c r="H55" i="13"/>
  <c r="AN52" i="13"/>
  <c r="P52" i="13"/>
  <c r="AW49" i="13"/>
  <c r="AF49" i="13"/>
  <c r="K49" i="13"/>
  <c r="AS46" i="13"/>
  <c r="W46" i="13"/>
  <c r="BE46" i="13" s="1"/>
  <c r="H46" i="13"/>
  <c r="AN38" i="13"/>
  <c r="P38" i="13"/>
  <c r="AW24" i="13"/>
  <c r="AF24" i="13"/>
  <c r="K24" i="13"/>
  <c r="AS21" i="13"/>
  <c r="W21" i="13"/>
  <c r="BE21" i="13" s="1"/>
  <c r="H21" i="13"/>
  <c r="AL16" i="13"/>
  <c r="M16" i="13"/>
  <c r="AV12" i="13"/>
  <c r="AA12" i="13"/>
  <c r="H12" i="13"/>
  <c r="AF78" i="13"/>
  <c r="AQ71" i="13"/>
  <c r="I67" i="13"/>
  <c r="AV58" i="13"/>
  <c r="G57" i="13"/>
  <c r="T47" i="13"/>
  <c r="AA42" i="13"/>
  <c r="AL40" i="13"/>
  <c r="AQ36" i="13"/>
  <c r="M35" i="13"/>
  <c r="G33" i="13"/>
  <c r="T30" i="13"/>
  <c r="AA27" i="13"/>
  <c r="M22" i="13"/>
  <c r="K13" i="13"/>
  <c r="AF76" i="13"/>
  <c r="AW64" i="13"/>
  <c r="AL78" i="13"/>
  <c r="M78" i="13"/>
  <c r="T298" i="7"/>
  <c r="L298" i="7"/>
  <c r="Q286" i="6"/>
  <c r="I286" i="6"/>
  <c r="AN74" i="13"/>
  <c r="P74" i="13"/>
  <c r="AW73" i="13"/>
  <c r="AF73" i="13"/>
  <c r="K73" i="13"/>
  <c r="AS71" i="13"/>
  <c r="W71" i="13"/>
  <c r="H71" i="13"/>
  <c r="AN68" i="13"/>
  <c r="P68" i="13"/>
  <c r="AW67" i="13"/>
  <c r="AF67" i="13"/>
  <c r="K67" i="13"/>
  <c r="AS66" i="13"/>
  <c r="W66" i="13"/>
  <c r="H66" i="13"/>
  <c r="AN59" i="13"/>
  <c r="P59" i="13"/>
  <c r="AW58" i="13"/>
  <c r="AF58" i="13"/>
  <c r="K58" i="13"/>
  <c r="AS57" i="13"/>
  <c r="W57" i="13"/>
  <c r="H57" i="13"/>
  <c r="AN53" i="13"/>
  <c r="P53" i="13"/>
  <c r="AW50" i="13"/>
  <c r="AF50" i="13"/>
  <c r="K50" i="13"/>
  <c r="AS47" i="13"/>
  <c r="W47" i="13"/>
  <c r="H47" i="13"/>
  <c r="AN43" i="13"/>
  <c r="P43" i="13"/>
  <c r="AW42" i="13"/>
  <c r="AF42" i="13"/>
  <c r="K42" i="13"/>
  <c r="AS41" i="13"/>
  <c r="W41" i="13"/>
  <c r="H41" i="13"/>
  <c r="AN40" i="13"/>
  <c r="P40" i="13"/>
  <c r="AW39" i="13"/>
  <c r="AF39" i="13"/>
  <c r="K39" i="13"/>
  <c r="AS36" i="13"/>
  <c r="W36" i="13"/>
  <c r="H36" i="13"/>
  <c r="AN35" i="13"/>
  <c r="P35" i="13"/>
  <c r="AW34" i="13"/>
  <c r="AF34" i="13"/>
  <c r="K34" i="13"/>
  <c r="AS33" i="13"/>
  <c r="W33" i="13"/>
  <c r="H33" i="13"/>
  <c r="AN32" i="13"/>
  <c r="P32" i="13"/>
  <c r="AW31" i="13"/>
  <c r="AF31" i="13"/>
  <c r="K31" i="13"/>
  <c r="AS30" i="13"/>
  <c r="W30" i="13"/>
  <c r="H30" i="13"/>
  <c r="AN29" i="13"/>
  <c r="P29" i="13"/>
  <c r="AW27" i="13"/>
  <c r="AF27" i="13"/>
  <c r="K27" i="13"/>
  <c r="AS26" i="13"/>
  <c r="W26" i="13"/>
  <c r="H26" i="13"/>
  <c r="AN22" i="13"/>
  <c r="P22" i="13"/>
  <c r="G21" i="13"/>
  <c r="AL18" i="13"/>
  <c r="M18" i="13"/>
  <c r="AV17" i="13"/>
  <c r="AA17" i="13"/>
  <c r="I17" i="13"/>
  <c r="K14" i="13"/>
  <c r="AF14" i="13"/>
  <c r="AW14" i="13"/>
  <c r="AL13" i="13"/>
  <c r="M13" i="13"/>
  <c r="AV80" i="13"/>
  <c r="AA80" i="13"/>
  <c r="I80" i="13"/>
  <c r="AQ77" i="13"/>
  <c r="T77" i="13"/>
  <c r="G77" i="13"/>
  <c r="AL76" i="13"/>
  <c r="M76" i="13"/>
  <c r="AV70" i="13"/>
  <c r="AA70" i="13"/>
  <c r="I70" i="13"/>
  <c r="AQ65" i="13"/>
  <c r="T65" i="13"/>
  <c r="G65" i="13"/>
  <c r="AL64" i="13"/>
  <c r="M64" i="13"/>
  <c r="AV63" i="13"/>
  <c r="AA63" i="13"/>
  <c r="I63" i="13"/>
  <c r="AQ62" i="13"/>
  <c r="T62" i="13"/>
  <c r="G62" i="13"/>
  <c r="AL61" i="13"/>
  <c r="M61" i="13"/>
  <c r="AV56" i="13"/>
  <c r="AA56" i="13"/>
  <c r="I56" i="13"/>
  <c r="AQ55" i="13"/>
  <c r="T55" i="13"/>
  <c r="G55" i="13"/>
  <c r="AL52" i="13"/>
  <c r="M52" i="13"/>
  <c r="AV49" i="13"/>
  <c r="AA49" i="13"/>
  <c r="I49" i="13"/>
  <c r="AQ46" i="13"/>
  <c r="T46" i="13"/>
  <c r="G46" i="13"/>
  <c r="AL38" i="13"/>
  <c r="M38" i="13"/>
  <c r="AV24" i="13"/>
  <c r="AA24" i="13"/>
  <c r="I24" i="13"/>
  <c r="AQ21" i="13"/>
  <c r="T21" i="13"/>
  <c r="AW16" i="13"/>
  <c r="AF16" i="13"/>
  <c r="K16" i="13"/>
  <c r="AS12" i="13"/>
  <c r="W12" i="13"/>
  <c r="I12" i="13"/>
  <c r="AW78" i="13"/>
  <c r="G71" i="13"/>
  <c r="AV67" i="13"/>
  <c r="T66" i="13"/>
  <c r="AA58" i="13"/>
  <c r="M53" i="13"/>
  <c r="AQ47" i="13"/>
  <c r="AV42" i="13"/>
  <c r="G41" i="13"/>
  <c r="I39" i="13"/>
  <c r="AA34" i="13"/>
  <c r="AL32" i="13"/>
  <c r="I31" i="13"/>
  <c r="BD31" i="13" s="1"/>
  <c r="M29" i="13"/>
  <c r="T26" i="13"/>
  <c r="AF18" i="13"/>
  <c r="M14" i="13"/>
  <c r="AS80" i="13"/>
  <c r="P77" i="13"/>
  <c r="W70" i="13"/>
  <c r="AF64" i="13"/>
  <c r="AV78" i="13"/>
  <c r="AA78" i="13"/>
  <c r="I78" i="13"/>
  <c r="Q298" i="7"/>
  <c r="I298" i="7"/>
  <c r="O286" i="6"/>
  <c r="AW74" i="13"/>
  <c r="AF74" i="13"/>
  <c r="K74" i="13"/>
  <c r="AS73" i="13"/>
  <c r="W73" i="13"/>
  <c r="H73" i="13"/>
  <c r="AN71" i="13"/>
  <c r="P71" i="13"/>
  <c r="AW68" i="13"/>
  <c r="AF68" i="13"/>
  <c r="K68" i="13"/>
  <c r="AS67" i="13"/>
  <c r="W67" i="13"/>
  <c r="H67" i="13"/>
  <c r="AN66" i="13"/>
  <c r="P66" i="13"/>
  <c r="AW59" i="13"/>
  <c r="AF59" i="13"/>
  <c r="K59" i="13"/>
  <c r="AS58" i="13"/>
  <c r="W58" i="13"/>
  <c r="H58" i="13"/>
  <c r="AN57" i="13"/>
  <c r="P57" i="13"/>
  <c r="AW53" i="13"/>
  <c r="AF53" i="13"/>
  <c r="K53" i="13"/>
  <c r="AS50" i="13"/>
  <c r="W50" i="13"/>
  <c r="H50" i="13"/>
  <c r="AN47" i="13"/>
  <c r="P47" i="13"/>
  <c r="AW43" i="13"/>
  <c r="AF43" i="13"/>
  <c r="K43" i="13"/>
  <c r="AS42" i="13"/>
  <c r="AS44" i="13" s="1"/>
  <c r="W42" i="13"/>
  <c r="H42" i="13"/>
  <c r="AN41" i="13"/>
  <c r="P41" i="13"/>
  <c r="AW40" i="13"/>
  <c r="AF40" i="13"/>
  <c r="K40" i="13"/>
  <c r="AS39" i="13"/>
  <c r="W39" i="13"/>
  <c r="H39" i="13"/>
  <c r="AN36" i="13"/>
  <c r="P36" i="13"/>
  <c r="AW35" i="13"/>
  <c r="AF35" i="13"/>
  <c r="K35" i="13"/>
  <c r="AS34" i="13"/>
  <c r="W34" i="13"/>
  <c r="H34" i="13"/>
  <c r="AN33" i="13"/>
  <c r="P33" i="13"/>
  <c r="AW32" i="13"/>
  <c r="AF32" i="13"/>
  <c r="K32" i="13"/>
  <c r="AS31" i="13"/>
  <c r="W31" i="13"/>
  <c r="H31" i="13"/>
  <c r="AN30" i="13"/>
  <c r="P30" i="13"/>
  <c r="AW29" i="13"/>
  <c r="AF29" i="13"/>
  <c r="K29" i="13"/>
  <c r="AS27" i="13"/>
  <c r="W27" i="13"/>
  <c r="H27" i="13"/>
  <c r="AN26" i="13"/>
  <c r="P26" i="13"/>
  <c r="AW22" i="13"/>
  <c r="AF22" i="13"/>
  <c r="K22" i="13"/>
  <c r="AV18" i="13"/>
  <c r="AA18" i="13"/>
  <c r="I18" i="13"/>
  <c r="AQ17" i="13"/>
  <c r="T17" i="13"/>
  <c r="G17" i="13"/>
  <c r="P14" i="13"/>
  <c r="AN14" i="13"/>
  <c r="AV13" i="13"/>
  <c r="AA13" i="13"/>
  <c r="I13" i="13"/>
  <c r="AQ80" i="13"/>
  <c r="AP80" i="13" s="1"/>
  <c r="T80" i="13"/>
  <c r="AL77" i="13"/>
  <c r="M77" i="13"/>
  <c r="AV76" i="13"/>
  <c r="AA76" i="13"/>
  <c r="I76" i="13"/>
  <c r="AQ70" i="13"/>
  <c r="T70" i="13"/>
  <c r="G70" i="13"/>
  <c r="AL65" i="13"/>
  <c r="M65" i="13"/>
  <c r="AV64" i="13"/>
  <c r="AA64" i="13"/>
  <c r="I64" i="13"/>
  <c r="AQ63" i="13"/>
  <c r="T63" i="13"/>
  <c r="G63" i="13"/>
  <c r="AL62" i="13"/>
  <c r="M62" i="13"/>
  <c r="AV61" i="13"/>
  <c r="AA61" i="13"/>
  <c r="I61" i="13"/>
  <c r="AQ56" i="13"/>
  <c r="T56" i="13"/>
  <c r="G56" i="13"/>
  <c r="AL55" i="13"/>
  <c r="M55" i="13"/>
  <c r="AV52" i="13"/>
  <c r="AA52" i="13"/>
  <c r="I52" i="13"/>
  <c r="AQ49" i="13"/>
  <c r="T49" i="13"/>
  <c r="G49" i="13"/>
  <c r="AL46" i="13"/>
  <c r="M46" i="13"/>
  <c r="AV38" i="13"/>
  <c r="AA38" i="13"/>
  <c r="I38" i="13"/>
  <c r="AQ24" i="13"/>
  <c r="T24" i="13"/>
  <c r="G24" i="13"/>
  <c r="AL21" i="13"/>
  <c r="M21" i="13"/>
  <c r="AS16" i="13"/>
  <c r="W16" i="13"/>
  <c r="H16" i="13"/>
  <c r="AN12" i="13"/>
  <c r="P12" i="13"/>
  <c r="AL12" i="13"/>
  <c r="M56" i="13"/>
  <c r="M49" i="13"/>
  <c r="I46" i="13"/>
  <c r="G38" i="13"/>
  <c r="AV21" i="13"/>
  <c r="I21" i="13"/>
  <c r="AW12" i="13"/>
  <c r="S298" i="7"/>
  <c r="M68" i="13"/>
  <c r="G66" i="13"/>
  <c r="AQ57" i="13"/>
  <c r="AV50" i="13"/>
  <c r="G47" i="13"/>
  <c r="I42" i="13"/>
  <c r="M40" i="13"/>
  <c r="T36" i="13"/>
  <c r="AV34" i="13"/>
  <c r="T33" i="13"/>
  <c r="AA31" i="13"/>
  <c r="AL29" i="13"/>
  <c r="I27" i="13"/>
  <c r="AW18" i="13"/>
  <c r="W17" i="13"/>
  <c r="AF13" i="13"/>
  <c r="AN77" i="13"/>
  <c r="AW76" i="13"/>
  <c r="H70" i="13"/>
  <c r="AN62" i="13"/>
  <c r="W56" i="13"/>
  <c r="K52" i="13"/>
  <c r="AW38" i="13"/>
  <c r="AN21" i="13"/>
  <c r="T12" i="13"/>
  <c r="K38" i="13"/>
  <c r="AS63" i="13"/>
  <c r="P55" i="13"/>
  <c r="K61" i="13"/>
  <c r="I16" i="13"/>
  <c r="BD16" i="13" s="1"/>
  <c r="P62" i="13"/>
  <c r="H56" i="13"/>
  <c r="AS49" i="13"/>
  <c r="AF38" i="13"/>
  <c r="P21" i="13"/>
  <c r="G12" i="13"/>
  <c r="W49" i="13"/>
  <c r="BE49" i="13" s="1"/>
  <c r="AF61" i="13"/>
  <c r="H49" i="13"/>
  <c r="AA16" i="13"/>
  <c r="AW52" i="13"/>
  <c r="W24" i="13"/>
  <c r="K64" i="13"/>
  <c r="AW61" i="13"/>
  <c r="AN55" i="13"/>
  <c r="AV16" i="13"/>
  <c r="AS24" i="13"/>
  <c r="W63" i="13"/>
  <c r="AN46" i="13"/>
  <c r="H63" i="13"/>
  <c r="AS56" i="13"/>
  <c r="AF52" i="13"/>
  <c r="P46" i="13"/>
  <c r="H24" i="13"/>
  <c r="AQ12" i="13"/>
  <c r="AN8" i="13"/>
  <c r="AQ8" i="13"/>
  <c r="H8" i="13"/>
  <c r="AS8" i="13"/>
  <c r="AL8" i="13"/>
  <c r="T8" i="13"/>
  <c r="I8" i="13"/>
  <c r="AF8" i="13"/>
  <c r="AA8" i="13"/>
  <c r="P8" i="13"/>
  <c r="AV8" i="13"/>
  <c r="AW8" i="13"/>
  <c r="K8" i="13"/>
  <c r="M8" i="13"/>
  <c r="G8" i="13"/>
  <c r="G9" i="7"/>
  <c r="G9" i="9"/>
  <c r="Q9" i="8"/>
  <c r="J9" i="8"/>
  <c r="G9" i="8"/>
  <c r="T9" i="7"/>
  <c r="J9" i="9"/>
  <c r="Z9" i="9" s="1"/>
  <c r="G48" i="9"/>
  <c r="G167" i="8"/>
  <c r="G161" i="9"/>
  <c r="G165" i="9"/>
  <c r="G171" i="8"/>
  <c r="H172" i="20" s="1"/>
  <c r="K88" i="8"/>
  <c r="R88" i="8"/>
  <c r="K88" i="9"/>
  <c r="R88" i="9"/>
  <c r="H88" i="8"/>
  <c r="H88" i="9"/>
  <c r="H251" i="8"/>
  <c r="H249" i="9"/>
  <c r="M248" i="7"/>
  <c r="K249" i="9"/>
  <c r="R249" i="8"/>
  <c r="K251" i="8"/>
  <c r="R249" i="9"/>
  <c r="R250" i="8"/>
  <c r="U248" i="7"/>
  <c r="H248" i="7"/>
  <c r="H249" i="8"/>
  <c r="H250" i="8"/>
  <c r="R251" i="8"/>
  <c r="K249" i="8"/>
  <c r="K250" i="8"/>
  <c r="N236" i="6"/>
  <c r="H236" i="6"/>
  <c r="S236" i="6"/>
  <c r="R301" i="9"/>
  <c r="R294" i="9"/>
  <c r="R288" i="9"/>
  <c r="R281" i="9"/>
  <c r="R274" i="9"/>
  <c r="R265" i="9"/>
  <c r="R255" i="9"/>
  <c r="R247" i="9"/>
  <c r="R239" i="9"/>
  <c r="R230" i="9"/>
  <c r="R223" i="9"/>
  <c r="R216" i="9"/>
  <c r="R208" i="9"/>
  <c r="R199" i="9"/>
  <c r="R191" i="9"/>
  <c r="R185" i="9"/>
  <c r="R178" i="9"/>
  <c r="R169" i="9"/>
  <c r="R162" i="9"/>
  <c r="R148" i="9"/>
  <c r="R140" i="9"/>
  <c r="R134" i="9"/>
  <c r="R125" i="9"/>
  <c r="R118" i="9"/>
  <c r="R111" i="9"/>
  <c r="R102" i="9"/>
  <c r="R94" i="9"/>
  <c r="R84" i="9"/>
  <c r="R75" i="9"/>
  <c r="R68" i="9"/>
  <c r="R60" i="9"/>
  <c r="R53" i="9"/>
  <c r="R44" i="9"/>
  <c r="R35" i="9"/>
  <c r="R23" i="9"/>
  <c r="R13" i="9"/>
  <c r="K301" i="9"/>
  <c r="K294" i="9"/>
  <c r="K288" i="9"/>
  <c r="K281" i="9"/>
  <c r="K274" i="9"/>
  <c r="K265" i="9"/>
  <c r="K255" i="9"/>
  <c r="K247" i="9"/>
  <c r="K239" i="9"/>
  <c r="K230" i="9"/>
  <c r="K223" i="9"/>
  <c r="K216" i="9"/>
  <c r="K208" i="9"/>
  <c r="K199" i="9"/>
  <c r="K191" i="9"/>
  <c r="K185" i="9"/>
  <c r="K178" i="9"/>
  <c r="K169" i="9"/>
  <c r="K162" i="9"/>
  <c r="K148" i="9"/>
  <c r="K140" i="9"/>
  <c r="K134" i="9"/>
  <c r="K125" i="9"/>
  <c r="K118" i="9"/>
  <c r="K111" i="9"/>
  <c r="K102" i="9"/>
  <c r="K94" i="9"/>
  <c r="K84" i="9"/>
  <c r="K75" i="9"/>
  <c r="K68" i="9"/>
  <c r="K60" i="9"/>
  <c r="K53" i="9"/>
  <c r="K44" i="9"/>
  <c r="K35" i="9"/>
  <c r="K23" i="9"/>
  <c r="K13" i="9"/>
  <c r="H12" i="9"/>
  <c r="H22" i="9"/>
  <c r="H31" i="9"/>
  <c r="H43" i="9"/>
  <c r="H51" i="9"/>
  <c r="H59" i="9"/>
  <c r="H67" i="9"/>
  <c r="H83" i="9"/>
  <c r="H93" i="9"/>
  <c r="H101" i="9"/>
  <c r="H110" i="9"/>
  <c r="H117" i="9"/>
  <c r="H123" i="9"/>
  <c r="H133" i="9"/>
  <c r="H139" i="9"/>
  <c r="H147" i="9"/>
  <c r="H161" i="9"/>
  <c r="H168" i="9"/>
  <c r="H175" i="9"/>
  <c r="H184" i="9"/>
  <c r="H190" i="9"/>
  <c r="H198" i="9"/>
  <c r="H207" i="9"/>
  <c r="H215" i="9"/>
  <c r="H222" i="9"/>
  <c r="H229" i="9"/>
  <c r="H238" i="9"/>
  <c r="H245" i="9"/>
  <c r="H253" i="9"/>
  <c r="H264" i="9"/>
  <c r="H273" i="9"/>
  <c r="H279" i="9"/>
  <c r="H287" i="9"/>
  <c r="H293" i="9"/>
  <c r="H300" i="9"/>
  <c r="R301" i="8"/>
  <c r="R294" i="8"/>
  <c r="R288" i="8"/>
  <c r="R281" i="8"/>
  <c r="R274" i="8"/>
  <c r="R265" i="8"/>
  <c r="R255" i="8"/>
  <c r="R244" i="8"/>
  <c r="R237" i="8"/>
  <c r="R228" i="8"/>
  <c r="R221" i="8"/>
  <c r="R214" i="8"/>
  <c r="R205" i="8"/>
  <c r="R197" i="8"/>
  <c r="R189" i="8"/>
  <c r="R182" i="8"/>
  <c r="R174" i="8"/>
  <c r="R168" i="8"/>
  <c r="R161" i="8"/>
  <c r="R147" i="8"/>
  <c r="R139" i="8"/>
  <c r="R133" i="8"/>
  <c r="R123" i="8"/>
  <c r="R117" i="8"/>
  <c r="R110" i="8"/>
  <c r="R101" i="8"/>
  <c r="R93" i="8"/>
  <c r="R83" i="8"/>
  <c r="R67" i="8"/>
  <c r="R59" i="8"/>
  <c r="R51" i="8"/>
  <c r="R43" i="8"/>
  <c r="R31" i="8"/>
  <c r="R22" i="8"/>
  <c r="R12" i="8"/>
  <c r="K297" i="8"/>
  <c r="K291" i="8"/>
  <c r="K284" i="8"/>
  <c r="K277" i="8"/>
  <c r="K271" i="8"/>
  <c r="K261" i="8"/>
  <c r="K248" i="8"/>
  <c r="K240" i="8"/>
  <c r="K232" i="8"/>
  <c r="K224" i="8"/>
  <c r="K217" i="8"/>
  <c r="K211" i="8"/>
  <c r="K202" i="8"/>
  <c r="K193" i="8"/>
  <c r="K186" i="8"/>
  <c r="K179" i="8"/>
  <c r="K171" i="8"/>
  <c r="K164" i="8"/>
  <c r="K157" i="8"/>
  <c r="K143" i="8"/>
  <c r="K136" i="8"/>
  <c r="K127" i="8"/>
  <c r="K120" i="8"/>
  <c r="K113" i="8"/>
  <c r="R300" i="9"/>
  <c r="R293" i="9"/>
  <c r="R287" i="9"/>
  <c r="R279" i="9"/>
  <c r="R273" i="9"/>
  <c r="R264" i="9"/>
  <c r="R253" i="9"/>
  <c r="R245" i="9"/>
  <c r="R238" i="9"/>
  <c r="R229" i="9"/>
  <c r="R222" i="9"/>
  <c r="R215" i="9"/>
  <c r="R207" i="9"/>
  <c r="R198" i="9"/>
  <c r="R190" i="9"/>
  <c r="R184" i="9"/>
  <c r="R175" i="9"/>
  <c r="R168" i="9"/>
  <c r="R161" i="9"/>
  <c r="R147" i="9"/>
  <c r="R139" i="9"/>
  <c r="R133" i="9"/>
  <c r="R123" i="9"/>
  <c r="R117" i="9"/>
  <c r="R110" i="9"/>
  <c r="R101" i="9"/>
  <c r="R93" i="9"/>
  <c r="R83" i="9"/>
  <c r="R67" i="9"/>
  <c r="R59" i="9"/>
  <c r="R51" i="9"/>
  <c r="R43" i="9"/>
  <c r="R31" i="9"/>
  <c r="R22" i="9"/>
  <c r="R12" i="9"/>
  <c r="K300" i="9"/>
  <c r="K293" i="9"/>
  <c r="K287" i="9"/>
  <c r="K279" i="9"/>
  <c r="K273" i="9"/>
  <c r="K264" i="9"/>
  <c r="K253" i="9"/>
  <c r="K245" i="9"/>
  <c r="K238" i="9"/>
  <c r="K229" i="9"/>
  <c r="K222" i="9"/>
  <c r="K215" i="9"/>
  <c r="K207" i="9"/>
  <c r="K198" i="9"/>
  <c r="K190" i="9"/>
  <c r="K184" i="9"/>
  <c r="K175" i="9"/>
  <c r="K168" i="9"/>
  <c r="K161" i="9"/>
  <c r="K147" i="9"/>
  <c r="K139" i="9"/>
  <c r="K133" i="9"/>
  <c r="K123" i="9"/>
  <c r="K117" i="9"/>
  <c r="K110" i="9"/>
  <c r="K101" i="9"/>
  <c r="K93" i="9"/>
  <c r="K83" i="9"/>
  <c r="K67" i="9"/>
  <c r="K59" i="9"/>
  <c r="K51" i="9"/>
  <c r="K43" i="9"/>
  <c r="K31" i="9"/>
  <c r="K22" i="9"/>
  <c r="K12" i="9"/>
  <c r="H13" i="9"/>
  <c r="H23" i="9"/>
  <c r="H35" i="9"/>
  <c r="H44" i="9"/>
  <c r="H53" i="9"/>
  <c r="H60" i="9"/>
  <c r="H68" i="9"/>
  <c r="H75" i="9"/>
  <c r="H84" i="9"/>
  <c r="H94" i="9"/>
  <c r="H102" i="9"/>
  <c r="H111" i="9"/>
  <c r="H118" i="9"/>
  <c r="H125" i="9"/>
  <c r="H134" i="9"/>
  <c r="H140" i="9"/>
  <c r="H148" i="9"/>
  <c r="H162" i="9"/>
  <c r="H169" i="9"/>
  <c r="H178" i="9"/>
  <c r="H185" i="9"/>
  <c r="H191" i="9"/>
  <c r="H199" i="9"/>
  <c r="H208" i="9"/>
  <c r="H216" i="9"/>
  <c r="H223" i="9"/>
  <c r="H230" i="9"/>
  <c r="H239" i="9"/>
  <c r="H247" i="9"/>
  <c r="H255" i="9"/>
  <c r="H265" i="9"/>
  <c r="H274" i="9"/>
  <c r="H281" i="9"/>
  <c r="H288" i="9"/>
  <c r="H294" i="9"/>
  <c r="H301" i="9"/>
  <c r="R300" i="8"/>
  <c r="R293" i="8"/>
  <c r="R287" i="8"/>
  <c r="R279" i="8"/>
  <c r="R273" i="8"/>
  <c r="R264" i="8"/>
  <c r="R253" i="8"/>
  <c r="R242" i="8"/>
  <c r="R234" i="8"/>
  <c r="R226" i="8"/>
  <c r="R220" i="8"/>
  <c r="R213" i="8"/>
  <c r="R204" i="8"/>
  <c r="R196" i="8"/>
  <c r="R188" i="8"/>
  <c r="R181" i="8"/>
  <c r="R173" i="8"/>
  <c r="R167" i="8"/>
  <c r="R159" i="8"/>
  <c r="R146" i="8"/>
  <c r="R138" i="8"/>
  <c r="R130" i="8"/>
  <c r="R122" i="8"/>
  <c r="R116" i="8"/>
  <c r="R108" i="8"/>
  <c r="R100" i="8"/>
  <c r="R91" i="8"/>
  <c r="R81" i="8"/>
  <c r="R73" i="8"/>
  <c r="R66" i="8"/>
  <c r="R58" i="8"/>
  <c r="R49" i="8"/>
  <c r="R42" i="8"/>
  <c r="R30" i="8"/>
  <c r="R20" i="8"/>
  <c r="R11" i="8"/>
  <c r="K296" i="8"/>
  <c r="K290" i="8"/>
  <c r="K283" i="8"/>
  <c r="K276" i="8"/>
  <c r="K270" i="8"/>
  <c r="K258" i="8"/>
  <c r="K247" i="8"/>
  <c r="K239" i="8"/>
  <c r="K230" i="8"/>
  <c r="K223" i="8"/>
  <c r="K216" i="8"/>
  <c r="K208" i="8"/>
  <c r="K199" i="8"/>
  <c r="K191" i="8"/>
  <c r="K185" i="8"/>
  <c r="K178" i="8"/>
  <c r="K170" i="8"/>
  <c r="K163" i="8"/>
  <c r="K156" i="8"/>
  <c r="K142" i="8"/>
  <c r="K135" i="8"/>
  <c r="K126" i="8"/>
  <c r="K119" i="8"/>
  <c r="K112" i="8"/>
  <c r="R299" i="9"/>
  <c r="R292" i="9"/>
  <c r="R286" i="9"/>
  <c r="R278" i="9"/>
  <c r="R272" i="9"/>
  <c r="R262" i="9"/>
  <c r="R252" i="9"/>
  <c r="R244" i="9"/>
  <c r="R237" i="9"/>
  <c r="R228" i="9"/>
  <c r="R221" i="9"/>
  <c r="R214" i="9"/>
  <c r="R205" i="9"/>
  <c r="R197" i="9"/>
  <c r="R189" i="9"/>
  <c r="R182" i="9"/>
  <c r="R174" i="9"/>
  <c r="R167" i="9"/>
  <c r="R159" i="9"/>
  <c r="R146" i="9"/>
  <c r="R138" i="9"/>
  <c r="R130" i="9"/>
  <c r="R122" i="9"/>
  <c r="R116" i="9"/>
  <c r="R108" i="9"/>
  <c r="R100" i="9"/>
  <c r="R91" i="9"/>
  <c r="R81" i="9"/>
  <c r="R73" i="9"/>
  <c r="R66" i="9"/>
  <c r="R58" i="9"/>
  <c r="R49" i="9"/>
  <c r="R42" i="9"/>
  <c r="R30" i="9"/>
  <c r="R20" i="9"/>
  <c r="R11" i="9"/>
  <c r="K299" i="9"/>
  <c r="K292" i="9"/>
  <c r="K286" i="9"/>
  <c r="K278" i="9"/>
  <c r="K272" i="9"/>
  <c r="K262" i="9"/>
  <c r="K252" i="9"/>
  <c r="K244" i="9"/>
  <c r="K237" i="9"/>
  <c r="K228" i="9"/>
  <c r="K221" i="9"/>
  <c r="K214" i="9"/>
  <c r="K205" i="9"/>
  <c r="K197" i="9"/>
  <c r="K189" i="9"/>
  <c r="K182" i="9"/>
  <c r="K174" i="9"/>
  <c r="K167" i="9"/>
  <c r="K159" i="9"/>
  <c r="K146" i="9"/>
  <c r="K138" i="9"/>
  <c r="K130" i="9"/>
  <c r="K122" i="9"/>
  <c r="K116" i="9"/>
  <c r="K108" i="9"/>
  <c r="K100" i="9"/>
  <c r="K91" i="9"/>
  <c r="K81" i="9"/>
  <c r="K73" i="9"/>
  <c r="K66" i="9"/>
  <c r="K58" i="9"/>
  <c r="K49" i="9"/>
  <c r="K42" i="9"/>
  <c r="K30" i="9"/>
  <c r="K20" i="9"/>
  <c r="K11" i="9"/>
  <c r="H14" i="9"/>
  <c r="H26" i="9"/>
  <c r="H39" i="9"/>
  <c r="H45" i="9"/>
  <c r="H54" i="9"/>
  <c r="H61" i="9"/>
  <c r="H69" i="9"/>
  <c r="H78" i="9"/>
  <c r="H85" i="9"/>
  <c r="H95" i="9"/>
  <c r="H104" i="9"/>
  <c r="H112" i="9"/>
  <c r="H119" i="9"/>
  <c r="H126" i="9"/>
  <c r="H135" i="9"/>
  <c r="H142" i="9"/>
  <c r="H156" i="9"/>
  <c r="H163" i="9"/>
  <c r="H171" i="9"/>
  <c r="H179" i="9"/>
  <c r="H186" i="9"/>
  <c r="H193" i="9"/>
  <c r="H202" i="9"/>
  <c r="H211" i="9"/>
  <c r="H217" i="9"/>
  <c r="H224" i="9"/>
  <c r="H232" i="9"/>
  <c r="H240" i="9"/>
  <c r="H248" i="9"/>
  <c r="H256" i="9"/>
  <c r="H266" i="9"/>
  <c r="H275" i="9"/>
  <c r="H282" i="9"/>
  <c r="H289" i="9"/>
  <c r="H295" i="9"/>
  <c r="H11" i="9"/>
  <c r="R299" i="8"/>
  <c r="R292" i="8"/>
  <c r="R286" i="8"/>
  <c r="R278" i="8"/>
  <c r="R272" i="8"/>
  <c r="R262" i="8"/>
  <c r="R252" i="8"/>
  <c r="R241" i="8"/>
  <c r="R233" i="8"/>
  <c r="R225" i="8"/>
  <c r="R218" i="8"/>
  <c r="R212" i="8"/>
  <c r="R203" i="8"/>
  <c r="R195" i="8"/>
  <c r="R187" i="8"/>
  <c r="R180" i="8"/>
  <c r="R172" i="8"/>
  <c r="R165" i="8"/>
  <c r="R158" i="8"/>
  <c r="R144" i="8"/>
  <c r="R137" i="8"/>
  <c r="R129" i="8"/>
  <c r="R121" i="8"/>
  <c r="R115" i="8"/>
  <c r="R107" i="8"/>
  <c r="R98" i="8"/>
  <c r="R90" i="8"/>
  <c r="R80" i="8"/>
  <c r="R72" i="8"/>
  <c r="R63" i="8"/>
  <c r="R57" i="8"/>
  <c r="R48" i="8"/>
  <c r="R41" i="8"/>
  <c r="R28" i="8"/>
  <c r="R19" i="8"/>
  <c r="R7" i="8"/>
  <c r="K295" i="8"/>
  <c r="K289" i="8"/>
  <c r="K282" i="8"/>
  <c r="K275" i="8"/>
  <c r="K266" i="8"/>
  <c r="K256" i="8"/>
  <c r="K245" i="8"/>
  <c r="K238" i="8"/>
  <c r="K229" i="8"/>
  <c r="K222" i="8"/>
  <c r="K215" i="8"/>
  <c r="K207" i="8"/>
  <c r="K198" i="8"/>
  <c r="K190" i="8"/>
  <c r="K184" i="8"/>
  <c r="K175" i="8"/>
  <c r="K169" i="8"/>
  <c r="K162" i="8"/>
  <c r="K148" i="8"/>
  <c r="K140" i="8"/>
  <c r="K134" i="8"/>
  <c r="K125" i="8"/>
  <c r="K118" i="8"/>
  <c r="K111" i="8"/>
  <c r="K9" i="9"/>
  <c r="R295" i="9"/>
  <c r="R289" i="9"/>
  <c r="R282" i="9"/>
  <c r="R275" i="9"/>
  <c r="R266" i="9"/>
  <c r="R256" i="9"/>
  <c r="R248" i="9"/>
  <c r="R240" i="9"/>
  <c r="R232" i="9"/>
  <c r="R224" i="9"/>
  <c r="R217" i="9"/>
  <c r="R211" i="9"/>
  <c r="R202" i="9"/>
  <c r="R193" i="9"/>
  <c r="R186" i="9"/>
  <c r="R179" i="9"/>
  <c r="R171" i="9"/>
  <c r="R163" i="9"/>
  <c r="R156" i="9"/>
  <c r="R142" i="9"/>
  <c r="R135" i="9"/>
  <c r="R126" i="9"/>
  <c r="R119" i="9"/>
  <c r="R112" i="9"/>
  <c r="R104" i="9"/>
  <c r="R95" i="9"/>
  <c r="R85" i="9"/>
  <c r="R78" i="9"/>
  <c r="R69" i="9"/>
  <c r="R61" i="9"/>
  <c r="R54" i="9"/>
  <c r="R45" i="9"/>
  <c r="R39" i="9"/>
  <c r="R26" i="9"/>
  <c r="R14" i="9"/>
  <c r="K295" i="9"/>
  <c r="K289" i="9"/>
  <c r="K282" i="9"/>
  <c r="K275" i="9"/>
  <c r="K266" i="9"/>
  <c r="K256" i="9"/>
  <c r="K248" i="9"/>
  <c r="K240" i="9"/>
  <c r="K232" i="9"/>
  <c r="K224" i="9"/>
  <c r="K217" i="9"/>
  <c r="K211" i="9"/>
  <c r="K202" i="9"/>
  <c r="K193" i="9"/>
  <c r="K186" i="9"/>
  <c r="K179" i="9"/>
  <c r="K171" i="9"/>
  <c r="K163" i="9"/>
  <c r="K156" i="9"/>
  <c r="K142" i="9"/>
  <c r="K135" i="9"/>
  <c r="K126" i="9"/>
  <c r="K119" i="9"/>
  <c r="K112" i="9"/>
  <c r="K104" i="9"/>
  <c r="K95" i="9"/>
  <c r="K85" i="9"/>
  <c r="K78" i="9"/>
  <c r="K69" i="9"/>
  <c r="K61" i="9"/>
  <c r="K54" i="9"/>
  <c r="K45" i="9"/>
  <c r="K39" i="9"/>
  <c r="K26" i="9"/>
  <c r="K14" i="9"/>
  <c r="K9" i="8"/>
  <c r="H20" i="9"/>
  <c r="H30" i="9"/>
  <c r="H42" i="9"/>
  <c r="H49" i="9"/>
  <c r="H58" i="9"/>
  <c r="H66" i="9"/>
  <c r="H73" i="9"/>
  <c r="H81" i="9"/>
  <c r="H91" i="9"/>
  <c r="H100" i="9"/>
  <c r="H108" i="9"/>
  <c r="H116" i="9"/>
  <c r="H122" i="9"/>
  <c r="H130" i="9"/>
  <c r="H138" i="9"/>
  <c r="H146" i="9"/>
  <c r="H159" i="9"/>
  <c r="H167" i="9"/>
  <c r="H174" i="9"/>
  <c r="H182" i="9"/>
  <c r="H189" i="9"/>
  <c r="H197" i="9"/>
  <c r="H205" i="9"/>
  <c r="H214" i="9"/>
  <c r="H221" i="9"/>
  <c r="H228" i="9"/>
  <c r="H237" i="9"/>
  <c r="H244" i="9"/>
  <c r="H252" i="9"/>
  <c r="H262" i="9"/>
  <c r="H272" i="9"/>
  <c r="H278" i="9"/>
  <c r="H286" i="9"/>
  <c r="H292" i="9"/>
  <c r="H299" i="9"/>
  <c r="H9" i="8"/>
  <c r="R295" i="8"/>
  <c r="R289" i="8"/>
  <c r="R282" i="8"/>
  <c r="R275" i="8"/>
  <c r="R266" i="8"/>
  <c r="R256" i="8"/>
  <c r="R245" i="8"/>
  <c r="R238" i="8"/>
  <c r="R229" i="8"/>
  <c r="R222" i="8"/>
  <c r="R215" i="8"/>
  <c r="R207" i="8"/>
  <c r="R198" i="8"/>
  <c r="R190" i="8"/>
  <c r="R184" i="8"/>
  <c r="R175" i="8"/>
  <c r="R169" i="8"/>
  <c r="R162" i="8"/>
  <c r="R148" i="8"/>
  <c r="R140" i="8"/>
  <c r="R134" i="8"/>
  <c r="R125" i="8"/>
  <c r="R118" i="8"/>
  <c r="R111" i="8"/>
  <c r="R102" i="8"/>
  <c r="R94" i="8"/>
  <c r="R84" i="8"/>
  <c r="R68" i="8"/>
  <c r="R60" i="8"/>
  <c r="R53" i="8"/>
  <c r="R44" i="8"/>
  <c r="R35" i="8"/>
  <c r="R23" i="8"/>
  <c r="K299" i="8"/>
  <c r="K292" i="8"/>
  <c r="K286" i="8"/>
  <c r="K278" i="8"/>
  <c r="K272" i="8"/>
  <c r="K262" i="8"/>
  <c r="K252" i="8"/>
  <c r="K241" i="8"/>
  <c r="K233" i="8"/>
  <c r="K225" i="8"/>
  <c r="K218" i="8"/>
  <c r="K212" i="8"/>
  <c r="K203" i="8"/>
  <c r="K195" i="8"/>
  <c r="K187" i="8"/>
  <c r="K180" i="8"/>
  <c r="K172" i="8"/>
  <c r="K165" i="8"/>
  <c r="K158" i="8"/>
  <c r="K144" i="8"/>
  <c r="K137" i="8"/>
  <c r="K129" i="8"/>
  <c r="K121" i="8"/>
  <c r="K115" i="8"/>
  <c r="K107" i="8"/>
  <c r="R291" i="9"/>
  <c r="R271" i="9"/>
  <c r="R242" i="9"/>
  <c r="R220" i="9"/>
  <c r="R196" i="9"/>
  <c r="R173" i="9"/>
  <c r="R144" i="9"/>
  <c r="R121" i="9"/>
  <c r="R98" i="9"/>
  <c r="R72" i="9"/>
  <c r="R48" i="9"/>
  <c r="R19" i="9"/>
  <c r="K296" i="9"/>
  <c r="K276" i="9"/>
  <c r="K250" i="9"/>
  <c r="K225" i="9"/>
  <c r="K203" i="9"/>
  <c r="K180" i="9"/>
  <c r="K157" i="9"/>
  <c r="K127" i="9"/>
  <c r="K105" i="9"/>
  <c r="K79" i="9"/>
  <c r="K56" i="9"/>
  <c r="K27" i="9"/>
  <c r="H19" i="9"/>
  <c r="H48" i="9"/>
  <c r="H72" i="9"/>
  <c r="H98" i="9"/>
  <c r="H121" i="9"/>
  <c r="H144" i="9"/>
  <c r="H173" i="9"/>
  <c r="H196" i="9"/>
  <c r="H220" i="9"/>
  <c r="H242" i="9"/>
  <c r="H271" i="9"/>
  <c r="H291" i="9"/>
  <c r="R296" i="8"/>
  <c r="R276" i="8"/>
  <c r="R247" i="8"/>
  <c r="R223" i="8"/>
  <c r="R199" i="8"/>
  <c r="R178" i="8"/>
  <c r="R156" i="8"/>
  <c r="R126" i="8"/>
  <c r="R104" i="8"/>
  <c r="R78" i="8"/>
  <c r="R54" i="8"/>
  <c r="R26" i="8"/>
  <c r="K293" i="8"/>
  <c r="K273" i="8"/>
  <c r="K242" i="8"/>
  <c r="K220" i="8"/>
  <c r="K196" i="8"/>
  <c r="K173" i="8"/>
  <c r="K146" i="8"/>
  <c r="K122" i="8"/>
  <c r="K104" i="8"/>
  <c r="K95" i="8"/>
  <c r="K85" i="8"/>
  <c r="K78" i="8"/>
  <c r="K69" i="8"/>
  <c r="K61" i="8"/>
  <c r="K54" i="8"/>
  <c r="K45" i="8"/>
  <c r="K39" i="8"/>
  <c r="K26" i="8"/>
  <c r="K14" i="8"/>
  <c r="H23" i="8"/>
  <c r="H35" i="8"/>
  <c r="H44" i="8"/>
  <c r="H53" i="8"/>
  <c r="H60" i="8"/>
  <c r="H68" i="8"/>
  <c r="H84" i="8"/>
  <c r="H94" i="8"/>
  <c r="H102" i="8"/>
  <c r="H111" i="8"/>
  <c r="H118" i="8"/>
  <c r="H125" i="8"/>
  <c r="H134" i="8"/>
  <c r="H140" i="8"/>
  <c r="H148" i="8"/>
  <c r="H162" i="8"/>
  <c r="H169" i="8"/>
  <c r="H175" i="8"/>
  <c r="H184" i="8"/>
  <c r="H190" i="8"/>
  <c r="H198" i="8"/>
  <c r="H207" i="8"/>
  <c r="H215" i="8"/>
  <c r="H222" i="8"/>
  <c r="H229" i="8"/>
  <c r="H238" i="8"/>
  <c r="H245" i="8"/>
  <c r="H256" i="8"/>
  <c r="H266" i="8"/>
  <c r="H275" i="8"/>
  <c r="H282" i="8"/>
  <c r="H289" i="8"/>
  <c r="H295" i="8"/>
  <c r="H11" i="8"/>
  <c r="H69" i="8"/>
  <c r="H104" i="8"/>
  <c r="H126" i="8"/>
  <c r="H142" i="8"/>
  <c r="H170" i="8"/>
  <c r="H185" i="8"/>
  <c r="H208" i="8"/>
  <c r="H223" i="8"/>
  <c r="H247" i="8"/>
  <c r="H258" i="8"/>
  <c r="H283" i="8"/>
  <c r="H296" i="8"/>
  <c r="R283" i="9"/>
  <c r="K137" i="9"/>
  <c r="H62" i="9"/>
  <c r="H164" i="9"/>
  <c r="H283" i="9"/>
  <c r="R232" i="8"/>
  <c r="R113" i="8"/>
  <c r="K301" i="8"/>
  <c r="K228" i="8"/>
  <c r="K133" i="8"/>
  <c r="K66" i="8"/>
  <c r="K30" i="8"/>
  <c r="H28" i="8"/>
  <c r="H63" i="8"/>
  <c r="H107" i="8"/>
  <c r="H137" i="8"/>
  <c r="H165" i="8"/>
  <c r="H195" i="8"/>
  <c r="H225" i="8"/>
  <c r="H272" i="8"/>
  <c r="R297" i="9"/>
  <c r="R204" i="9"/>
  <c r="R107" i="9"/>
  <c r="K283" i="9"/>
  <c r="K164" i="9"/>
  <c r="K62" i="9"/>
  <c r="H41" i="9"/>
  <c r="H165" i="9"/>
  <c r="H284" i="9"/>
  <c r="R208" i="8"/>
  <c r="R112" i="8"/>
  <c r="K279" i="8"/>
  <c r="K204" i="8"/>
  <c r="K108" i="8"/>
  <c r="K72" i="8"/>
  <c r="K41" i="8"/>
  <c r="H20" i="8"/>
  <c r="H58" i="8"/>
  <c r="H91" i="8"/>
  <c r="H122" i="8"/>
  <c r="H167" i="8"/>
  <c r="H196" i="8"/>
  <c r="H226" i="8"/>
  <c r="H273" i="8"/>
  <c r="H300" i="8"/>
  <c r="R290" i="9"/>
  <c r="R270" i="9"/>
  <c r="R241" i="9"/>
  <c r="R218" i="9"/>
  <c r="R195" i="9"/>
  <c r="R172" i="9"/>
  <c r="R143" i="9"/>
  <c r="R120" i="9"/>
  <c r="R97" i="9"/>
  <c r="R70" i="9"/>
  <c r="R46" i="9"/>
  <c r="R18" i="9"/>
  <c r="K291" i="9"/>
  <c r="K271" i="9"/>
  <c r="K242" i="9"/>
  <c r="K220" i="9"/>
  <c r="K196" i="9"/>
  <c r="K173" i="9"/>
  <c r="K144" i="9"/>
  <c r="K121" i="9"/>
  <c r="K98" i="9"/>
  <c r="K72" i="9"/>
  <c r="K48" i="9"/>
  <c r="K19" i="9"/>
  <c r="H27" i="9"/>
  <c r="H56" i="9"/>
  <c r="H79" i="9"/>
  <c r="H105" i="9"/>
  <c r="H127" i="9"/>
  <c r="H157" i="9"/>
  <c r="H180" i="9"/>
  <c r="H203" i="9"/>
  <c r="H225" i="9"/>
  <c r="H250" i="9"/>
  <c r="H276" i="9"/>
  <c r="H296" i="9"/>
  <c r="R291" i="8"/>
  <c r="R271" i="8"/>
  <c r="R240" i="8"/>
  <c r="R217" i="8"/>
  <c r="R193" i="8"/>
  <c r="R171" i="8"/>
  <c r="R143" i="8"/>
  <c r="R120" i="8"/>
  <c r="R97" i="8"/>
  <c r="R70" i="8"/>
  <c r="R46" i="8"/>
  <c r="R18" i="8"/>
  <c r="K288" i="8"/>
  <c r="K265" i="8"/>
  <c r="K237" i="8"/>
  <c r="K214" i="8"/>
  <c r="K189" i="8"/>
  <c r="K168" i="8"/>
  <c r="K139" i="8"/>
  <c r="K117" i="8"/>
  <c r="K102" i="8"/>
  <c r="K94" i="8"/>
  <c r="K84" i="8"/>
  <c r="K68" i="8"/>
  <c r="K60" i="8"/>
  <c r="K53" i="8"/>
  <c r="K44" i="8"/>
  <c r="K35" i="8"/>
  <c r="K23" i="8"/>
  <c r="H14" i="8"/>
  <c r="H26" i="8"/>
  <c r="H39" i="8"/>
  <c r="H45" i="8"/>
  <c r="H61" i="8"/>
  <c r="H78" i="8"/>
  <c r="H85" i="8"/>
  <c r="H95" i="8"/>
  <c r="H119" i="8"/>
  <c r="H156" i="8"/>
  <c r="H191" i="8"/>
  <c r="H230" i="8"/>
  <c r="H276" i="8"/>
  <c r="R233" i="9"/>
  <c r="R40" i="9"/>
  <c r="K284" i="9"/>
  <c r="K234" i="9"/>
  <c r="K165" i="9"/>
  <c r="K63" i="9"/>
  <c r="K7" i="9"/>
  <c r="H136" i="9"/>
  <c r="H233" i="9"/>
  <c r="H9" i="9"/>
  <c r="R211" i="8"/>
  <c r="R136" i="8"/>
  <c r="K255" i="8"/>
  <c r="K161" i="8"/>
  <c r="K91" i="8"/>
  <c r="K73" i="8"/>
  <c r="K49" i="8"/>
  <c r="K11" i="8"/>
  <c r="H41" i="8"/>
  <c r="H72" i="8"/>
  <c r="H98" i="8"/>
  <c r="H121" i="8"/>
  <c r="H158" i="8"/>
  <c r="H187" i="8"/>
  <c r="H218" i="8"/>
  <c r="H233" i="8"/>
  <c r="H262" i="8"/>
  <c r="H286" i="8"/>
  <c r="R277" i="9"/>
  <c r="R129" i="9"/>
  <c r="R28" i="9"/>
  <c r="K233" i="9"/>
  <c r="K113" i="9"/>
  <c r="R9" i="8"/>
  <c r="H115" i="9"/>
  <c r="H213" i="9"/>
  <c r="H7" i="9"/>
  <c r="R258" i="8"/>
  <c r="R163" i="8"/>
  <c r="R61" i="8"/>
  <c r="K253" i="8"/>
  <c r="K181" i="8"/>
  <c r="K130" i="8"/>
  <c r="K80" i="8"/>
  <c r="K48" i="8"/>
  <c r="K7" i="8"/>
  <c r="H49" i="8"/>
  <c r="H81" i="8"/>
  <c r="H116" i="8"/>
  <c r="H138" i="8"/>
  <c r="H173" i="8"/>
  <c r="H204" i="8"/>
  <c r="H234" i="8"/>
  <c r="H264" i="8"/>
  <c r="H287" i="8"/>
  <c r="R9" i="9"/>
  <c r="R284" i="9"/>
  <c r="R261" i="9"/>
  <c r="R234" i="9"/>
  <c r="R213" i="9"/>
  <c r="R188" i="9"/>
  <c r="R165" i="9"/>
  <c r="R137" i="9"/>
  <c r="R115" i="9"/>
  <c r="R90" i="9"/>
  <c r="R63" i="9"/>
  <c r="R41" i="9"/>
  <c r="R7" i="9"/>
  <c r="R10" i="9" s="1"/>
  <c r="K290" i="9"/>
  <c r="K270" i="9"/>
  <c r="K241" i="9"/>
  <c r="K218" i="9"/>
  <c r="K195" i="9"/>
  <c r="K172" i="9"/>
  <c r="K143" i="9"/>
  <c r="K120" i="9"/>
  <c r="K97" i="9"/>
  <c r="K70" i="9"/>
  <c r="K46" i="9"/>
  <c r="K18" i="9"/>
  <c r="H28" i="9"/>
  <c r="H57" i="9"/>
  <c r="H80" i="9"/>
  <c r="H107" i="9"/>
  <c r="H129" i="9"/>
  <c r="H158" i="9"/>
  <c r="H181" i="9"/>
  <c r="H204" i="9"/>
  <c r="H226" i="9"/>
  <c r="H251" i="9"/>
  <c r="H277" i="9"/>
  <c r="H297" i="9"/>
  <c r="R290" i="8"/>
  <c r="R270" i="8"/>
  <c r="R239" i="8"/>
  <c r="R216" i="8"/>
  <c r="R191" i="8"/>
  <c r="R170" i="8"/>
  <c r="R142" i="8"/>
  <c r="R119" i="8"/>
  <c r="R95" i="8"/>
  <c r="R69" i="8"/>
  <c r="R45" i="8"/>
  <c r="R14" i="8"/>
  <c r="K287" i="8"/>
  <c r="K264" i="8"/>
  <c r="K234" i="8"/>
  <c r="K213" i="8"/>
  <c r="K188" i="8"/>
  <c r="K167" i="8"/>
  <c r="K138" i="8"/>
  <c r="K116" i="8"/>
  <c r="K101" i="8"/>
  <c r="K93" i="8"/>
  <c r="K83" i="8"/>
  <c r="K67" i="8"/>
  <c r="K59" i="8"/>
  <c r="K51" i="8"/>
  <c r="K43" i="8"/>
  <c r="K31" i="8"/>
  <c r="K22" i="8"/>
  <c r="K12" i="8"/>
  <c r="H18" i="8"/>
  <c r="H27" i="8"/>
  <c r="H40" i="8"/>
  <c r="H46" i="8"/>
  <c r="H56" i="8"/>
  <c r="H70" i="8"/>
  <c r="H79" i="8"/>
  <c r="H87" i="8"/>
  <c r="H97" i="8"/>
  <c r="H105" i="8"/>
  <c r="H113" i="8"/>
  <c r="H120" i="8"/>
  <c r="H127" i="8"/>
  <c r="H136" i="8"/>
  <c r="H143" i="8"/>
  <c r="H157" i="8"/>
  <c r="H164" i="8"/>
  <c r="H171" i="8"/>
  <c r="H179" i="8"/>
  <c r="H186" i="8"/>
  <c r="H193" i="8"/>
  <c r="H202" i="8"/>
  <c r="H211" i="8"/>
  <c r="H217" i="8"/>
  <c r="H224" i="8"/>
  <c r="H232" i="8"/>
  <c r="H240" i="8"/>
  <c r="H248" i="8"/>
  <c r="H261" i="8"/>
  <c r="H271" i="8"/>
  <c r="H277" i="8"/>
  <c r="H284" i="8"/>
  <c r="H291" i="8"/>
  <c r="H297" i="8"/>
  <c r="R212" i="9"/>
  <c r="R187" i="9"/>
  <c r="R164" i="9"/>
  <c r="R136" i="9"/>
  <c r="R113" i="9"/>
  <c r="R87" i="9"/>
  <c r="R62" i="9"/>
  <c r="K213" i="9"/>
  <c r="K115" i="9"/>
  <c r="K41" i="9"/>
  <c r="H87" i="9"/>
  <c r="H212" i="9"/>
  <c r="R284" i="8"/>
  <c r="R164" i="8"/>
  <c r="R40" i="8"/>
  <c r="K205" i="8"/>
  <c r="K100" i="8"/>
  <c r="K58" i="8"/>
  <c r="K20" i="8"/>
  <c r="H48" i="8"/>
  <c r="H90" i="8"/>
  <c r="H129" i="8"/>
  <c r="H172" i="8"/>
  <c r="H203" i="8"/>
  <c r="H252" i="8"/>
  <c r="H292" i="8"/>
  <c r="R251" i="9"/>
  <c r="R158" i="9"/>
  <c r="R57" i="9"/>
  <c r="K212" i="9"/>
  <c r="K87" i="9"/>
  <c r="H63" i="9"/>
  <c r="H137" i="9"/>
  <c r="H261" i="9"/>
  <c r="R230" i="8"/>
  <c r="R135" i="8"/>
  <c r="K300" i="8"/>
  <c r="K159" i="8"/>
  <c r="K90" i="8"/>
  <c r="K57" i="8"/>
  <c r="K19" i="8"/>
  <c r="H42" i="8"/>
  <c r="H73" i="8"/>
  <c r="H108" i="8"/>
  <c r="H146" i="8"/>
  <c r="H188" i="8"/>
  <c r="H220" i="8"/>
  <c r="H253" i="8"/>
  <c r="H293" i="8"/>
  <c r="R296" i="9"/>
  <c r="R276" i="9"/>
  <c r="R250" i="9"/>
  <c r="R225" i="9"/>
  <c r="R203" i="9"/>
  <c r="R180" i="9"/>
  <c r="R157" i="9"/>
  <c r="R127" i="9"/>
  <c r="R105" i="9"/>
  <c r="R79" i="9"/>
  <c r="R56" i="9"/>
  <c r="R27" i="9"/>
  <c r="K297" i="9"/>
  <c r="K277" i="9"/>
  <c r="K251" i="9"/>
  <c r="K226" i="9"/>
  <c r="K204" i="9"/>
  <c r="K181" i="9"/>
  <c r="K158" i="9"/>
  <c r="K129" i="9"/>
  <c r="K107" i="9"/>
  <c r="K80" i="9"/>
  <c r="K57" i="9"/>
  <c r="K28" i="9"/>
  <c r="H18" i="9"/>
  <c r="H46" i="9"/>
  <c r="H70" i="9"/>
  <c r="H97" i="9"/>
  <c r="H120" i="9"/>
  <c r="H143" i="9"/>
  <c r="H172" i="9"/>
  <c r="H195" i="9"/>
  <c r="H218" i="9"/>
  <c r="H241" i="9"/>
  <c r="H270" i="9"/>
  <c r="H290" i="9"/>
  <c r="R297" i="8"/>
  <c r="R277" i="8"/>
  <c r="R248" i="8"/>
  <c r="R224" i="8"/>
  <c r="R202" i="8"/>
  <c r="R179" i="8"/>
  <c r="R157" i="8"/>
  <c r="R127" i="8"/>
  <c r="R105" i="8"/>
  <c r="R79" i="8"/>
  <c r="R56" i="8"/>
  <c r="R27" i="8"/>
  <c r="K294" i="8"/>
  <c r="K274" i="8"/>
  <c r="K244" i="8"/>
  <c r="K221" i="8"/>
  <c r="K197" i="8"/>
  <c r="K174" i="8"/>
  <c r="K147" i="8"/>
  <c r="K123" i="8"/>
  <c r="K105" i="8"/>
  <c r="K97" i="8"/>
  <c r="K87" i="8"/>
  <c r="K79" i="8"/>
  <c r="K70" i="8"/>
  <c r="K56" i="8"/>
  <c r="K46" i="8"/>
  <c r="K40" i="8"/>
  <c r="K27" i="8"/>
  <c r="K18" i="8"/>
  <c r="H12" i="8"/>
  <c r="H22" i="8"/>
  <c r="H31" i="8"/>
  <c r="H43" i="8"/>
  <c r="H51" i="8"/>
  <c r="H59" i="8"/>
  <c r="H67" i="8"/>
  <c r="H83" i="8"/>
  <c r="H93" i="8"/>
  <c r="H101" i="8"/>
  <c r="H110" i="8"/>
  <c r="H117" i="8"/>
  <c r="H123" i="8"/>
  <c r="H133" i="8"/>
  <c r="H139" i="8"/>
  <c r="H147" i="8"/>
  <c r="H161" i="8"/>
  <c r="H168" i="8"/>
  <c r="H174" i="8"/>
  <c r="H182" i="8"/>
  <c r="H189" i="8"/>
  <c r="H197" i="8"/>
  <c r="H205" i="8"/>
  <c r="H214" i="8"/>
  <c r="H221" i="8"/>
  <c r="H228" i="8"/>
  <c r="H237" i="8"/>
  <c r="H244" i="8"/>
  <c r="H255" i="8"/>
  <c r="H265" i="8"/>
  <c r="H274" i="8"/>
  <c r="H281" i="8"/>
  <c r="H288" i="8"/>
  <c r="H294" i="8"/>
  <c r="H301" i="8"/>
  <c r="H54" i="8"/>
  <c r="H112" i="8"/>
  <c r="H135" i="8"/>
  <c r="H163" i="8"/>
  <c r="H178" i="8"/>
  <c r="H199" i="8"/>
  <c r="H216" i="8"/>
  <c r="H239" i="8"/>
  <c r="H270" i="8"/>
  <c r="H290" i="8"/>
  <c r="H7" i="8"/>
  <c r="R258" i="9"/>
  <c r="K261" i="9"/>
  <c r="K188" i="9"/>
  <c r="K90" i="9"/>
  <c r="H40" i="9"/>
  <c r="H113" i="9"/>
  <c r="H187" i="9"/>
  <c r="H258" i="9"/>
  <c r="R261" i="8"/>
  <c r="R186" i="8"/>
  <c r="R87" i="8"/>
  <c r="K281" i="8"/>
  <c r="K182" i="8"/>
  <c r="K110" i="8"/>
  <c r="K81" i="8"/>
  <c r="K42" i="8"/>
  <c r="H19" i="8"/>
  <c r="H57" i="8"/>
  <c r="H80" i="8"/>
  <c r="H115" i="8"/>
  <c r="H144" i="8"/>
  <c r="H180" i="8"/>
  <c r="H212" i="8"/>
  <c r="H241" i="8"/>
  <c r="H278" i="8"/>
  <c r="H299" i="8"/>
  <c r="R226" i="9"/>
  <c r="R181" i="9"/>
  <c r="R80" i="9"/>
  <c r="K258" i="9"/>
  <c r="K187" i="9"/>
  <c r="K136" i="9"/>
  <c r="K40" i="9"/>
  <c r="H90" i="9"/>
  <c r="H188" i="9"/>
  <c r="H234" i="9"/>
  <c r="R283" i="8"/>
  <c r="R185" i="8"/>
  <c r="R85" i="8"/>
  <c r="R39" i="8"/>
  <c r="K226" i="8"/>
  <c r="K98" i="8"/>
  <c r="K63" i="8"/>
  <c r="K28" i="8"/>
  <c r="H30" i="8"/>
  <c r="H66" i="8"/>
  <c r="H100" i="8"/>
  <c r="H130" i="8"/>
  <c r="H159" i="8"/>
  <c r="H181" i="8"/>
  <c r="H213" i="8"/>
  <c r="H242" i="8"/>
  <c r="H279" i="8"/>
  <c r="N9" i="6"/>
  <c r="U297" i="7"/>
  <c r="U290" i="7"/>
  <c r="U284" i="7"/>
  <c r="U276" i="7"/>
  <c r="U270" i="7"/>
  <c r="U250" i="7"/>
  <c r="U241" i="7"/>
  <c r="U233" i="7"/>
  <c r="U225" i="7"/>
  <c r="U219" i="7"/>
  <c r="U212" i="7"/>
  <c r="U203" i="7"/>
  <c r="U195" i="7"/>
  <c r="U187" i="7"/>
  <c r="U180" i="7"/>
  <c r="U172" i="7"/>
  <c r="U164" i="7"/>
  <c r="U157" i="7"/>
  <c r="U143" i="7"/>
  <c r="U136" i="7"/>
  <c r="U128" i="7"/>
  <c r="U120" i="7"/>
  <c r="U114" i="7"/>
  <c r="U106" i="7"/>
  <c r="U97" i="7"/>
  <c r="U89" i="7"/>
  <c r="U81" i="7"/>
  <c r="U73" i="7"/>
  <c r="U64" i="7"/>
  <c r="U66" i="7" s="1"/>
  <c r="U58" i="7"/>
  <c r="U46" i="7"/>
  <c r="U39" i="7"/>
  <c r="U26" i="7"/>
  <c r="U18" i="7"/>
  <c r="M300" i="7"/>
  <c r="M292" i="7"/>
  <c r="M286" i="7"/>
  <c r="M279" i="7"/>
  <c r="M272" i="7"/>
  <c r="M263" i="7"/>
  <c r="M252" i="7"/>
  <c r="M244" i="7"/>
  <c r="M237" i="7"/>
  <c r="M228" i="7"/>
  <c r="M221" i="7"/>
  <c r="M214" i="7"/>
  <c r="M206" i="7"/>
  <c r="M197" i="7"/>
  <c r="M189" i="7"/>
  <c r="M183" i="7"/>
  <c r="M174" i="7"/>
  <c r="M167" i="7"/>
  <c r="M160" i="7"/>
  <c r="M146" i="7"/>
  <c r="M138" i="7"/>
  <c r="M132" i="7"/>
  <c r="M122" i="7"/>
  <c r="M116" i="7"/>
  <c r="M109" i="7"/>
  <c r="M100" i="7"/>
  <c r="M92" i="7"/>
  <c r="M84" i="7"/>
  <c r="M75" i="7"/>
  <c r="M68" i="7"/>
  <c r="M60" i="7"/>
  <c r="M51" i="7"/>
  <c r="M41" i="7"/>
  <c r="M29" i="7"/>
  <c r="M20" i="7"/>
  <c r="M11" i="7"/>
  <c r="H22" i="7"/>
  <c r="H33" i="7"/>
  <c r="H42" i="7"/>
  <c r="H53" i="7"/>
  <c r="H61" i="7"/>
  <c r="H69" i="7"/>
  <c r="H85" i="7"/>
  <c r="H93" i="7"/>
  <c r="H101" i="7"/>
  <c r="H110" i="7"/>
  <c r="H117" i="7"/>
  <c r="H124" i="7"/>
  <c r="H133" i="7"/>
  <c r="H139" i="7"/>
  <c r="H147" i="7"/>
  <c r="H161" i="7"/>
  <c r="H168" i="7"/>
  <c r="H177" i="7"/>
  <c r="H184" i="7"/>
  <c r="H190" i="7"/>
  <c r="H198" i="7"/>
  <c r="H207" i="7"/>
  <c r="H215" i="7"/>
  <c r="H222" i="7"/>
  <c r="H229" i="7"/>
  <c r="H238" i="7"/>
  <c r="H246" i="7"/>
  <c r="H254" i="7"/>
  <c r="H264" i="7"/>
  <c r="H273" i="7"/>
  <c r="H280" i="7"/>
  <c r="H287" i="7"/>
  <c r="H293" i="7"/>
  <c r="H14" i="7"/>
  <c r="S286" i="6"/>
  <c r="S279" i="6"/>
  <c r="S273" i="6"/>
  <c r="S265" i="6"/>
  <c r="S259" i="6"/>
  <c r="S249" i="6"/>
  <c r="S239" i="6"/>
  <c r="S231" i="6"/>
  <c r="S224" i="6"/>
  <c r="S215" i="6"/>
  <c r="S208" i="6"/>
  <c r="S201" i="6"/>
  <c r="S192" i="6"/>
  <c r="S184" i="6"/>
  <c r="S177" i="6"/>
  <c r="S170" i="6"/>
  <c r="S163" i="6"/>
  <c r="S156" i="6"/>
  <c r="S142" i="6"/>
  <c r="S135" i="6"/>
  <c r="S126" i="6"/>
  <c r="S119" i="6"/>
  <c r="S112" i="6"/>
  <c r="S104" i="6"/>
  <c r="S95" i="6"/>
  <c r="S87" i="6"/>
  <c r="S80" i="6"/>
  <c r="S71" i="6"/>
  <c r="S62" i="6"/>
  <c r="S55" i="6"/>
  <c r="S43" i="6"/>
  <c r="S37" i="6"/>
  <c r="S24" i="6"/>
  <c r="S13" i="6"/>
  <c r="N285" i="6"/>
  <c r="N272" i="6"/>
  <c r="N264" i="6"/>
  <c r="N258" i="6"/>
  <c r="N248" i="6"/>
  <c r="N238" i="6"/>
  <c r="N229" i="6"/>
  <c r="N221" i="6"/>
  <c r="N213" i="6"/>
  <c r="N207" i="6"/>
  <c r="N200" i="6"/>
  <c r="N191" i="6"/>
  <c r="N183" i="6"/>
  <c r="N176" i="6"/>
  <c r="N169" i="6"/>
  <c r="N162" i="6"/>
  <c r="N148" i="6"/>
  <c r="N140" i="6"/>
  <c r="N134" i="6"/>
  <c r="N125" i="6"/>
  <c r="N118" i="6"/>
  <c r="N111" i="6"/>
  <c r="N102" i="6"/>
  <c r="N94" i="6"/>
  <c r="N86" i="6"/>
  <c r="N70" i="6"/>
  <c r="N61" i="6"/>
  <c r="U296" i="7"/>
  <c r="U289" i="7"/>
  <c r="U283" i="7"/>
  <c r="U275" i="7"/>
  <c r="U269" i="7"/>
  <c r="U257" i="7"/>
  <c r="U249" i="7"/>
  <c r="U240" i="7"/>
  <c r="U232" i="7"/>
  <c r="U224" i="7"/>
  <c r="U217" i="7"/>
  <c r="U211" i="7"/>
  <c r="U202" i="7"/>
  <c r="U194" i="7"/>
  <c r="U186" i="7"/>
  <c r="U179" i="7"/>
  <c r="U171" i="7"/>
  <c r="U163" i="7"/>
  <c r="U156" i="7"/>
  <c r="U142" i="7"/>
  <c r="U135" i="7"/>
  <c r="U126" i="7"/>
  <c r="U119" i="7"/>
  <c r="U112" i="7"/>
  <c r="U104" i="7"/>
  <c r="H9" i="6"/>
  <c r="U294" i="7"/>
  <c r="U288" i="7"/>
  <c r="U281" i="7"/>
  <c r="U274" i="7"/>
  <c r="U265" i="7"/>
  <c r="U255" i="7"/>
  <c r="U247" i="7"/>
  <c r="U239" i="7"/>
  <c r="U231" i="7"/>
  <c r="U223" i="7"/>
  <c r="U216" i="7"/>
  <c r="U210" i="7"/>
  <c r="U201" i="7"/>
  <c r="U192" i="7"/>
  <c r="U185" i="7"/>
  <c r="U178" i="7"/>
  <c r="U170" i="7"/>
  <c r="U162" i="7"/>
  <c r="U155" i="7"/>
  <c r="U141" i="7"/>
  <c r="U134" i="7"/>
  <c r="U125" i="7"/>
  <c r="U118" i="7"/>
  <c r="U111" i="7"/>
  <c r="U103" i="7"/>
  <c r="U94" i="7"/>
  <c r="U86" i="7"/>
  <c r="U79" i="7"/>
  <c r="U70" i="7"/>
  <c r="U62" i="7"/>
  <c r="U55" i="7"/>
  <c r="U43" i="7"/>
  <c r="U37" i="7"/>
  <c r="U24" i="7"/>
  <c r="U13" i="7"/>
  <c r="M297" i="7"/>
  <c r="M290" i="7"/>
  <c r="M284" i="7"/>
  <c r="M276" i="7"/>
  <c r="M270" i="7"/>
  <c r="M250" i="7"/>
  <c r="M241" i="7"/>
  <c r="M233" i="7"/>
  <c r="M225" i="7"/>
  <c r="M219" i="7"/>
  <c r="M212" i="7"/>
  <c r="M203" i="7"/>
  <c r="M195" i="7"/>
  <c r="M187" i="7"/>
  <c r="M180" i="7"/>
  <c r="M172" i="7"/>
  <c r="M164" i="7"/>
  <c r="M157" i="7"/>
  <c r="M143" i="7"/>
  <c r="M136" i="7"/>
  <c r="M128" i="7"/>
  <c r="M120" i="7"/>
  <c r="M114" i="7"/>
  <c r="M106" i="7"/>
  <c r="M97" i="7"/>
  <c r="M89" i="7"/>
  <c r="M81" i="7"/>
  <c r="M73" i="7"/>
  <c r="M64" i="7"/>
  <c r="M66" i="7" s="1"/>
  <c r="M58" i="7"/>
  <c r="M46" i="7"/>
  <c r="M39" i="7"/>
  <c r="M26" i="7"/>
  <c r="M18" i="7"/>
  <c r="H300" i="7"/>
  <c r="H25" i="7"/>
  <c r="H38" i="7"/>
  <c r="H44" i="7"/>
  <c r="H57" i="7"/>
  <c r="H71" i="7"/>
  <c r="H80" i="7"/>
  <c r="H88" i="7"/>
  <c r="H96" i="7"/>
  <c r="H104" i="7"/>
  <c r="H112" i="7"/>
  <c r="H119" i="7"/>
  <c r="H126" i="7"/>
  <c r="H135" i="7"/>
  <c r="H142" i="7"/>
  <c r="H156" i="7"/>
  <c r="H163" i="7"/>
  <c r="H171" i="7"/>
  <c r="H179" i="7"/>
  <c r="H186" i="7"/>
  <c r="H194" i="7"/>
  <c r="H202" i="7"/>
  <c r="H211" i="7"/>
  <c r="H217" i="7"/>
  <c r="H224" i="7"/>
  <c r="H232" i="7"/>
  <c r="H240" i="7"/>
  <c r="H249" i="7"/>
  <c r="H257" i="7"/>
  <c r="H269" i="7"/>
  <c r="H275" i="7"/>
  <c r="H283" i="7"/>
  <c r="H289" i="7"/>
  <c r="H296" i="7"/>
  <c r="H12" i="7"/>
  <c r="S284" i="6"/>
  <c r="S277" i="6"/>
  <c r="S271" i="6"/>
  <c r="S263" i="6"/>
  <c r="S257" i="6"/>
  <c r="S245" i="6"/>
  <c r="S237" i="6"/>
  <c r="S228" i="6"/>
  <c r="S220" i="6"/>
  <c r="S212" i="6"/>
  <c r="S205" i="6"/>
  <c r="S199" i="6"/>
  <c r="S190" i="6"/>
  <c r="S181" i="6"/>
  <c r="S175" i="6"/>
  <c r="S168" i="6"/>
  <c r="S161" i="6"/>
  <c r="S147" i="6"/>
  <c r="S139" i="6"/>
  <c r="S133" i="6"/>
  <c r="S123" i="6"/>
  <c r="S117" i="6"/>
  <c r="S110" i="6"/>
  <c r="S101" i="6"/>
  <c r="S93" i="6"/>
  <c r="S85" i="6"/>
  <c r="S76" i="6"/>
  <c r="S69" i="6"/>
  <c r="S60" i="6"/>
  <c r="S51" i="6"/>
  <c r="S41" i="6"/>
  <c r="S29" i="6"/>
  <c r="S20" i="6"/>
  <c r="S11" i="6"/>
  <c r="N282" i="6"/>
  <c r="N276" i="6"/>
  <c r="N269" i="6"/>
  <c r="N262" i="6"/>
  <c r="N253" i="6"/>
  <c r="N243" i="6"/>
  <c r="N235" i="6"/>
  <c r="N227" i="6"/>
  <c r="N219" i="6"/>
  <c r="N211" i="6"/>
  <c r="N204" i="6"/>
  <c r="N198" i="6"/>
  <c r="N189" i="6"/>
  <c r="N180" i="6"/>
  <c r="N174" i="6"/>
  <c r="N167" i="6"/>
  <c r="N159" i="6"/>
  <c r="N146" i="6"/>
  <c r="N138" i="6"/>
  <c r="N130" i="6"/>
  <c r="N122" i="6"/>
  <c r="N116" i="6"/>
  <c r="N108" i="6"/>
  <c r="N100" i="6"/>
  <c r="N91" i="6"/>
  <c r="N83" i="6"/>
  <c r="N75" i="6"/>
  <c r="N68" i="6"/>
  <c r="U298" i="7"/>
  <c r="U291" i="7"/>
  <c r="U285" i="7"/>
  <c r="U277" i="7"/>
  <c r="U271" i="7"/>
  <c r="U261" i="7"/>
  <c r="U251" i="7"/>
  <c r="U243" i="7"/>
  <c r="U236" i="7"/>
  <c r="U227" i="7"/>
  <c r="U220" i="7"/>
  <c r="U213" i="7"/>
  <c r="U204" i="7"/>
  <c r="U196" i="7"/>
  <c r="U188" i="7"/>
  <c r="U181" i="7"/>
  <c r="U173" i="7"/>
  <c r="U166" i="7"/>
  <c r="U158" i="7"/>
  <c r="U145" i="7"/>
  <c r="U137" i="7"/>
  <c r="U129" i="7"/>
  <c r="U121" i="7"/>
  <c r="U115" i="7"/>
  <c r="U107" i="7"/>
  <c r="U99" i="7"/>
  <c r="U90" i="7"/>
  <c r="U82" i="7"/>
  <c r="U74" i="7"/>
  <c r="U67" i="7"/>
  <c r="U59" i="7"/>
  <c r="U49" i="7"/>
  <c r="U40" i="7"/>
  <c r="U28" i="7"/>
  <c r="U19" i="7"/>
  <c r="U7" i="7"/>
  <c r="M293" i="7"/>
  <c r="M287" i="7"/>
  <c r="M280" i="7"/>
  <c r="M273" i="7"/>
  <c r="M264" i="7"/>
  <c r="M254" i="7"/>
  <c r="M246" i="7"/>
  <c r="M238" i="7"/>
  <c r="M229" i="7"/>
  <c r="M222" i="7"/>
  <c r="M215" i="7"/>
  <c r="M207" i="7"/>
  <c r="M198" i="7"/>
  <c r="M190" i="7"/>
  <c r="M184" i="7"/>
  <c r="M177" i="7"/>
  <c r="M168" i="7"/>
  <c r="M161" i="7"/>
  <c r="M147" i="7"/>
  <c r="M139" i="7"/>
  <c r="M133" i="7"/>
  <c r="M124" i="7"/>
  <c r="M117" i="7"/>
  <c r="M110" i="7"/>
  <c r="M101" i="7"/>
  <c r="M93" i="7"/>
  <c r="M85" i="7"/>
  <c r="M69" i="7"/>
  <c r="M61" i="7"/>
  <c r="M53" i="7"/>
  <c r="M42" i="7"/>
  <c r="M33" i="7"/>
  <c r="M22" i="7"/>
  <c r="M12" i="7"/>
  <c r="H20" i="7"/>
  <c r="H29" i="7"/>
  <c r="H41" i="7"/>
  <c r="H51" i="7"/>
  <c r="H60" i="7"/>
  <c r="H68" i="7"/>
  <c r="H75" i="7"/>
  <c r="H84" i="7"/>
  <c r="H92" i="7"/>
  <c r="H100" i="7"/>
  <c r="H109" i="7"/>
  <c r="H116" i="7"/>
  <c r="H122" i="7"/>
  <c r="H132" i="7"/>
  <c r="H138" i="7"/>
  <c r="H146" i="7"/>
  <c r="H160" i="7"/>
  <c r="H167" i="7"/>
  <c r="H174" i="7"/>
  <c r="H183" i="7"/>
  <c r="H189" i="7"/>
  <c r="H197" i="7"/>
  <c r="H206" i="7"/>
  <c r="H214" i="7"/>
  <c r="H221" i="7"/>
  <c r="H228" i="7"/>
  <c r="H237" i="7"/>
  <c r="H244" i="7"/>
  <c r="H252" i="7"/>
  <c r="H272" i="7"/>
  <c r="H279" i="7"/>
  <c r="H286" i="7"/>
  <c r="H292" i="7"/>
  <c r="H213" i="6"/>
  <c r="S288" i="6"/>
  <c r="S280" i="6"/>
  <c r="S274" i="6"/>
  <c r="S267" i="6"/>
  <c r="S260" i="6"/>
  <c r="S251" i="6"/>
  <c r="S240" i="6"/>
  <c r="S232" i="6"/>
  <c r="S225" i="6"/>
  <c r="S216" i="6"/>
  <c r="S209" i="6"/>
  <c r="S202" i="6"/>
  <c r="S194" i="6"/>
  <c r="S185" i="6"/>
  <c r="S178" i="6"/>
  <c r="S171" i="6"/>
  <c r="S164" i="6"/>
  <c r="S157" i="6"/>
  <c r="S143" i="6"/>
  <c r="S136" i="6"/>
  <c r="S127" i="6"/>
  <c r="S120" i="6"/>
  <c r="S113" i="6"/>
  <c r="S105" i="6"/>
  <c r="S97" i="6"/>
  <c r="S89" i="6"/>
  <c r="S81" i="6"/>
  <c r="S72" i="6"/>
  <c r="S64" i="6"/>
  <c r="S57" i="6"/>
  <c r="S44" i="6"/>
  <c r="S38" i="6"/>
  <c r="S25" i="6"/>
  <c r="S14" i="6"/>
  <c r="N286" i="6"/>
  <c r="N279" i="6"/>
  <c r="N273" i="6"/>
  <c r="N265" i="6"/>
  <c r="N259" i="6"/>
  <c r="N249" i="6"/>
  <c r="N239" i="6"/>
  <c r="N231" i="6"/>
  <c r="N224" i="6"/>
  <c r="N215" i="6"/>
  <c r="N208" i="6"/>
  <c r="N201" i="6"/>
  <c r="N192" i="6"/>
  <c r="N184" i="6"/>
  <c r="N177" i="6"/>
  <c r="N170" i="6"/>
  <c r="N163" i="6"/>
  <c r="N156" i="6"/>
  <c r="N142" i="6"/>
  <c r="N135" i="6"/>
  <c r="N126" i="6"/>
  <c r="N119" i="6"/>
  <c r="N112" i="6"/>
  <c r="N104" i="6"/>
  <c r="N95" i="6"/>
  <c r="N87" i="6"/>
  <c r="N80" i="6"/>
  <c r="N71" i="6"/>
  <c r="N62" i="6"/>
  <c r="H9" i="7"/>
  <c r="U287" i="7"/>
  <c r="U264" i="7"/>
  <c r="U238" i="7"/>
  <c r="U215" i="7"/>
  <c r="U190" i="7"/>
  <c r="U168" i="7"/>
  <c r="U139" i="7"/>
  <c r="U117" i="7"/>
  <c r="U96" i="7"/>
  <c r="U80" i="7"/>
  <c r="U44" i="7"/>
  <c r="U25" i="7"/>
  <c r="M298" i="7"/>
  <c r="M285" i="7"/>
  <c r="M271" i="7"/>
  <c r="M251" i="7"/>
  <c r="M236" i="7"/>
  <c r="M220" i="7"/>
  <c r="M204" i="7"/>
  <c r="M188" i="7"/>
  <c r="M173" i="7"/>
  <c r="M158" i="7"/>
  <c r="M137" i="7"/>
  <c r="M121" i="7"/>
  <c r="M107" i="7"/>
  <c r="M90" i="7"/>
  <c r="M74" i="7"/>
  <c r="M59" i="7"/>
  <c r="M40" i="7"/>
  <c r="M19" i="7"/>
  <c r="H24" i="7"/>
  <c r="H43" i="7"/>
  <c r="H62" i="7"/>
  <c r="H79" i="7"/>
  <c r="H94" i="7"/>
  <c r="H111" i="7"/>
  <c r="H125" i="7"/>
  <c r="H141" i="7"/>
  <c r="H162" i="7"/>
  <c r="H178" i="7"/>
  <c r="H192" i="7"/>
  <c r="H210" i="7"/>
  <c r="H223" i="7"/>
  <c r="H239" i="7"/>
  <c r="H255" i="7"/>
  <c r="H274" i="7"/>
  <c r="H288" i="7"/>
  <c r="H13" i="7"/>
  <c r="S278" i="6"/>
  <c r="S264" i="6"/>
  <c r="S248" i="6"/>
  <c r="S229" i="6"/>
  <c r="S213" i="6"/>
  <c r="S200" i="6"/>
  <c r="S183" i="6"/>
  <c r="S169" i="6"/>
  <c r="S148" i="6"/>
  <c r="S134" i="6"/>
  <c r="S118" i="6"/>
  <c r="S102" i="6"/>
  <c r="S86" i="6"/>
  <c r="S70" i="6"/>
  <c r="S53" i="6"/>
  <c r="S33" i="6"/>
  <c r="S12" i="6"/>
  <c r="N277" i="6"/>
  <c r="N263" i="6"/>
  <c r="N245" i="6"/>
  <c r="N228" i="6"/>
  <c r="N212" i="6"/>
  <c r="N199" i="6"/>
  <c r="N181" i="6"/>
  <c r="N168" i="6"/>
  <c r="N147" i="6"/>
  <c r="N133" i="6"/>
  <c r="N117" i="6"/>
  <c r="N101" i="6"/>
  <c r="N85" i="6"/>
  <c r="N69" i="6"/>
  <c r="N57" i="6"/>
  <c r="N44" i="6"/>
  <c r="N38" i="6"/>
  <c r="N25" i="6"/>
  <c r="N14" i="6"/>
  <c r="H12" i="6"/>
  <c r="H22" i="6"/>
  <c r="H33" i="6"/>
  <c r="H42" i="6"/>
  <c r="H53" i="6"/>
  <c r="H61" i="6"/>
  <c r="H70" i="6"/>
  <c r="H86" i="6"/>
  <c r="H94" i="6"/>
  <c r="H102" i="6"/>
  <c r="H111" i="6"/>
  <c r="H118" i="6"/>
  <c r="H125" i="6"/>
  <c r="H134" i="6"/>
  <c r="H140" i="6"/>
  <c r="H148" i="6"/>
  <c r="H162" i="6"/>
  <c r="H169" i="6"/>
  <c r="H176" i="6"/>
  <c r="H183" i="6"/>
  <c r="H191" i="6"/>
  <c r="H200" i="6"/>
  <c r="H207" i="6"/>
  <c r="H215" i="6"/>
  <c r="H224" i="6"/>
  <c r="H231" i="6"/>
  <c r="H239" i="6"/>
  <c r="H249" i="6"/>
  <c r="H259" i="6"/>
  <c r="H265" i="6"/>
  <c r="H273" i="6"/>
  <c r="H279" i="6"/>
  <c r="H286" i="6"/>
  <c r="N55" i="6"/>
  <c r="H24" i="6"/>
  <c r="H62" i="6"/>
  <c r="H87" i="6"/>
  <c r="H119" i="6"/>
  <c r="H135" i="6"/>
  <c r="H163" i="6"/>
  <c r="H184" i="6"/>
  <c r="H208" i="6"/>
  <c r="H232" i="6"/>
  <c r="H260" i="6"/>
  <c r="H280" i="6"/>
  <c r="U246" i="7"/>
  <c r="M25" i="7"/>
  <c r="H187" i="7"/>
  <c r="H297" i="7"/>
  <c r="S204" i="6"/>
  <c r="S122" i="6"/>
  <c r="S40" i="6"/>
  <c r="N252" i="6"/>
  <c r="N158" i="6"/>
  <c r="N74" i="6"/>
  <c r="N7" i="6"/>
  <c r="H59" i="6"/>
  <c r="H108" i="6"/>
  <c r="H146" i="6"/>
  <c r="H189" i="6"/>
  <c r="H228" i="6"/>
  <c r="H271" i="6"/>
  <c r="U286" i="7"/>
  <c r="U263" i="7"/>
  <c r="U237" i="7"/>
  <c r="U214" i="7"/>
  <c r="U189" i="7"/>
  <c r="U167" i="7"/>
  <c r="U138" i="7"/>
  <c r="U116" i="7"/>
  <c r="U93" i="7"/>
  <c r="U61" i="7"/>
  <c r="U42" i="7"/>
  <c r="U22" i="7"/>
  <c r="M296" i="7"/>
  <c r="M283" i="7"/>
  <c r="M269" i="7"/>
  <c r="M249" i="7"/>
  <c r="M232" i="7"/>
  <c r="M217" i="7"/>
  <c r="M202" i="7"/>
  <c r="M186" i="7"/>
  <c r="M171" i="7"/>
  <c r="M156" i="7"/>
  <c r="M135" i="7"/>
  <c r="M119" i="7"/>
  <c r="M104" i="7"/>
  <c r="M88" i="7"/>
  <c r="M71" i="7"/>
  <c r="M57" i="7"/>
  <c r="M38" i="7"/>
  <c r="M14" i="7"/>
  <c r="H26" i="7"/>
  <c r="H46" i="7"/>
  <c r="H64" i="7"/>
  <c r="H66" i="7" s="1"/>
  <c r="H81" i="7"/>
  <c r="H97" i="7"/>
  <c r="H114" i="7"/>
  <c r="H128" i="7"/>
  <c r="H143" i="7"/>
  <c r="H164" i="7"/>
  <c r="H180" i="7"/>
  <c r="H195" i="7"/>
  <c r="H212" i="7"/>
  <c r="H225" i="7"/>
  <c r="H241" i="7"/>
  <c r="H276" i="7"/>
  <c r="H290" i="7"/>
  <c r="H11" i="7"/>
  <c r="S276" i="6"/>
  <c r="S262" i="6"/>
  <c r="S243" i="6"/>
  <c r="S227" i="6"/>
  <c r="S211" i="6"/>
  <c r="S198" i="6"/>
  <c r="S180" i="6"/>
  <c r="S167" i="6"/>
  <c r="S146" i="6"/>
  <c r="S130" i="6"/>
  <c r="S116" i="6"/>
  <c r="S100" i="6"/>
  <c r="S83" i="6"/>
  <c r="S68" i="6"/>
  <c r="S49" i="6"/>
  <c r="S28" i="6"/>
  <c r="S7" i="6"/>
  <c r="N275" i="6"/>
  <c r="N261" i="6"/>
  <c r="N242" i="6"/>
  <c r="N226" i="6"/>
  <c r="N210" i="6"/>
  <c r="N195" i="6"/>
  <c r="N179" i="6"/>
  <c r="N165" i="6"/>
  <c r="N144" i="6"/>
  <c r="N129" i="6"/>
  <c r="N115" i="6"/>
  <c r="N98" i="6"/>
  <c r="N82" i="6"/>
  <c r="N43" i="6"/>
  <c r="N37" i="6"/>
  <c r="N24" i="6"/>
  <c r="N13" i="6"/>
  <c r="H37" i="6"/>
  <c r="H55" i="6"/>
  <c r="H80" i="6"/>
  <c r="H112" i="6"/>
  <c r="H142" i="6"/>
  <c r="H170" i="6"/>
  <c r="H201" i="6"/>
  <c r="H225" i="6"/>
  <c r="H267" i="6"/>
  <c r="U222" i="7"/>
  <c r="M275" i="7"/>
  <c r="M211" i="7"/>
  <c r="M163" i="7"/>
  <c r="M112" i="7"/>
  <c r="H39" i="7"/>
  <c r="H89" i="7"/>
  <c r="H136" i="7"/>
  <c r="H219" i="7"/>
  <c r="H284" i="7"/>
  <c r="S235" i="6"/>
  <c r="S174" i="6"/>
  <c r="S91" i="6"/>
  <c r="S19" i="6"/>
  <c r="N203" i="6"/>
  <c r="N121" i="6"/>
  <c r="N49" i="6"/>
  <c r="H19" i="6"/>
  <c r="H75" i="6"/>
  <c r="H116" i="6"/>
  <c r="H159" i="6"/>
  <c r="H204" i="6"/>
  <c r="H237" i="6"/>
  <c r="H277" i="6"/>
  <c r="U280" i="7"/>
  <c r="U254" i="7"/>
  <c r="U229" i="7"/>
  <c r="U207" i="7"/>
  <c r="U184" i="7"/>
  <c r="U161" i="7"/>
  <c r="U133" i="7"/>
  <c r="U110" i="7"/>
  <c r="U92" i="7"/>
  <c r="U75" i="7"/>
  <c r="U60" i="7"/>
  <c r="U41" i="7"/>
  <c r="U20" i="7"/>
  <c r="M294" i="7"/>
  <c r="M281" i="7"/>
  <c r="M265" i="7"/>
  <c r="M247" i="7"/>
  <c r="M231" i="7"/>
  <c r="M216" i="7"/>
  <c r="M201" i="7"/>
  <c r="M185" i="7"/>
  <c r="M170" i="7"/>
  <c r="M155" i="7"/>
  <c r="M134" i="7"/>
  <c r="M118" i="7"/>
  <c r="M103" i="7"/>
  <c r="M86" i="7"/>
  <c r="M70" i="7"/>
  <c r="M55" i="7"/>
  <c r="M37" i="7"/>
  <c r="M13" i="7"/>
  <c r="H28" i="7"/>
  <c r="H49" i="7"/>
  <c r="H67" i="7"/>
  <c r="H82" i="7"/>
  <c r="H99" i="7"/>
  <c r="H115" i="7"/>
  <c r="H129" i="7"/>
  <c r="H145" i="7"/>
  <c r="H166" i="7"/>
  <c r="H181" i="7"/>
  <c r="H196" i="7"/>
  <c r="H213" i="7"/>
  <c r="H227" i="7"/>
  <c r="H243" i="7"/>
  <c r="H277" i="7"/>
  <c r="H291" i="7"/>
  <c r="H7" i="7"/>
  <c r="S275" i="6"/>
  <c r="S261" i="6"/>
  <c r="S242" i="6"/>
  <c r="S226" i="6"/>
  <c r="S210" i="6"/>
  <c r="S195" i="6"/>
  <c r="S179" i="6"/>
  <c r="S165" i="6"/>
  <c r="S144" i="6"/>
  <c r="S129" i="6"/>
  <c r="S115" i="6"/>
  <c r="S98" i="6"/>
  <c r="S82" i="6"/>
  <c r="S65" i="6"/>
  <c r="S46" i="6"/>
  <c r="S26" i="6"/>
  <c r="N288" i="6"/>
  <c r="N274" i="6"/>
  <c r="N260" i="6"/>
  <c r="N240" i="6"/>
  <c r="N225" i="6"/>
  <c r="N209" i="6"/>
  <c r="N194" i="6"/>
  <c r="N178" i="6"/>
  <c r="N164" i="6"/>
  <c r="N143" i="6"/>
  <c r="N127" i="6"/>
  <c r="N113" i="6"/>
  <c r="N97" i="6"/>
  <c r="N81" i="6"/>
  <c r="N64" i="6"/>
  <c r="N53" i="6"/>
  <c r="N42" i="6"/>
  <c r="N33" i="6"/>
  <c r="N22" i="6"/>
  <c r="N12" i="6"/>
  <c r="H14" i="6"/>
  <c r="H25" i="6"/>
  <c r="H38" i="6"/>
  <c r="H44" i="6"/>
  <c r="H57" i="6"/>
  <c r="H64" i="6"/>
  <c r="H72" i="6"/>
  <c r="H81" i="6"/>
  <c r="H89" i="6"/>
  <c r="H97" i="6"/>
  <c r="H105" i="6"/>
  <c r="H113" i="6"/>
  <c r="H120" i="6"/>
  <c r="H127" i="6"/>
  <c r="H136" i="6"/>
  <c r="H143" i="6"/>
  <c r="H157" i="6"/>
  <c r="H164" i="6"/>
  <c r="H171" i="6"/>
  <c r="H178" i="6"/>
  <c r="H185" i="6"/>
  <c r="H194" i="6"/>
  <c r="H202" i="6"/>
  <c r="H209" i="6"/>
  <c r="H217" i="6"/>
  <c r="H226" i="6"/>
  <c r="H234" i="6"/>
  <c r="H242" i="6"/>
  <c r="H252" i="6"/>
  <c r="H261" i="6"/>
  <c r="H268" i="6"/>
  <c r="H275" i="6"/>
  <c r="H281" i="6"/>
  <c r="H7" i="6"/>
  <c r="U273" i="7"/>
  <c r="M240" i="7"/>
  <c r="M179" i="7"/>
  <c r="M96" i="7"/>
  <c r="M44" i="7"/>
  <c r="H73" i="7"/>
  <c r="H157" i="7"/>
  <c r="H250" i="7"/>
  <c r="S269" i="6"/>
  <c r="S189" i="6"/>
  <c r="S108" i="6"/>
  <c r="N281" i="6"/>
  <c r="N186" i="6"/>
  <c r="N107" i="6"/>
  <c r="N40" i="6"/>
  <c r="H28" i="6"/>
  <c r="H83" i="6"/>
  <c r="H122" i="6"/>
  <c r="H174" i="6"/>
  <c r="H211" i="6"/>
  <c r="H257" i="6"/>
  <c r="U300" i="7"/>
  <c r="U279" i="7"/>
  <c r="U252" i="7"/>
  <c r="U228" i="7"/>
  <c r="U206" i="7"/>
  <c r="U183" i="7"/>
  <c r="U160" i="7"/>
  <c r="U132" i="7"/>
  <c r="U109" i="7"/>
  <c r="U88" i="7"/>
  <c r="U71" i="7"/>
  <c r="U57" i="7"/>
  <c r="U38" i="7"/>
  <c r="U14" i="7"/>
  <c r="M291" i="7"/>
  <c r="M277" i="7"/>
  <c r="M243" i="7"/>
  <c r="M227" i="7"/>
  <c r="M213" i="7"/>
  <c r="M196" i="7"/>
  <c r="M181" i="7"/>
  <c r="M166" i="7"/>
  <c r="M145" i="7"/>
  <c r="M129" i="7"/>
  <c r="M115" i="7"/>
  <c r="M99" i="7"/>
  <c r="M82" i="7"/>
  <c r="M67" i="7"/>
  <c r="M49" i="7"/>
  <c r="M28" i="7"/>
  <c r="M7" i="7"/>
  <c r="H37" i="7"/>
  <c r="H55" i="7"/>
  <c r="H70" i="7"/>
  <c r="H86" i="7"/>
  <c r="H103" i="7"/>
  <c r="H118" i="7"/>
  <c r="H134" i="7"/>
  <c r="H155" i="7"/>
  <c r="H170" i="7"/>
  <c r="H185" i="7"/>
  <c r="H201" i="7"/>
  <c r="H216" i="7"/>
  <c r="H231" i="7"/>
  <c r="H247" i="7"/>
  <c r="H265" i="7"/>
  <c r="H281" i="7"/>
  <c r="H294" i="7"/>
  <c r="S285" i="6"/>
  <c r="S272" i="6"/>
  <c r="S258" i="6"/>
  <c r="S238" i="6"/>
  <c r="S221" i="6"/>
  <c r="S207" i="6"/>
  <c r="S191" i="6"/>
  <c r="S176" i="6"/>
  <c r="S162" i="6"/>
  <c r="S140" i="6"/>
  <c r="S125" i="6"/>
  <c r="S111" i="6"/>
  <c r="S94" i="6"/>
  <c r="S61" i="6"/>
  <c r="S42" i="6"/>
  <c r="S22" i="6"/>
  <c r="N284" i="6"/>
  <c r="N271" i="6"/>
  <c r="N257" i="6"/>
  <c r="N237" i="6"/>
  <c r="N220" i="6"/>
  <c r="N205" i="6"/>
  <c r="N190" i="6"/>
  <c r="N175" i="6"/>
  <c r="N161" i="6"/>
  <c r="N139" i="6"/>
  <c r="N123" i="6"/>
  <c r="N110" i="6"/>
  <c r="N93" i="6"/>
  <c r="N76" i="6"/>
  <c r="N60" i="6"/>
  <c r="N51" i="6"/>
  <c r="N41" i="6"/>
  <c r="N29" i="6"/>
  <c r="N20" i="6"/>
  <c r="N11" i="6"/>
  <c r="H18" i="6"/>
  <c r="H26" i="6"/>
  <c r="H39" i="6"/>
  <c r="H46" i="6"/>
  <c r="H58" i="6"/>
  <c r="H65" i="6"/>
  <c r="H74" i="6"/>
  <c r="H82" i="6"/>
  <c r="H90" i="6"/>
  <c r="H98" i="6"/>
  <c r="H107" i="6"/>
  <c r="H115" i="6"/>
  <c r="H121" i="6"/>
  <c r="H129" i="6"/>
  <c r="H137" i="6"/>
  <c r="H144" i="6"/>
  <c r="H158" i="6"/>
  <c r="H165" i="6"/>
  <c r="H172" i="6"/>
  <c r="H179" i="6"/>
  <c r="H186" i="6"/>
  <c r="H195" i="6"/>
  <c r="H203" i="6"/>
  <c r="H210" i="6"/>
  <c r="H219" i="6"/>
  <c r="H227" i="6"/>
  <c r="H235" i="6"/>
  <c r="H243" i="6"/>
  <c r="H253" i="6"/>
  <c r="H262" i="6"/>
  <c r="H269" i="6"/>
  <c r="H276" i="6"/>
  <c r="H282" i="6"/>
  <c r="U293" i="7"/>
  <c r="U177" i="7"/>
  <c r="U147" i="7"/>
  <c r="U124" i="7"/>
  <c r="U101" i="7"/>
  <c r="U85" i="7"/>
  <c r="U69" i="7"/>
  <c r="U53" i="7"/>
  <c r="U33" i="7"/>
  <c r="U12" i="7"/>
  <c r="M289" i="7"/>
  <c r="M257" i="7"/>
  <c r="M224" i="7"/>
  <c r="M194" i="7"/>
  <c r="M142" i="7"/>
  <c r="M80" i="7"/>
  <c r="H18" i="7"/>
  <c r="H106" i="7"/>
  <c r="H172" i="7"/>
  <c r="H233" i="7"/>
  <c r="S282" i="6"/>
  <c r="S219" i="6"/>
  <c r="S138" i="6"/>
  <c r="S75" i="6"/>
  <c r="N268" i="6"/>
  <c r="N217" i="6"/>
  <c r="N137" i="6"/>
  <c r="N59" i="6"/>
  <c r="N19" i="6"/>
  <c r="H49" i="6"/>
  <c r="H91" i="6"/>
  <c r="H130" i="6"/>
  <c r="H167" i="6"/>
  <c r="H198" i="6"/>
  <c r="H245" i="6"/>
  <c r="H284" i="6"/>
  <c r="U292" i="7"/>
  <c r="U272" i="7"/>
  <c r="U244" i="7"/>
  <c r="U221" i="7"/>
  <c r="U197" i="7"/>
  <c r="U174" i="7"/>
  <c r="U146" i="7"/>
  <c r="U122" i="7"/>
  <c r="U100" i="7"/>
  <c r="U84" i="7"/>
  <c r="U68" i="7"/>
  <c r="U51" i="7"/>
  <c r="U29" i="7"/>
  <c r="U11" i="7"/>
  <c r="M288" i="7"/>
  <c r="M274" i="7"/>
  <c r="M255" i="7"/>
  <c r="M239" i="7"/>
  <c r="M223" i="7"/>
  <c r="M210" i="7"/>
  <c r="M192" i="7"/>
  <c r="M178" i="7"/>
  <c r="M162" i="7"/>
  <c r="M141" i="7"/>
  <c r="M125" i="7"/>
  <c r="M111" i="7"/>
  <c r="M94" i="7"/>
  <c r="M79" i="7"/>
  <c r="M62" i="7"/>
  <c r="M43" i="7"/>
  <c r="M24" i="7"/>
  <c r="H19" i="7"/>
  <c r="H40" i="7"/>
  <c r="H59" i="7"/>
  <c r="H74" i="7"/>
  <c r="H90" i="7"/>
  <c r="H107" i="7"/>
  <c r="H121" i="7"/>
  <c r="H137" i="7"/>
  <c r="H158" i="7"/>
  <c r="H173" i="7"/>
  <c r="H188" i="7"/>
  <c r="H204" i="7"/>
  <c r="H220" i="7"/>
  <c r="H236" i="7"/>
  <c r="H251" i="7"/>
  <c r="H271" i="7"/>
  <c r="H285" i="7"/>
  <c r="H298" i="7"/>
  <c r="S281" i="6"/>
  <c r="S268" i="6"/>
  <c r="S252" i="6"/>
  <c r="S234" i="6"/>
  <c r="S217" i="6"/>
  <c r="S203" i="6"/>
  <c r="S186" i="6"/>
  <c r="S172" i="6"/>
  <c r="S158" i="6"/>
  <c r="S137" i="6"/>
  <c r="S121" i="6"/>
  <c r="S107" i="6"/>
  <c r="S90" i="6"/>
  <c r="S74" i="6"/>
  <c r="S58" i="6"/>
  <c r="S39" i="6"/>
  <c r="S18" i="6"/>
  <c r="N280" i="6"/>
  <c r="N267" i="6"/>
  <c r="N251" i="6"/>
  <c r="N232" i="6"/>
  <c r="N216" i="6"/>
  <c r="N202" i="6"/>
  <c r="N185" i="6"/>
  <c r="N171" i="6"/>
  <c r="N157" i="6"/>
  <c r="N136" i="6"/>
  <c r="N120" i="6"/>
  <c r="N105" i="6"/>
  <c r="N89" i="6"/>
  <c r="N72" i="6"/>
  <c r="N58" i="6"/>
  <c r="N46" i="6"/>
  <c r="N39" i="6"/>
  <c r="N26" i="6"/>
  <c r="N18" i="6"/>
  <c r="H11" i="6"/>
  <c r="H20" i="6"/>
  <c r="H29" i="6"/>
  <c r="H41" i="6"/>
  <c r="H51" i="6"/>
  <c r="H60" i="6"/>
  <c r="H69" i="6"/>
  <c r="H76" i="6"/>
  <c r="H85" i="6"/>
  <c r="H93" i="6"/>
  <c r="H101" i="6"/>
  <c r="H110" i="6"/>
  <c r="H117" i="6"/>
  <c r="H123" i="6"/>
  <c r="H133" i="6"/>
  <c r="H139" i="6"/>
  <c r="H147" i="6"/>
  <c r="H161" i="6"/>
  <c r="H168" i="6"/>
  <c r="H175" i="6"/>
  <c r="H181" i="6"/>
  <c r="H190" i="6"/>
  <c r="H199" i="6"/>
  <c r="H205" i="6"/>
  <c r="H212" i="6"/>
  <c r="H221" i="6"/>
  <c r="H229" i="6"/>
  <c r="H238" i="6"/>
  <c r="H248" i="6"/>
  <c r="H258" i="6"/>
  <c r="H264" i="6"/>
  <c r="H272" i="6"/>
  <c r="H285" i="6"/>
  <c r="N65" i="6"/>
  <c r="H13" i="6"/>
  <c r="H43" i="6"/>
  <c r="H71" i="6"/>
  <c r="H95" i="6"/>
  <c r="H104" i="6"/>
  <c r="H126" i="6"/>
  <c r="H156" i="6"/>
  <c r="H177" i="6"/>
  <c r="H192" i="6"/>
  <c r="H216" i="6"/>
  <c r="H240" i="6"/>
  <c r="H251" i="6"/>
  <c r="H274" i="6"/>
  <c r="H288" i="6"/>
  <c r="U198" i="7"/>
  <c r="M126" i="7"/>
  <c r="H58" i="7"/>
  <c r="H120" i="7"/>
  <c r="H203" i="7"/>
  <c r="H270" i="7"/>
  <c r="S253" i="6"/>
  <c r="S159" i="6"/>
  <c r="S59" i="6"/>
  <c r="N234" i="6"/>
  <c r="N172" i="6"/>
  <c r="N90" i="6"/>
  <c r="N28" i="6"/>
  <c r="H40" i="6"/>
  <c r="H68" i="6"/>
  <c r="H100" i="6"/>
  <c r="H138" i="6"/>
  <c r="H180" i="6"/>
  <c r="H220" i="6"/>
  <c r="H263" i="6"/>
  <c r="Y162" i="9"/>
  <c r="Y12" i="9"/>
  <c r="T229" i="9"/>
  <c r="Y195" i="9"/>
  <c r="Y190" i="9"/>
  <c r="Y287" i="9"/>
  <c r="Y19" i="8"/>
  <c r="Y22" i="8"/>
  <c r="Y172" i="8"/>
  <c r="Y133" i="8"/>
  <c r="Y220" i="8"/>
  <c r="Y288" i="8"/>
  <c r="Y212" i="8"/>
  <c r="Y241" i="7"/>
  <c r="AH239" i="7"/>
  <c r="R64" i="7"/>
  <c r="Z114" i="7"/>
  <c r="Z273" i="7"/>
  <c r="Z190" i="6"/>
  <c r="Z74" i="6"/>
  <c r="Z107" i="6"/>
  <c r="U45" i="8"/>
  <c r="U156" i="8"/>
  <c r="L92" i="8"/>
  <c r="U247" i="8"/>
  <c r="O53" i="9"/>
  <c r="U35" i="8"/>
  <c r="T7" i="8"/>
  <c r="U273" i="8"/>
  <c r="U95" i="8"/>
  <c r="I52" i="8"/>
  <c r="Q124" i="8"/>
  <c r="T72" i="8"/>
  <c r="L52" i="8"/>
  <c r="N170" i="8"/>
  <c r="Y220" i="7"/>
  <c r="K226" i="7"/>
  <c r="R188" i="7"/>
  <c r="T147" i="9"/>
  <c r="U185" i="9"/>
  <c r="O290" i="9"/>
  <c r="U226" i="9"/>
  <c r="L280" i="9"/>
  <c r="O80" i="9"/>
  <c r="T13" i="9"/>
  <c r="T107" i="8"/>
  <c r="V75" i="8"/>
  <c r="R192" i="7"/>
  <c r="Y183" i="7"/>
  <c r="J218" i="6"/>
  <c r="R160" i="6"/>
  <c r="U76" i="9"/>
  <c r="T252" i="9"/>
  <c r="U292" i="9"/>
  <c r="U234" i="9"/>
  <c r="T193" i="8"/>
  <c r="N52" i="8"/>
  <c r="O287" i="8"/>
  <c r="U220" i="8"/>
  <c r="N29" i="8"/>
  <c r="I55" i="8"/>
  <c r="U51" i="8"/>
  <c r="U61" i="8"/>
  <c r="U133" i="8"/>
  <c r="U70" i="8"/>
  <c r="U73" i="8"/>
  <c r="L131" i="8"/>
  <c r="T234" i="7"/>
  <c r="S159" i="7"/>
  <c r="N205" i="7"/>
  <c r="I169" i="7"/>
  <c r="J107" i="7"/>
  <c r="V105" i="7"/>
  <c r="Y275" i="7"/>
  <c r="R197" i="7"/>
  <c r="Z7" i="7"/>
  <c r="O52" i="6"/>
  <c r="I50" i="6"/>
  <c r="Y284" i="6"/>
  <c r="Y22" i="6"/>
  <c r="N83" i="7"/>
  <c r="O130" i="7"/>
  <c r="I105" i="7"/>
  <c r="K87" i="7"/>
  <c r="J241" i="7"/>
  <c r="R142" i="7"/>
  <c r="J164" i="7"/>
  <c r="W293" i="7"/>
  <c r="S175" i="7"/>
  <c r="J185" i="7"/>
  <c r="K169" i="7"/>
  <c r="Z231" i="7"/>
  <c r="Z158" i="7"/>
  <c r="S278" i="7"/>
  <c r="L131" i="6"/>
  <c r="K13" i="6"/>
  <c r="J92" i="6"/>
  <c r="Y72" i="6"/>
  <c r="J52" i="6"/>
  <c r="Y168" i="6"/>
  <c r="I131" i="6"/>
  <c r="Y158" i="6"/>
  <c r="Y74" i="6"/>
  <c r="Y64" i="6"/>
  <c r="Y261" i="6"/>
  <c r="Y119" i="6"/>
  <c r="Y60" i="6"/>
  <c r="Y118" i="6"/>
  <c r="Y111" i="6"/>
  <c r="W280" i="7"/>
  <c r="N169" i="7"/>
  <c r="R207" i="7"/>
  <c r="J212" i="7"/>
  <c r="T130" i="7"/>
  <c r="W240" i="7"/>
  <c r="Y80" i="7"/>
  <c r="N256" i="7"/>
  <c r="W264" i="7"/>
  <c r="Z232" i="7"/>
  <c r="W103" i="7"/>
  <c r="J112" i="7"/>
  <c r="R186" i="7"/>
  <c r="Z286" i="7"/>
  <c r="R24" i="7"/>
  <c r="T105" i="7"/>
  <c r="W174" i="7"/>
  <c r="AE161" i="7"/>
  <c r="AG187" i="7"/>
  <c r="AE224" i="7"/>
  <c r="R239" i="7"/>
  <c r="I130" i="7"/>
  <c r="W285" i="7"/>
  <c r="AF39" i="7"/>
  <c r="Y239" i="7"/>
  <c r="AG96" i="7"/>
  <c r="J96" i="7"/>
  <c r="Z272" i="7"/>
  <c r="AE195" i="7"/>
  <c r="AF238" i="7"/>
  <c r="AE96" i="7"/>
  <c r="AG125" i="7"/>
  <c r="AF271" i="7"/>
  <c r="AE204" i="7"/>
  <c r="AG285" i="7"/>
  <c r="AE198" i="7"/>
  <c r="AF195" i="7"/>
  <c r="AG290" i="7"/>
  <c r="AF260" i="7"/>
  <c r="AF24" i="7"/>
  <c r="I113" i="7"/>
  <c r="AF112" i="7"/>
  <c r="Q144" i="7"/>
  <c r="AE117" i="7"/>
  <c r="AE254" i="7"/>
  <c r="AD254" i="7"/>
  <c r="AF286" i="7"/>
  <c r="AF244" i="7"/>
  <c r="AG62" i="7"/>
  <c r="AF62" i="7"/>
  <c r="AF101" i="7"/>
  <c r="AF107" i="7"/>
  <c r="AG201" i="7"/>
  <c r="AE167" i="7"/>
  <c r="AD103" i="7"/>
  <c r="AF110" i="7"/>
  <c r="AG160" i="7"/>
  <c r="AE202" i="7"/>
  <c r="AE210" i="7"/>
  <c r="AE289" i="7"/>
  <c r="AD180" i="7"/>
  <c r="AE286" i="7"/>
  <c r="AE265" i="7"/>
  <c r="AE90" i="7"/>
  <c r="Y43" i="7"/>
  <c r="AE7" i="7"/>
  <c r="W271" i="7"/>
  <c r="AE297" i="7"/>
  <c r="AF233" i="7"/>
  <c r="AG246" i="7"/>
  <c r="AF207" i="7"/>
  <c r="AE86" i="7"/>
  <c r="AG274" i="7"/>
  <c r="AF103" i="7"/>
  <c r="AG251" i="7"/>
  <c r="J180" i="7"/>
  <c r="AF180" i="7"/>
  <c r="AF183" i="7"/>
  <c r="AD49" i="7"/>
  <c r="AF162" i="7"/>
  <c r="AG188" i="7"/>
  <c r="AF188" i="7"/>
  <c r="AE279" i="7"/>
  <c r="AE236" i="7"/>
  <c r="AG283" i="7"/>
  <c r="AE177" i="7"/>
  <c r="AD177" i="7"/>
  <c r="AE80" i="7"/>
  <c r="AG61" i="7"/>
  <c r="T111" i="8"/>
  <c r="U164" i="8"/>
  <c r="T233" i="8"/>
  <c r="O48" i="8"/>
  <c r="T46" i="8"/>
  <c r="O102" i="8"/>
  <c r="M82" i="8"/>
  <c r="U129" i="8"/>
  <c r="T174" i="8"/>
  <c r="T116" i="8"/>
  <c r="T198" i="8"/>
  <c r="P96" i="8"/>
  <c r="X115" i="8"/>
  <c r="T115" i="8"/>
  <c r="Q25" i="8"/>
  <c r="W123" i="8"/>
  <c r="X104" i="8"/>
  <c r="W11" i="8"/>
  <c r="X273" i="8"/>
  <c r="P160" i="8"/>
  <c r="X51" i="8"/>
  <c r="G160" i="8"/>
  <c r="X233" i="8"/>
  <c r="X300" i="8"/>
  <c r="X13" i="8"/>
  <c r="W13" i="8"/>
  <c r="X224" i="8"/>
  <c r="X70" i="8"/>
  <c r="X78" i="8"/>
  <c r="W135" i="8"/>
  <c r="X48" i="8"/>
  <c r="W45" i="8"/>
  <c r="T253" i="8"/>
  <c r="M231" i="8"/>
  <c r="I227" i="8"/>
  <c r="X7" i="8"/>
  <c r="W7" i="8"/>
  <c r="T81" i="8"/>
  <c r="X110" i="8"/>
  <c r="X80" i="8"/>
  <c r="X100" i="8"/>
  <c r="X129" i="8"/>
  <c r="X161" i="8"/>
  <c r="W288" i="8"/>
  <c r="X87" i="8"/>
  <c r="X105" i="8"/>
  <c r="W57" i="8"/>
  <c r="X228" i="8"/>
  <c r="X226" i="8"/>
  <c r="X167" i="8"/>
  <c r="X216" i="8"/>
  <c r="X30" i="8"/>
  <c r="X40" i="8"/>
  <c r="X68" i="8"/>
  <c r="X73" i="8"/>
  <c r="T85" i="8"/>
  <c r="X85" i="8"/>
  <c r="X286" i="8"/>
  <c r="X121" i="8"/>
  <c r="T203" i="9"/>
  <c r="T197" i="9"/>
  <c r="U159" i="9"/>
  <c r="M149" i="9"/>
  <c r="N183" i="9"/>
  <c r="U190" i="9"/>
  <c r="G192" i="9"/>
  <c r="L92" i="9"/>
  <c r="I131" i="9"/>
  <c r="U293" i="9"/>
  <c r="I246" i="9"/>
  <c r="N149" i="9"/>
  <c r="U43" i="9"/>
  <c r="U119" i="9"/>
  <c r="T76" i="9"/>
  <c r="V75" i="9"/>
  <c r="U178" i="9"/>
  <c r="T185" i="9"/>
  <c r="L124" i="9"/>
  <c r="I50" i="9"/>
  <c r="U123" i="9"/>
  <c r="P50" i="9"/>
  <c r="T191" i="9"/>
  <c r="N96" i="9"/>
  <c r="X300" i="9"/>
  <c r="P52" i="9"/>
  <c r="X193" i="9"/>
  <c r="X76" i="9"/>
  <c r="W76" i="9"/>
  <c r="U30" i="9"/>
  <c r="T188" i="9"/>
  <c r="U83" i="9"/>
  <c r="X112" i="9"/>
  <c r="X178" i="9"/>
  <c r="W11" i="9"/>
  <c r="X238" i="9"/>
  <c r="X195" i="9"/>
  <c r="W12" i="9"/>
  <c r="X228" i="9"/>
  <c r="W229" i="9"/>
  <c r="Q106" i="9"/>
  <c r="X122" i="9"/>
  <c r="W122" i="9"/>
  <c r="X292" i="9"/>
  <c r="X275" i="9"/>
  <c r="W115" i="9"/>
  <c r="X232" i="9"/>
  <c r="W232" i="9"/>
  <c r="I192" i="9"/>
  <c r="X190" i="9"/>
  <c r="X279" i="9"/>
  <c r="X297" i="9"/>
  <c r="X54" i="9"/>
  <c r="W182" i="9"/>
  <c r="W125" i="9"/>
  <c r="X281" i="9"/>
  <c r="X169" i="9"/>
  <c r="X277" i="9"/>
  <c r="W273" i="9"/>
  <c r="X271" i="9"/>
  <c r="T25" i="7"/>
  <c r="G103" i="7"/>
  <c r="J103" i="7" s="1"/>
  <c r="J257" i="6"/>
  <c r="G158" i="6"/>
  <c r="U158" i="6" s="1"/>
  <c r="P69" i="7"/>
  <c r="O283" i="7"/>
  <c r="L39" i="7"/>
  <c r="I198" i="6"/>
  <c r="O183" i="7"/>
  <c r="P28" i="7"/>
  <c r="J191" i="6"/>
  <c r="S118" i="7"/>
  <c r="T11" i="7"/>
  <c r="P280" i="6"/>
  <c r="I234" i="6"/>
  <c r="L140" i="6"/>
  <c r="S55" i="7"/>
  <c r="J258" i="6"/>
  <c r="I146" i="6"/>
  <c r="P38" i="7"/>
  <c r="I99" i="7"/>
  <c r="V11" i="7"/>
  <c r="K42" i="7"/>
  <c r="G225" i="6"/>
  <c r="U225" i="6" s="1"/>
  <c r="J301" i="9"/>
  <c r="L269" i="6"/>
  <c r="O121" i="7"/>
  <c r="P29" i="7"/>
  <c r="P31" i="7" s="1"/>
  <c r="O64" i="7"/>
  <c r="O66" i="7" s="1"/>
  <c r="R210" i="6"/>
  <c r="P301" i="8"/>
  <c r="O208" i="6"/>
  <c r="N172" i="8"/>
  <c r="M173" i="20" s="1"/>
  <c r="L271" i="8"/>
  <c r="K272" i="20" s="1"/>
  <c r="J139" i="8"/>
  <c r="J140" i="20" s="1"/>
  <c r="O269" i="6"/>
  <c r="R119" i="6"/>
  <c r="I94" i="7"/>
  <c r="G92" i="7"/>
  <c r="R275" i="6"/>
  <c r="P176" i="6"/>
  <c r="N137" i="7"/>
  <c r="R134" i="6"/>
  <c r="Q249" i="6"/>
  <c r="Q115" i="7"/>
  <c r="R115" i="7" s="1"/>
  <c r="N25" i="7"/>
  <c r="N92" i="7"/>
  <c r="N159" i="8"/>
  <c r="J281" i="8"/>
  <c r="J282" i="20" s="1"/>
  <c r="J296" i="8"/>
  <c r="P46" i="8"/>
  <c r="P47" i="20" s="1"/>
  <c r="K216" i="7"/>
  <c r="Q194" i="7"/>
  <c r="N201" i="7"/>
  <c r="AE201" i="7" s="1"/>
  <c r="P82" i="7"/>
  <c r="P59" i="7"/>
  <c r="G121" i="7"/>
  <c r="T132" i="7"/>
  <c r="S119" i="7"/>
  <c r="R252" i="6"/>
  <c r="R163" i="6"/>
  <c r="S18" i="7"/>
  <c r="T115" i="7"/>
  <c r="V229" i="7"/>
  <c r="V230" i="7" s="1"/>
  <c r="W230" i="7" s="1"/>
  <c r="R240" i="6"/>
  <c r="Q106" i="7"/>
  <c r="P189" i="7"/>
  <c r="P299" i="8"/>
  <c r="P300" i="20" s="1"/>
  <c r="S110" i="7"/>
  <c r="O46" i="7"/>
  <c r="O50" i="7" s="1"/>
  <c r="I136" i="7"/>
  <c r="P12" i="6"/>
  <c r="P249" i="6"/>
  <c r="G104" i="8"/>
  <c r="J245" i="8"/>
  <c r="J246" i="20" s="1"/>
  <c r="J244" i="8"/>
  <c r="L293" i="8"/>
  <c r="G273" i="8"/>
  <c r="H274" i="20" s="1"/>
  <c r="M215" i="6"/>
  <c r="P33" i="7"/>
  <c r="P35" i="7" s="1"/>
  <c r="M288" i="6"/>
  <c r="I60" i="7"/>
  <c r="M202" i="6"/>
  <c r="V202" i="6" s="1"/>
  <c r="Q107" i="6"/>
  <c r="O20" i="7"/>
  <c r="L49" i="7"/>
  <c r="R245" i="6"/>
  <c r="R247" i="6" s="1"/>
  <c r="G148" i="6"/>
  <c r="G64" i="7"/>
  <c r="O264" i="7"/>
  <c r="S28" i="7"/>
  <c r="G192" i="6"/>
  <c r="L238" i="7"/>
  <c r="S22" i="7"/>
  <c r="M186" i="6"/>
  <c r="V186" i="6" s="1"/>
  <c r="S111" i="7"/>
  <c r="P284" i="6"/>
  <c r="G260" i="6"/>
  <c r="I228" i="6"/>
  <c r="O136" i="6"/>
  <c r="Y136" i="6" s="1"/>
  <c r="G49" i="7"/>
  <c r="J261" i="6"/>
  <c r="O179" i="6"/>
  <c r="I274" i="6"/>
  <c r="I116" i="6"/>
  <c r="V74" i="7"/>
  <c r="W74" i="7" s="1"/>
  <c r="G82" i="7"/>
  <c r="P269" i="6"/>
  <c r="L171" i="6"/>
  <c r="L92" i="7"/>
  <c r="R129" i="6"/>
  <c r="J226" i="6"/>
  <c r="K226" i="6" s="1"/>
  <c r="N104" i="7"/>
  <c r="G249" i="6"/>
  <c r="P228" i="6"/>
  <c r="O177" i="6"/>
  <c r="N240" i="8"/>
  <c r="M241" i="20" s="1"/>
  <c r="P261" i="8"/>
  <c r="P262" i="20" s="1"/>
  <c r="J222" i="8"/>
  <c r="J223" i="20" s="1"/>
  <c r="L248" i="6"/>
  <c r="G156" i="6"/>
  <c r="I68" i="7"/>
  <c r="Q102" i="6"/>
  <c r="T51" i="7"/>
  <c r="I205" i="6"/>
  <c r="N300" i="7"/>
  <c r="G167" i="6"/>
  <c r="G69" i="7"/>
  <c r="R123" i="6"/>
  <c r="R124" i="6" s="1"/>
  <c r="V196" i="7"/>
  <c r="R278" i="6"/>
  <c r="N225" i="8"/>
  <c r="M226" i="20" s="1"/>
  <c r="M208" i="8"/>
  <c r="L209" i="20" s="1"/>
  <c r="I203" i="8"/>
  <c r="I204" i="20" s="1"/>
  <c r="L214" i="8"/>
  <c r="K215" i="20" s="1"/>
  <c r="V213" i="7"/>
  <c r="V263" i="7"/>
  <c r="N40" i="7"/>
  <c r="V109" i="7"/>
  <c r="P268" i="6"/>
  <c r="I67" i="7"/>
  <c r="O137" i="7"/>
  <c r="S104" i="7"/>
  <c r="J228" i="6"/>
  <c r="O185" i="6"/>
  <c r="N42" i="7"/>
  <c r="Q217" i="7"/>
  <c r="L135" i="7"/>
  <c r="I214" i="7"/>
  <c r="K22" i="7"/>
  <c r="S41" i="7"/>
  <c r="R285" i="6"/>
  <c r="O178" i="6"/>
  <c r="P97" i="7"/>
  <c r="P98" i="7" s="1"/>
  <c r="Q301" i="8"/>
  <c r="Q302" i="20" s="1"/>
  <c r="V142" i="7"/>
  <c r="M213" i="6"/>
  <c r="J123" i="6"/>
  <c r="T33" i="7"/>
  <c r="T35" i="7" s="1"/>
  <c r="N58" i="7"/>
  <c r="J271" i="6"/>
  <c r="K271" i="6" s="1"/>
  <c r="G165" i="6"/>
  <c r="U165" i="6" s="1"/>
  <c r="V122" i="7"/>
  <c r="P260" i="6"/>
  <c r="I161" i="6"/>
  <c r="T75" i="7"/>
  <c r="T78" i="7" s="1"/>
  <c r="Q300" i="7"/>
  <c r="P60" i="7"/>
  <c r="I203" i="6"/>
  <c r="P108" i="6"/>
  <c r="S20" i="7"/>
  <c r="S21" i="7" s="1"/>
  <c r="R276" i="6"/>
  <c r="V29" i="7"/>
  <c r="V31" i="7" s="1"/>
  <c r="J252" i="6"/>
  <c r="P144" i="6"/>
  <c r="Z144" i="6" s="1"/>
  <c r="Q25" i="7"/>
  <c r="S137" i="7"/>
  <c r="I38" i="7"/>
  <c r="Q201" i="6"/>
  <c r="I300" i="7"/>
  <c r="G162" i="6"/>
  <c r="U162" i="6" s="1"/>
  <c r="K158" i="7"/>
  <c r="I119" i="6"/>
  <c r="V18" i="7"/>
  <c r="N112" i="7"/>
  <c r="Z112" i="7" s="1"/>
  <c r="N148" i="8"/>
  <c r="J274" i="8"/>
  <c r="J275" i="20" s="1"/>
  <c r="I134" i="8"/>
  <c r="G177" i="7"/>
  <c r="P282" i="6"/>
  <c r="J185" i="6"/>
  <c r="I156" i="7"/>
  <c r="I138" i="6"/>
  <c r="L267" i="6"/>
  <c r="G237" i="6"/>
  <c r="U237" i="6" s="1"/>
  <c r="P14" i="7"/>
  <c r="R198" i="6"/>
  <c r="Q166" i="7"/>
  <c r="AF166" i="7" s="1"/>
  <c r="Q158" i="6"/>
  <c r="X158" i="6" s="1"/>
  <c r="S107" i="7"/>
  <c r="P253" i="6"/>
  <c r="J256" i="8"/>
  <c r="I188" i="8"/>
  <c r="I189" i="20" s="1"/>
  <c r="M174" i="8"/>
  <c r="L175" i="20" s="1"/>
  <c r="M281" i="8"/>
  <c r="L282" i="20" s="1"/>
  <c r="O101" i="7"/>
  <c r="Q84" i="7"/>
  <c r="R84" i="7" s="1"/>
  <c r="I117" i="7"/>
  <c r="L57" i="7"/>
  <c r="K261" i="7"/>
  <c r="Q116" i="7"/>
  <c r="K61" i="7"/>
  <c r="Q94" i="7"/>
  <c r="R94" i="7" s="1"/>
  <c r="Q171" i="7"/>
  <c r="M203" i="6"/>
  <c r="V203" i="6" s="1"/>
  <c r="Q89" i="7"/>
  <c r="AF89" i="7" s="1"/>
  <c r="L183" i="7"/>
  <c r="K64" i="7"/>
  <c r="K66" i="7" s="1"/>
  <c r="I190" i="7"/>
  <c r="R229" i="6"/>
  <c r="R230" i="6" s="1"/>
  <c r="O97" i="7"/>
  <c r="P221" i="7"/>
  <c r="S192" i="7"/>
  <c r="G19" i="7"/>
  <c r="O123" i="6"/>
  <c r="O93" i="7"/>
  <c r="L300" i="7"/>
  <c r="L89" i="7"/>
  <c r="J210" i="6"/>
  <c r="R118" i="6"/>
  <c r="O28" i="7"/>
  <c r="K125" i="7"/>
  <c r="P261" i="6"/>
  <c r="O161" i="6"/>
  <c r="V107" i="7"/>
  <c r="AG107" i="7" s="1"/>
  <c r="Q252" i="6"/>
  <c r="I157" i="6"/>
  <c r="V67" i="7"/>
  <c r="W67" i="7" s="1"/>
  <c r="O288" i="6"/>
  <c r="G44" i="7"/>
  <c r="G200" i="6"/>
  <c r="K185" i="7"/>
  <c r="L18" i="7"/>
  <c r="G59" i="7"/>
  <c r="M301" i="8"/>
  <c r="L302" i="20" s="1"/>
  <c r="J179" i="6"/>
  <c r="L120" i="7"/>
  <c r="R120" i="7" s="1"/>
  <c r="R133" i="6"/>
  <c r="I240" i="6"/>
  <c r="J231" i="6"/>
  <c r="L12" i="7"/>
  <c r="L192" i="6"/>
  <c r="Q160" i="7"/>
  <c r="L148" i="6"/>
  <c r="I93" i="7"/>
  <c r="R280" i="6"/>
  <c r="Q255" i="8"/>
  <c r="Q256" i="20" s="1"/>
  <c r="I158" i="8"/>
  <c r="I159" i="20" s="1"/>
  <c r="G229" i="8"/>
  <c r="H230" i="20" s="1"/>
  <c r="S12" i="7"/>
  <c r="K29" i="7"/>
  <c r="K31" i="7" s="1"/>
  <c r="M211" i="6"/>
  <c r="N301" i="8"/>
  <c r="L170" i="6"/>
  <c r="I86" i="7"/>
  <c r="M282" i="6"/>
  <c r="V282" i="6" s="1"/>
  <c r="L46" i="7"/>
  <c r="R226" i="6"/>
  <c r="I11" i="7"/>
  <c r="Q189" i="6"/>
  <c r="Q125" i="7"/>
  <c r="M227" i="6"/>
  <c r="M261" i="6"/>
  <c r="V261" i="6" s="1"/>
  <c r="I67" i="8"/>
  <c r="I68" i="20" s="1"/>
  <c r="Q273" i="7"/>
  <c r="P247" i="7"/>
  <c r="O248" i="6"/>
  <c r="L110" i="7"/>
  <c r="I197" i="7"/>
  <c r="N101" i="8"/>
  <c r="M102" i="20" s="1"/>
  <c r="O117" i="7"/>
  <c r="V53" i="7"/>
  <c r="I85" i="7"/>
  <c r="O221" i="6"/>
  <c r="R253" i="6"/>
  <c r="I186" i="7"/>
  <c r="N293" i="7"/>
  <c r="AE293" i="7" s="1"/>
  <c r="Q75" i="7"/>
  <c r="Q78" i="7" s="1"/>
  <c r="T53" i="7"/>
  <c r="I119" i="7"/>
  <c r="J119" i="7" s="1"/>
  <c r="S232" i="7"/>
  <c r="S117" i="7"/>
  <c r="Q272" i="6"/>
  <c r="P143" i="6"/>
  <c r="L301" i="8"/>
  <c r="K302" i="20" s="1"/>
  <c r="P219" i="6"/>
  <c r="L217" i="6"/>
  <c r="I127" i="6"/>
  <c r="N38" i="7"/>
  <c r="AE38" i="7" s="1"/>
  <c r="K53" i="7"/>
  <c r="R172" i="6"/>
  <c r="G94" i="7"/>
  <c r="M231" i="6"/>
  <c r="V231" i="6" s="1"/>
  <c r="V58" i="7"/>
  <c r="Q81" i="7"/>
  <c r="AF81" i="7" s="1"/>
  <c r="G26" i="7"/>
  <c r="G208" i="6"/>
  <c r="U208" i="6" s="1"/>
  <c r="V300" i="7"/>
  <c r="O164" i="6"/>
  <c r="T55" i="7"/>
  <c r="J276" i="6"/>
  <c r="S38" i="7"/>
  <c r="O219" i="6"/>
  <c r="P301" i="9"/>
  <c r="G61" i="7"/>
  <c r="J260" i="6"/>
  <c r="J252" i="8"/>
  <c r="J253" i="20" s="1"/>
  <c r="I272" i="8"/>
  <c r="I273" i="20" s="1"/>
  <c r="G123" i="8"/>
  <c r="H124" i="20" s="1"/>
  <c r="O113" i="6"/>
  <c r="G67" i="7"/>
  <c r="L249" i="6"/>
  <c r="O19" i="7"/>
  <c r="G201" i="6"/>
  <c r="L44" i="8"/>
  <c r="K45" i="20" s="1"/>
  <c r="K69" i="7"/>
  <c r="P86" i="7"/>
  <c r="P87" i="7" s="1"/>
  <c r="P272" i="6"/>
  <c r="S37" i="7"/>
  <c r="J215" i="6"/>
  <c r="N301" i="9"/>
  <c r="L201" i="6"/>
  <c r="N175" i="8"/>
  <c r="M176" i="20" s="1"/>
  <c r="J121" i="8"/>
  <c r="J122" i="20" s="1"/>
  <c r="P23" i="8"/>
  <c r="P24" i="20" s="1"/>
  <c r="G141" i="7"/>
  <c r="L145" i="7"/>
  <c r="AH145" i="7" s="1"/>
  <c r="N233" i="7"/>
  <c r="T26" i="7"/>
  <c r="K141" i="7"/>
  <c r="K144" i="7" s="1"/>
  <c r="M20" i="8"/>
  <c r="L21" i="20" s="1"/>
  <c r="Q79" i="7"/>
  <c r="N20" i="7"/>
  <c r="L120" i="6"/>
  <c r="J248" i="6"/>
  <c r="N55" i="7"/>
  <c r="L244" i="7"/>
  <c r="V198" i="7"/>
  <c r="AG198" i="7" s="1"/>
  <c r="K107" i="7"/>
  <c r="J265" i="6"/>
  <c r="S61" i="7"/>
  <c r="V119" i="7"/>
  <c r="T101" i="7"/>
  <c r="I249" i="6"/>
  <c r="I250" i="6" s="1"/>
  <c r="M167" i="6"/>
  <c r="V167" i="6" s="1"/>
  <c r="N98" i="7"/>
  <c r="Q191" i="7"/>
  <c r="I77" i="8"/>
  <c r="T161" i="8"/>
  <c r="J178" i="6"/>
  <c r="K134" i="7"/>
  <c r="N99" i="7"/>
  <c r="O276" i="6"/>
  <c r="Y276" i="6" s="1"/>
  <c r="N51" i="7"/>
  <c r="AE51" i="7" s="1"/>
  <c r="L268" i="6"/>
  <c r="M138" i="6"/>
  <c r="V138" i="6" s="1"/>
  <c r="L280" i="6"/>
  <c r="L43" i="7"/>
  <c r="S147" i="7"/>
  <c r="P143" i="7"/>
  <c r="M258" i="6"/>
  <c r="V258" i="6" s="1"/>
  <c r="G97" i="7"/>
  <c r="Y97" i="7" s="1"/>
  <c r="Q14" i="7"/>
  <c r="O132" i="7"/>
  <c r="L281" i="6"/>
  <c r="L156" i="6"/>
  <c r="M264" i="6"/>
  <c r="V264" i="6" s="1"/>
  <c r="I135" i="7"/>
  <c r="G228" i="7"/>
  <c r="G230" i="7" s="1"/>
  <c r="L62" i="7"/>
  <c r="I229" i="7"/>
  <c r="J297" i="8"/>
  <c r="G235" i="6"/>
  <c r="U235" i="6" s="1"/>
  <c r="G240" i="6"/>
  <c r="U240" i="6" s="1"/>
  <c r="J277" i="6"/>
  <c r="O257" i="6"/>
  <c r="M127" i="6"/>
  <c r="V127" i="6" s="1"/>
  <c r="L13" i="7"/>
  <c r="P64" i="7"/>
  <c r="O195" i="7"/>
  <c r="L174" i="7"/>
  <c r="AH174" i="7" s="1"/>
  <c r="O213" i="6"/>
  <c r="L134" i="7"/>
  <c r="I14" i="7"/>
  <c r="I16" i="7" s="1"/>
  <c r="K252" i="7"/>
  <c r="Q264" i="6"/>
  <c r="O252" i="6"/>
  <c r="O133" i="7"/>
  <c r="J273" i="6"/>
  <c r="J235" i="6"/>
  <c r="I42" i="7"/>
  <c r="L19" i="7"/>
  <c r="P229" i="6"/>
  <c r="Z229" i="6" s="1"/>
  <c r="L55" i="7"/>
  <c r="G129" i="6"/>
  <c r="U129" i="6" s="1"/>
  <c r="P112" i="7"/>
  <c r="P113" i="7" s="1"/>
  <c r="J219" i="6"/>
  <c r="P89" i="7"/>
  <c r="P91" i="7" s="1"/>
  <c r="M265" i="6"/>
  <c r="Q279" i="8"/>
  <c r="Q280" i="20" s="1"/>
  <c r="S228" i="7"/>
  <c r="Q140" i="6"/>
  <c r="V212" i="7"/>
  <c r="N244" i="8"/>
  <c r="M245" i="20" s="1"/>
  <c r="L161" i="7"/>
  <c r="L107" i="7"/>
  <c r="K111" i="7"/>
  <c r="I206" i="7"/>
  <c r="P79" i="7"/>
  <c r="S29" i="7"/>
  <c r="S31" i="7" s="1"/>
  <c r="P221" i="6"/>
  <c r="I55" i="7"/>
  <c r="I185" i="6"/>
  <c r="P275" i="8"/>
  <c r="P276" i="20" s="1"/>
  <c r="Q240" i="8"/>
  <c r="Q241" i="20" s="1"/>
  <c r="S112" i="7"/>
  <c r="L207" i="6"/>
  <c r="L73" i="7"/>
  <c r="N53" i="7"/>
  <c r="P276" i="6"/>
  <c r="G71" i="7"/>
  <c r="Y71" i="7" s="1"/>
  <c r="Q174" i="6"/>
  <c r="Q13" i="7"/>
  <c r="V22" i="7"/>
  <c r="W22" i="7" s="1"/>
  <c r="J184" i="6"/>
  <c r="Q195" i="6"/>
  <c r="O235" i="6"/>
  <c r="P121" i="6"/>
  <c r="I301" i="9"/>
  <c r="Q139" i="6"/>
  <c r="I213" i="8"/>
  <c r="I214" i="20" s="1"/>
  <c r="J263" i="6"/>
  <c r="O189" i="6"/>
  <c r="O51" i="7"/>
  <c r="Q114" i="7"/>
  <c r="Q40" i="7"/>
  <c r="AF40" i="7" s="1"/>
  <c r="K114" i="7"/>
  <c r="L200" i="6"/>
  <c r="M142" i="6"/>
  <c r="V142" i="6" s="1"/>
  <c r="J12" i="8"/>
  <c r="J13" i="20" s="1"/>
  <c r="V28" i="7"/>
  <c r="O13" i="7"/>
  <c r="O17" i="7" s="1"/>
  <c r="V89" i="7"/>
  <c r="M212" i="6"/>
  <c r="P103" i="7"/>
  <c r="P105" i="7" s="1"/>
  <c r="I232" i="6"/>
  <c r="K232" i="6" s="1"/>
  <c r="N215" i="8"/>
  <c r="M216" i="20" s="1"/>
  <c r="Q11" i="6"/>
  <c r="N115" i="7"/>
  <c r="AE115" i="7" s="1"/>
  <c r="L172" i="7"/>
  <c r="O103" i="7"/>
  <c r="M248" i="6"/>
  <c r="Q92" i="7"/>
  <c r="G171" i="7"/>
  <c r="Q282" i="6"/>
  <c r="T89" i="7"/>
  <c r="N22" i="7"/>
  <c r="O170" i="7"/>
  <c r="L276" i="7"/>
  <c r="P80" i="7"/>
  <c r="S138" i="7"/>
  <c r="AD138" i="7" s="1"/>
  <c r="G48" i="8"/>
  <c r="H49" i="20" s="1"/>
  <c r="Q257" i="6"/>
  <c r="I229" i="6"/>
  <c r="Q225" i="8"/>
  <c r="Q226" i="20" s="1"/>
  <c r="L263" i="6"/>
  <c r="M239" i="6"/>
  <c r="V239" i="6" s="1"/>
  <c r="R168" i="6"/>
  <c r="V117" i="7"/>
  <c r="L183" i="6"/>
  <c r="O277" i="6"/>
  <c r="N142" i="8"/>
  <c r="M143" i="20" s="1"/>
  <c r="G274" i="8"/>
  <c r="H275" i="20" s="1"/>
  <c r="M225" i="6"/>
  <c r="V225" i="6" s="1"/>
  <c r="R243" i="6"/>
  <c r="Q285" i="6"/>
  <c r="P114" i="7"/>
  <c r="L189" i="6"/>
  <c r="S24" i="7"/>
  <c r="V185" i="7"/>
  <c r="L60" i="7"/>
  <c r="L144" i="6"/>
  <c r="I239" i="6"/>
  <c r="G22" i="7"/>
  <c r="I275" i="6"/>
  <c r="R181" i="6"/>
  <c r="N283" i="8"/>
  <c r="M284" i="20" s="1"/>
  <c r="Q7" i="6"/>
  <c r="G7" i="6"/>
  <c r="I266" i="8"/>
  <c r="I267" i="20" s="1"/>
  <c r="Q215" i="8"/>
  <c r="Q216" i="20" s="1"/>
  <c r="I172" i="6"/>
  <c r="I106" i="7"/>
  <c r="G122" i="6"/>
  <c r="P238" i="6"/>
  <c r="N290" i="8"/>
  <c r="M291" i="20" s="1"/>
  <c r="G262" i="8"/>
  <c r="H263" i="20" s="1"/>
  <c r="N178" i="8"/>
  <c r="M179" i="20" s="1"/>
  <c r="I144" i="8"/>
  <c r="I145" i="20" s="1"/>
  <c r="I296" i="8"/>
  <c r="I297" i="20" s="1"/>
  <c r="I7" i="6"/>
  <c r="M104" i="6"/>
  <c r="I235" i="6"/>
  <c r="M253" i="8"/>
  <c r="L254" i="20" s="1"/>
  <c r="L282" i="8"/>
  <c r="K283" i="20" s="1"/>
  <c r="J240" i="8"/>
  <c r="J241" i="20" s="1"/>
  <c r="I147" i="8"/>
  <c r="I148" i="20" s="1"/>
  <c r="N222" i="8"/>
  <c r="M223" i="20" s="1"/>
  <c r="L241" i="8"/>
  <c r="K242" i="20" s="1"/>
  <c r="O7" i="6"/>
  <c r="V7" i="6" s="1"/>
  <c r="R7" i="6"/>
  <c r="P115" i="6"/>
  <c r="O207" i="6"/>
  <c r="V73" i="7"/>
  <c r="K300" i="7"/>
  <c r="Y300" i="7" s="1"/>
  <c r="G285" i="6"/>
  <c r="U285" i="6" s="1"/>
  <c r="G211" i="6"/>
  <c r="U211" i="6" s="1"/>
  <c r="N212" i="8"/>
  <c r="M213" i="20" s="1"/>
  <c r="N138" i="8"/>
  <c r="M139" i="20" s="1"/>
  <c r="I293" i="8"/>
  <c r="I294" i="20" s="1"/>
  <c r="I261" i="8"/>
  <c r="I262" i="20" s="1"/>
  <c r="L264" i="8"/>
  <c r="K265" i="20" s="1"/>
  <c r="G264" i="8"/>
  <c r="H265" i="20" s="1"/>
  <c r="Q238" i="6"/>
  <c r="W255" i="7"/>
  <c r="Q29" i="8"/>
  <c r="U87" i="8"/>
  <c r="J281" i="7"/>
  <c r="T190" i="8"/>
  <c r="T245" i="8"/>
  <c r="U58" i="8"/>
  <c r="Y180" i="7"/>
  <c r="AA180" i="7" s="1"/>
  <c r="O111" i="8"/>
  <c r="J106" i="8"/>
  <c r="M200" i="8"/>
  <c r="G221" i="7"/>
  <c r="O7" i="7"/>
  <c r="AH7" i="7" s="1"/>
  <c r="G276" i="8"/>
  <c r="H277" i="20" s="1"/>
  <c r="I164" i="8"/>
  <c r="I165" i="20" s="1"/>
  <c r="R12" i="6"/>
  <c r="I264" i="8"/>
  <c r="I265" i="20" s="1"/>
  <c r="Q179" i="8"/>
  <c r="Q180" i="20" s="1"/>
  <c r="S72" i="7" l="1"/>
  <c r="G72" i="7"/>
  <c r="M208" i="20"/>
  <c r="K21" i="20"/>
  <c r="W21" i="20" s="1"/>
  <c r="J54" i="20"/>
  <c r="I192" i="20"/>
  <c r="V209" i="6"/>
  <c r="J128" i="20"/>
  <c r="X128" i="20" s="1"/>
  <c r="K290" i="20"/>
  <c r="T290" i="20" s="1"/>
  <c r="I191" i="20"/>
  <c r="P238" i="20"/>
  <c r="Q47" i="20"/>
  <c r="K47" i="20"/>
  <c r="I114" i="20"/>
  <c r="H116" i="20"/>
  <c r="X116" i="20" s="1"/>
  <c r="M119" i="20"/>
  <c r="N119" i="20" s="1"/>
  <c r="M95" i="20"/>
  <c r="U258" i="9"/>
  <c r="Z258" i="9"/>
  <c r="J260" i="9"/>
  <c r="G260" i="9"/>
  <c r="T258" i="9"/>
  <c r="V258" i="9" s="1"/>
  <c r="Y258" i="9"/>
  <c r="K78" i="7"/>
  <c r="AF259" i="7"/>
  <c r="AG259" i="7"/>
  <c r="W260" i="7"/>
  <c r="W65" i="7"/>
  <c r="AF34" i="7"/>
  <c r="AG34" i="7"/>
  <c r="U63" i="6"/>
  <c r="K63" i="6"/>
  <c r="Y77" i="6"/>
  <c r="X77" i="6"/>
  <c r="Y76" i="7"/>
  <c r="J76" i="7"/>
  <c r="U34" i="6"/>
  <c r="K34" i="6"/>
  <c r="AG63" i="7"/>
  <c r="AF63" i="7"/>
  <c r="W76" i="7"/>
  <c r="X30" i="6"/>
  <c r="Y30" i="6"/>
  <c r="U246" i="6"/>
  <c r="K246" i="6"/>
  <c r="W63" i="7"/>
  <c r="AE258" i="7"/>
  <c r="AD258" i="7"/>
  <c r="I12" i="21"/>
  <c r="I8" i="21"/>
  <c r="I9" i="21" s="1"/>
  <c r="G59" i="21"/>
  <c r="J59" i="21"/>
  <c r="Z259" i="8"/>
  <c r="U259" i="8"/>
  <c r="J260" i="20"/>
  <c r="O259" i="8"/>
  <c r="I37" i="20"/>
  <c r="X36" i="8"/>
  <c r="W36" i="8"/>
  <c r="H75" i="20"/>
  <c r="Y74" i="8"/>
  <c r="G76" i="8"/>
  <c r="T74" i="8"/>
  <c r="Y32" i="9"/>
  <c r="T32" i="9"/>
  <c r="T74" i="9"/>
  <c r="Y74" i="9"/>
  <c r="N260" i="9"/>
  <c r="I75" i="20"/>
  <c r="X74" i="8"/>
  <c r="W74" i="8"/>
  <c r="I76" i="8"/>
  <c r="W32" i="9"/>
  <c r="X32" i="9"/>
  <c r="X74" i="9"/>
  <c r="W74" i="9"/>
  <c r="J262" i="20"/>
  <c r="J264" i="20" s="1"/>
  <c r="O261" i="8"/>
  <c r="O78" i="7"/>
  <c r="G78" i="7"/>
  <c r="P78" i="7"/>
  <c r="V78" i="7"/>
  <c r="R259" i="7"/>
  <c r="AH259" i="7"/>
  <c r="Z259" i="7"/>
  <c r="Y63" i="7"/>
  <c r="J63" i="7"/>
  <c r="V63" i="6"/>
  <c r="W63" i="6" s="1"/>
  <c r="Z63" i="6"/>
  <c r="AH76" i="7"/>
  <c r="Z76" i="7"/>
  <c r="AA76" i="7" s="1"/>
  <c r="R76" i="7"/>
  <c r="AE76" i="7"/>
  <c r="AD76" i="7"/>
  <c r="X34" i="6"/>
  <c r="Y34" i="6"/>
  <c r="Z77" i="6"/>
  <c r="V77" i="6"/>
  <c r="Y34" i="7"/>
  <c r="J34" i="7"/>
  <c r="AF258" i="7"/>
  <c r="AG258" i="7"/>
  <c r="AH258" i="7"/>
  <c r="Z258" i="7"/>
  <c r="R258" i="7"/>
  <c r="AB258" i="7" s="1"/>
  <c r="Y246" i="6"/>
  <c r="X246" i="6"/>
  <c r="AD30" i="7"/>
  <c r="AE30" i="7"/>
  <c r="AG76" i="7"/>
  <c r="AF76" i="7"/>
  <c r="I69" i="21"/>
  <c r="I16" i="21"/>
  <c r="I30" i="21"/>
  <c r="H16" i="21"/>
  <c r="H35" i="21"/>
  <c r="G75" i="21"/>
  <c r="G69" i="21"/>
  <c r="G45" i="21"/>
  <c r="G41" i="21"/>
  <c r="J75" i="21"/>
  <c r="J69" i="21"/>
  <c r="J45" i="21"/>
  <c r="J41" i="21"/>
  <c r="G12" i="21"/>
  <c r="G8" i="21"/>
  <c r="G9" i="21" s="1"/>
  <c r="U32" i="9"/>
  <c r="O32" i="9"/>
  <c r="Z32" i="9"/>
  <c r="P75" i="20"/>
  <c r="P76" i="8"/>
  <c r="J37" i="20"/>
  <c r="U36" i="8"/>
  <c r="O36" i="8"/>
  <c r="Z36" i="8"/>
  <c r="J75" i="20"/>
  <c r="O74" i="8"/>
  <c r="Z74" i="8"/>
  <c r="U74" i="8"/>
  <c r="J76" i="8"/>
  <c r="H37" i="20"/>
  <c r="Y36" i="8"/>
  <c r="T36" i="8"/>
  <c r="Q37" i="20"/>
  <c r="L75" i="20"/>
  <c r="M76" i="8"/>
  <c r="H259" i="20"/>
  <c r="X259" i="20" s="1"/>
  <c r="G260" i="8"/>
  <c r="I217" i="20"/>
  <c r="S217" i="20" s="1"/>
  <c r="K112" i="20"/>
  <c r="P143" i="20"/>
  <c r="P146" i="20" s="1"/>
  <c r="L41" i="20"/>
  <c r="Z257" i="7"/>
  <c r="N259" i="7"/>
  <c r="AE259" i="7" s="1"/>
  <c r="R260" i="7"/>
  <c r="Z246" i="6"/>
  <c r="V246" i="6"/>
  <c r="W246" i="6" s="1"/>
  <c r="Z30" i="6"/>
  <c r="V30" i="6"/>
  <c r="R30" i="7"/>
  <c r="AH30" i="7"/>
  <c r="Z30" i="7"/>
  <c r="AF30" i="7"/>
  <c r="AG30" i="7"/>
  <c r="AH34" i="7"/>
  <c r="Z34" i="7"/>
  <c r="AA34" i="7" s="1"/>
  <c r="R34" i="7"/>
  <c r="V34" i="6"/>
  <c r="W34" i="6" s="1"/>
  <c r="Z34" i="6"/>
  <c r="AD63" i="7"/>
  <c r="AE63" i="7"/>
  <c r="I75" i="21"/>
  <c r="I77" i="21"/>
  <c r="I40" i="21"/>
  <c r="H20" i="21"/>
  <c r="H77" i="21"/>
  <c r="H70" i="21"/>
  <c r="H64" i="21"/>
  <c r="H53" i="21"/>
  <c r="G16" i="21"/>
  <c r="G35" i="21"/>
  <c r="J33" i="20"/>
  <c r="O33" i="20" s="1"/>
  <c r="O32" i="8"/>
  <c r="U32" i="8"/>
  <c r="Z32" i="8"/>
  <c r="J35" i="21"/>
  <c r="U62" i="8"/>
  <c r="Z62" i="8"/>
  <c r="H260" i="20"/>
  <c r="T259" i="8"/>
  <c r="Y259" i="8"/>
  <c r="K75" i="20"/>
  <c r="L76" i="8"/>
  <c r="P37" i="20"/>
  <c r="M75" i="20"/>
  <c r="N76" i="8"/>
  <c r="T36" i="9"/>
  <c r="Y36" i="9"/>
  <c r="Y259" i="9"/>
  <c r="T259" i="9"/>
  <c r="T62" i="8"/>
  <c r="Y62" i="8"/>
  <c r="U74" i="9"/>
  <c r="O74" i="9"/>
  <c r="Z74" i="9"/>
  <c r="W259" i="8"/>
  <c r="I260" i="20"/>
  <c r="X259" i="8"/>
  <c r="W36" i="9"/>
  <c r="X36" i="9"/>
  <c r="U259" i="9"/>
  <c r="Z259" i="9"/>
  <c r="O259" i="9"/>
  <c r="AN48" i="13"/>
  <c r="J261" i="20"/>
  <c r="T261" i="20" s="1"/>
  <c r="AE82" i="7"/>
  <c r="X161" i="6"/>
  <c r="V251" i="6"/>
  <c r="U95" i="6"/>
  <c r="M114" i="9"/>
  <c r="I78" i="7"/>
  <c r="P123" i="20"/>
  <c r="Q92" i="9"/>
  <c r="T95" i="9"/>
  <c r="U66" i="9"/>
  <c r="Q86" i="9"/>
  <c r="X258" i="9"/>
  <c r="W258" i="9"/>
  <c r="I260" i="9"/>
  <c r="AE145" i="7"/>
  <c r="R7" i="7"/>
  <c r="R203" i="7"/>
  <c r="R228" i="7"/>
  <c r="AG171" i="7"/>
  <c r="S78" i="7"/>
  <c r="AD233" i="7"/>
  <c r="AH22" i="7"/>
  <c r="L78" i="7"/>
  <c r="Y161" i="7"/>
  <c r="W129" i="7"/>
  <c r="AD293" i="7"/>
  <c r="AE106" i="7"/>
  <c r="J257" i="7"/>
  <c r="G259" i="7"/>
  <c r="AE192" i="7"/>
  <c r="AF158" i="7"/>
  <c r="Y197" i="7"/>
  <c r="W259" i="7"/>
  <c r="O205" i="7"/>
  <c r="J30" i="7"/>
  <c r="Y30" i="7"/>
  <c r="U77" i="6"/>
  <c r="K77" i="6"/>
  <c r="AD34" i="7"/>
  <c r="AE34" i="7"/>
  <c r="J258" i="7"/>
  <c r="AC258" i="7" s="1"/>
  <c r="Y258" i="7"/>
  <c r="Y63" i="6"/>
  <c r="X63" i="6"/>
  <c r="AH63" i="7"/>
  <c r="R63" i="7"/>
  <c r="Z63" i="7"/>
  <c r="AA63" i="7" s="1"/>
  <c r="U30" i="6"/>
  <c r="W30" i="6" s="1"/>
  <c r="K30" i="6"/>
  <c r="W30" i="7"/>
  <c r="I70" i="21"/>
  <c r="I53" i="21"/>
  <c r="H12" i="21"/>
  <c r="H8" i="21"/>
  <c r="H9" i="21" s="1"/>
  <c r="H30" i="21"/>
  <c r="H59" i="21"/>
  <c r="J8" i="21"/>
  <c r="J9" i="21" s="1"/>
  <c r="J12" i="21"/>
  <c r="G77" i="21"/>
  <c r="G64" i="21"/>
  <c r="G53" i="21"/>
  <c r="H33" i="20"/>
  <c r="T32" i="8"/>
  <c r="V32" i="8" s="1"/>
  <c r="Y32" i="8"/>
  <c r="J77" i="21"/>
  <c r="J64" i="21"/>
  <c r="J53" i="21"/>
  <c r="I33" i="20"/>
  <c r="W32" i="8"/>
  <c r="X32" i="8"/>
  <c r="Q260" i="9"/>
  <c r="M260" i="9"/>
  <c r="O36" i="9"/>
  <c r="Z36" i="9"/>
  <c r="U36" i="9"/>
  <c r="V36" i="9" s="1"/>
  <c r="W62" i="8"/>
  <c r="X62" i="8"/>
  <c r="L260" i="20"/>
  <c r="L261" i="20" s="1"/>
  <c r="X259" i="9"/>
  <c r="W259" i="9"/>
  <c r="Q75" i="20"/>
  <c r="Q76" i="8"/>
  <c r="L260" i="9"/>
  <c r="M260" i="20"/>
  <c r="M261" i="20" s="1"/>
  <c r="P260" i="9"/>
  <c r="P199" i="20"/>
  <c r="V199" i="20" s="1"/>
  <c r="K244" i="20"/>
  <c r="L64" i="20"/>
  <c r="G21" i="9"/>
  <c r="P42" i="20"/>
  <c r="T22" i="9"/>
  <c r="G24" i="9"/>
  <c r="H69" i="20"/>
  <c r="J57" i="20"/>
  <c r="G29" i="9"/>
  <c r="P302" i="20"/>
  <c r="L42" i="20"/>
  <c r="Q123" i="20"/>
  <c r="V123" i="20" s="1"/>
  <c r="U238" i="9"/>
  <c r="M227" i="20"/>
  <c r="M228" i="20" s="1"/>
  <c r="I179" i="20"/>
  <c r="W179" i="20" s="1"/>
  <c r="L118" i="20"/>
  <c r="Y118" i="20" s="1"/>
  <c r="K181" i="20"/>
  <c r="T181" i="20" s="1"/>
  <c r="P287" i="20"/>
  <c r="K114" i="20"/>
  <c r="T114" i="20" s="1"/>
  <c r="J126" i="20"/>
  <c r="Y126" i="20" s="1"/>
  <c r="J55" i="20"/>
  <c r="H85" i="20"/>
  <c r="H87" i="20" s="1"/>
  <c r="U39" i="9"/>
  <c r="T291" i="9"/>
  <c r="X213" i="9"/>
  <c r="M242" i="20"/>
  <c r="M244" i="20" s="1"/>
  <c r="K24" i="20"/>
  <c r="T24" i="20" s="1"/>
  <c r="H40" i="20"/>
  <c r="X40" i="20" s="1"/>
  <c r="J174" i="20"/>
  <c r="P210" i="20"/>
  <c r="H112" i="20"/>
  <c r="Q54" i="20"/>
  <c r="U122" i="9"/>
  <c r="W205" i="9"/>
  <c r="U187" i="9"/>
  <c r="X274" i="9"/>
  <c r="M89" i="20"/>
  <c r="M90" i="20" s="1"/>
  <c r="W193" i="9"/>
  <c r="K250" i="20"/>
  <c r="P186" i="20"/>
  <c r="M99" i="20"/>
  <c r="M100" i="20" s="1"/>
  <c r="J210" i="20"/>
  <c r="M293" i="20"/>
  <c r="N293" i="20" s="1"/>
  <c r="O293" i="20" s="1"/>
  <c r="I252" i="20"/>
  <c r="S252" i="20" s="1"/>
  <c r="J289" i="20"/>
  <c r="Q50" i="20"/>
  <c r="L82" i="20"/>
  <c r="Q259" i="20"/>
  <c r="K64" i="20"/>
  <c r="L185" i="20"/>
  <c r="N185" i="20" s="1"/>
  <c r="J28" i="20"/>
  <c r="X28" i="20" s="1"/>
  <c r="K57" i="20"/>
  <c r="L122" i="20"/>
  <c r="P58" i="20"/>
  <c r="Q99" i="20"/>
  <c r="M15" i="20"/>
  <c r="L50" i="20"/>
  <c r="L19" i="20"/>
  <c r="Q95" i="20"/>
  <c r="Q94" i="20"/>
  <c r="M157" i="20"/>
  <c r="I27" i="20"/>
  <c r="L111" i="20"/>
  <c r="I58" i="20"/>
  <c r="W58" i="20" s="1"/>
  <c r="J166" i="20"/>
  <c r="T166" i="20" s="1"/>
  <c r="M96" i="20"/>
  <c r="N96" i="20" s="1"/>
  <c r="O96" i="20" s="1"/>
  <c r="M57" i="20"/>
  <c r="N57" i="20" s="1"/>
  <c r="J120" i="20"/>
  <c r="T120" i="20" s="1"/>
  <c r="J231" i="20"/>
  <c r="Y231" i="20" s="1"/>
  <c r="L194" i="20"/>
  <c r="Y194" i="20" s="1"/>
  <c r="K292" i="20"/>
  <c r="T292" i="20" s="1"/>
  <c r="Q245" i="20"/>
  <c r="V245" i="20" s="1"/>
  <c r="P79" i="20"/>
  <c r="J88" i="20"/>
  <c r="X88" i="20" s="1"/>
  <c r="Q101" i="20"/>
  <c r="H248" i="20"/>
  <c r="S248" i="20" s="1"/>
  <c r="J58" i="20"/>
  <c r="T58" i="20" s="1"/>
  <c r="L141" i="20"/>
  <c r="M41" i="20"/>
  <c r="H199" i="20"/>
  <c r="X199" i="20" s="1"/>
  <c r="P124" i="20"/>
  <c r="P125" i="20" s="1"/>
  <c r="H82" i="20"/>
  <c r="P103" i="20"/>
  <c r="P104" i="20" s="1"/>
  <c r="K122" i="20"/>
  <c r="W122" i="20" s="1"/>
  <c r="L208" i="20"/>
  <c r="L105" i="20"/>
  <c r="L107" i="20" s="1"/>
  <c r="M116" i="20"/>
  <c r="N116" i="20" s="1"/>
  <c r="O116" i="20" s="1"/>
  <c r="X67" i="9"/>
  <c r="Q198" i="20"/>
  <c r="V198" i="20" s="1"/>
  <c r="M196" i="20"/>
  <c r="H120" i="20"/>
  <c r="S120" i="20" s="1"/>
  <c r="L58" i="20"/>
  <c r="K95" i="20"/>
  <c r="Q143" i="20"/>
  <c r="V143" i="20" s="1"/>
  <c r="J27" i="20"/>
  <c r="M67" i="20"/>
  <c r="Y67" i="20" s="1"/>
  <c r="H67" i="20"/>
  <c r="H80" i="20"/>
  <c r="S80" i="20" s="1"/>
  <c r="X110" i="9"/>
  <c r="X211" i="9"/>
  <c r="P176" i="9"/>
  <c r="Y272" i="9"/>
  <c r="P128" i="9"/>
  <c r="W230" i="9"/>
  <c r="X244" i="9"/>
  <c r="K164" i="20"/>
  <c r="K167" i="20" s="1"/>
  <c r="T218" i="9"/>
  <c r="Q183" i="20"/>
  <c r="I250" i="20"/>
  <c r="H89" i="20"/>
  <c r="H90" i="20" s="1"/>
  <c r="J302" i="20"/>
  <c r="T302" i="20" s="1"/>
  <c r="Q185" i="20"/>
  <c r="V185" i="20" s="1"/>
  <c r="K27" i="20"/>
  <c r="I61" i="20"/>
  <c r="Q134" i="20"/>
  <c r="V134" i="20" s="1"/>
  <c r="J119" i="20"/>
  <c r="T119" i="20" s="1"/>
  <c r="M174" i="20"/>
  <c r="N174" i="20" s="1"/>
  <c r="O174" i="20" s="1"/>
  <c r="P164" i="20"/>
  <c r="V164" i="20" s="1"/>
  <c r="J295" i="20"/>
  <c r="T295" i="20" s="1"/>
  <c r="M159" i="20"/>
  <c r="I127" i="20"/>
  <c r="I129" i="20" s="1"/>
  <c r="J50" i="20"/>
  <c r="X50" i="20" s="1"/>
  <c r="H229" i="20"/>
  <c r="S229" i="20" s="1"/>
  <c r="L112" i="20"/>
  <c r="J148" i="20"/>
  <c r="T148" i="20" s="1"/>
  <c r="M103" i="20"/>
  <c r="Q79" i="20"/>
  <c r="I67" i="20"/>
  <c r="W67" i="20" s="1"/>
  <c r="Q210" i="20"/>
  <c r="Q211" i="20" s="1"/>
  <c r="K210" i="20"/>
  <c r="K211" i="20" s="1"/>
  <c r="H154" i="20"/>
  <c r="H19" i="20"/>
  <c r="S19" i="20" s="1"/>
  <c r="T14" i="9"/>
  <c r="P55" i="9"/>
  <c r="U102" i="9"/>
  <c r="J108" i="20"/>
  <c r="W157" i="9"/>
  <c r="X159" i="9"/>
  <c r="Y222" i="9"/>
  <c r="X140" i="9"/>
  <c r="T238" i="9"/>
  <c r="V238" i="9" s="1"/>
  <c r="U112" i="9"/>
  <c r="T217" i="9"/>
  <c r="W279" i="9"/>
  <c r="Q257" i="9"/>
  <c r="J227" i="9"/>
  <c r="X293" i="9"/>
  <c r="K8" i="20"/>
  <c r="K10" i="20" s="1"/>
  <c r="T299" i="9"/>
  <c r="Q291" i="20"/>
  <c r="V291" i="20" s="1"/>
  <c r="L301" i="20"/>
  <c r="H301" i="20"/>
  <c r="K300" i="20"/>
  <c r="H16" i="20"/>
  <c r="S16" i="20" s="1"/>
  <c r="U31" i="9"/>
  <c r="J33" i="9"/>
  <c r="W33" i="9"/>
  <c r="X33" i="9"/>
  <c r="T33" i="9"/>
  <c r="Y33" i="9"/>
  <c r="T293" i="9"/>
  <c r="V293" i="9" s="1"/>
  <c r="H8" i="20"/>
  <c r="X8" i="20" s="1"/>
  <c r="J11" i="20"/>
  <c r="M210" i="20"/>
  <c r="M211" i="20" s="1"/>
  <c r="P250" i="20"/>
  <c r="L89" i="20"/>
  <c r="I103" i="9"/>
  <c r="P109" i="20"/>
  <c r="L201" i="9"/>
  <c r="P189" i="20"/>
  <c r="Q45" i="20"/>
  <c r="T73" i="9"/>
  <c r="N106" i="9"/>
  <c r="L95" i="20"/>
  <c r="N95" i="20" s="1"/>
  <c r="P269" i="9"/>
  <c r="X147" i="9"/>
  <c r="X175" i="9"/>
  <c r="T225" i="9"/>
  <c r="L160" i="9"/>
  <c r="Y171" i="9"/>
  <c r="U244" i="9"/>
  <c r="W48" i="9"/>
  <c r="H11" i="20"/>
  <c r="Q69" i="20"/>
  <c r="L140" i="20"/>
  <c r="Y140" i="20" s="1"/>
  <c r="H155" i="20"/>
  <c r="K268" i="20"/>
  <c r="K269" i="20" s="1"/>
  <c r="Y144" i="9"/>
  <c r="U171" i="9"/>
  <c r="U297" i="9"/>
  <c r="U196" i="9"/>
  <c r="Y212" i="9"/>
  <c r="M81" i="20"/>
  <c r="T178" i="9"/>
  <c r="X217" i="9"/>
  <c r="T295" i="9"/>
  <c r="Y215" i="9"/>
  <c r="O239" i="9"/>
  <c r="Q188" i="20"/>
  <c r="J45" i="20"/>
  <c r="T45" i="20" s="1"/>
  <c r="J20" i="20"/>
  <c r="T20" i="20" s="1"/>
  <c r="H197" i="20"/>
  <c r="S197" i="20" s="1"/>
  <c r="Q98" i="20"/>
  <c r="Q231" i="9"/>
  <c r="U252" i="9"/>
  <c r="H298" i="20"/>
  <c r="H285" i="20"/>
  <c r="X285" i="20" s="1"/>
  <c r="P40" i="20"/>
  <c r="J46" i="20"/>
  <c r="J271" i="20"/>
  <c r="I84" i="20"/>
  <c r="W84" i="20" s="1"/>
  <c r="Q27" i="20"/>
  <c r="K55" i="20"/>
  <c r="I209" i="20"/>
  <c r="W209" i="20" s="1"/>
  <c r="P148" i="20"/>
  <c r="P150" i="20" s="1"/>
  <c r="K59" i="20"/>
  <c r="T59" i="20" s="1"/>
  <c r="I208" i="20"/>
  <c r="W208" i="20" s="1"/>
  <c r="W94" i="9"/>
  <c r="J123" i="20"/>
  <c r="X123" i="20" s="1"/>
  <c r="L162" i="20"/>
  <c r="N162" i="20" s="1"/>
  <c r="L148" i="20"/>
  <c r="N148" i="20" s="1"/>
  <c r="P274" i="20"/>
  <c r="H241" i="20"/>
  <c r="X241" i="20" s="1"/>
  <c r="M19" i="20"/>
  <c r="M26" i="20" s="1"/>
  <c r="H227" i="20"/>
  <c r="H228" i="20" s="1"/>
  <c r="K54" i="20"/>
  <c r="T54" i="20" s="1"/>
  <c r="K126" i="20"/>
  <c r="K129" i="20" s="1"/>
  <c r="K60" i="20"/>
  <c r="T60" i="20" s="1"/>
  <c r="J29" i="20"/>
  <c r="T29" i="20" s="1"/>
  <c r="L85" i="20"/>
  <c r="L87" i="20" s="1"/>
  <c r="M101" i="20"/>
  <c r="N101" i="20" s="1"/>
  <c r="O101" i="20" s="1"/>
  <c r="K134" i="20"/>
  <c r="W134" i="20" s="1"/>
  <c r="I113" i="20"/>
  <c r="W113" i="20" s="1"/>
  <c r="P277" i="20"/>
  <c r="L47" i="20"/>
  <c r="N47" i="20" s="1"/>
  <c r="P271" i="20"/>
  <c r="V271" i="20" s="1"/>
  <c r="Q223" i="20"/>
  <c r="Q237" i="20" s="1"/>
  <c r="P289" i="20"/>
  <c r="J149" i="20"/>
  <c r="K102" i="20"/>
  <c r="T102" i="20" s="1"/>
  <c r="K116" i="20"/>
  <c r="T116" i="20" s="1"/>
  <c r="M238" i="20"/>
  <c r="J134" i="20"/>
  <c r="I111" i="20"/>
  <c r="S111" i="20" s="1"/>
  <c r="H98" i="20"/>
  <c r="I73" i="20"/>
  <c r="Q140" i="20"/>
  <c r="V140" i="20" s="1"/>
  <c r="P46" i="20"/>
  <c r="Q121" i="20"/>
  <c r="I60" i="20"/>
  <c r="K229" i="20"/>
  <c r="T229" i="20" s="1"/>
  <c r="Q181" i="20"/>
  <c r="L94" i="20"/>
  <c r="I24" i="20"/>
  <c r="I74" i="20"/>
  <c r="V74" i="20" s="1"/>
  <c r="I108" i="20"/>
  <c r="L44" i="20"/>
  <c r="J130" i="20"/>
  <c r="J132" i="20" s="1"/>
  <c r="M287" i="20"/>
  <c r="I85" i="20"/>
  <c r="H249" i="20"/>
  <c r="X249" i="20" s="1"/>
  <c r="M111" i="20"/>
  <c r="I46" i="20"/>
  <c r="J111" i="20"/>
  <c r="X111" i="20" s="1"/>
  <c r="K70" i="20"/>
  <c r="T70" i="20" s="1"/>
  <c r="H134" i="20"/>
  <c r="L43" i="20"/>
  <c r="N43" i="20" s="1"/>
  <c r="J288" i="20"/>
  <c r="T288" i="20" s="1"/>
  <c r="Q28" i="20"/>
  <c r="J14" i="20"/>
  <c r="L14" i="20"/>
  <c r="P268" i="20"/>
  <c r="P269" i="20" s="1"/>
  <c r="K42" i="20"/>
  <c r="J16" i="20"/>
  <c r="X16" i="20" s="1"/>
  <c r="W64" i="9"/>
  <c r="P264" i="20"/>
  <c r="K232" i="20"/>
  <c r="J79" i="20"/>
  <c r="X79" i="20" s="1"/>
  <c r="O78" i="8"/>
  <c r="Q73" i="20"/>
  <c r="Q77" i="8"/>
  <c r="G77" i="8"/>
  <c r="G38" i="8"/>
  <c r="N205" i="20"/>
  <c r="K193" i="20"/>
  <c r="Q228" i="20"/>
  <c r="N163" i="20"/>
  <c r="O163" i="20" s="1"/>
  <c r="N282" i="20"/>
  <c r="O282" i="20" s="1"/>
  <c r="N106" i="20"/>
  <c r="O106" i="20" s="1"/>
  <c r="P161" i="20"/>
  <c r="N215" i="20"/>
  <c r="O215" i="20" s="1"/>
  <c r="Y37" i="8"/>
  <c r="O207" i="8"/>
  <c r="L24" i="8"/>
  <c r="O214" i="20"/>
  <c r="N180" i="20"/>
  <c r="O180" i="20" s="1"/>
  <c r="Q36" i="20"/>
  <c r="Q37" i="8"/>
  <c r="P32" i="20"/>
  <c r="P33" i="8"/>
  <c r="W33" i="8" s="1"/>
  <c r="X247" i="8"/>
  <c r="P36" i="20"/>
  <c r="P37" i="8"/>
  <c r="K36" i="20"/>
  <c r="L37" i="8"/>
  <c r="U37" i="8" s="1"/>
  <c r="I36" i="20"/>
  <c r="I37" i="8"/>
  <c r="H36" i="20"/>
  <c r="U19" i="8"/>
  <c r="L36" i="20"/>
  <c r="M37" i="8"/>
  <c r="O37" i="8" s="1"/>
  <c r="M32" i="20"/>
  <c r="N33" i="8"/>
  <c r="L32" i="20"/>
  <c r="L34" i="20" s="1"/>
  <c r="M33" i="8"/>
  <c r="J32" i="20"/>
  <c r="J33" i="8"/>
  <c r="K32" i="20"/>
  <c r="K34" i="20" s="1"/>
  <c r="L33" i="8"/>
  <c r="X33" i="8" s="1"/>
  <c r="G34" i="8"/>
  <c r="H32" i="20"/>
  <c r="G33" i="8"/>
  <c r="N219" i="20"/>
  <c r="M25" i="20"/>
  <c r="P177" i="20"/>
  <c r="Q236" i="20"/>
  <c r="N298" i="20"/>
  <c r="N172" i="20"/>
  <c r="O172" i="20" s="1"/>
  <c r="M22" i="20"/>
  <c r="N170" i="20"/>
  <c r="M184" i="20"/>
  <c r="N181" i="20"/>
  <c r="O181" i="20" s="1"/>
  <c r="N218" i="20"/>
  <c r="O218" i="20" s="1"/>
  <c r="N186" i="20"/>
  <c r="O186" i="20" s="1"/>
  <c r="N278" i="20"/>
  <c r="O278" i="20" s="1"/>
  <c r="N144" i="20"/>
  <c r="O144" i="20" s="1"/>
  <c r="N117" i="20"/>
  <c r="O117" i="20" s="1"/>
  <c r="N285" i="20"/>
  <c r="O285" i="20" s="1"/>
  <c r="P232" i="20"/>
  <c r="N257" i="20"/>
  <c r="M232" i="20"/>
  <c r="N280" i="20"/>
  <c r="O280" i="20" s="1"/>
  <c r="N231" i="20"/>
  <c r="N245" i="20"/>
  <c r="N292" i="20"/>
  <c r="O292" i="20" s="1"/>
  <c r="K228" i="20"/>
  <c r="M195" i="20"/>
  <c r="N259" i="20"/>
  <c r="O259" i="20" s="1"/>
  <c r="N267" i="20"/>
  <c r="O267" i="20" s="1"/>
  <c r="N192" i="20"/>
  <c r="N263" i="20"/>
  <c r="O263" i="20" s="1"/>
  <c r="N253" i="20"/>
  <c r="O253" i="20" s="1"/>
  <c r="N137" i="20"/>
  <c r="O137" i="20" s="1"/>
  <c r="N212" i="20"/>
  <c r="Q232" i="20"/>
  <c r="N217" i="20"/>
  <c r="O217" i="20" s="1"/>
  <c r="AE75" i="7"/>
  <c r="N78" i="7"/>
  <c r="K72" i="7"/>
  <c r="O72" i="7"/>
  <c r="AE136" i="7"/>
  <c r="T72" i="7"/>
  <c r="V72" i="7"/>
  <c r="P72" i="7"/>
  <c r="N72" i="7"/>
  <c r="Q72" i="7"/>
  <c r="L72" i="7"/>
  <c r="I72" i="7"/>
  <c r="T66" i="7"/>
  <c r="P66" i="7"/>
  <c r="G66" i="7"/>
  <c r="V52" i="7"/>
  <c r="O36" i="7"/>
  <c r="AG18" i="7"/>
  <c r="Y31" i="7"/>
  <c r="J31" i="7"/>
  <c r="AH35" i="7"/>
  <c r="Z35" i="7"/>
  <c r="R35" i="7"/>
  <c r="AD35" i="7"/>
  <c r="AE35" i="7"/>
  <c r="AG31" i="7"/>
  <c r="AF31" i="7"/>
  <c r="AF273" i="7"/>
  <c r="W35" i="7"/>
  <c r="R31" i="7"/>
  <c r="Z31" i="7"/>
  <c r="AH31" i="7"/>
  <c r="W31" i="7"/>
  <c r="AD31" i="7"/>
  <c r="AE31" i="7"/>
  <c r="Y35" i="7"/>
  <c r="J35" i="7"/>
  <c r="AG35" i="7"/>
  <c r="AF35" i="7"/>
  <c r="AG33" i="7"/>
  <c r="AE33" i="7"/>
  <c r="W33" i="7"/>
  <c r="R164" i="7"/>
  <c r="P56" i="7"/>
  <c r="AE124" i="7"/>
  <c r="Z269" i="7"/>
  <c r="Y100" i="7"/>
  <c r="AE101" i="7"/>
  <c r="W97" i="7"/>
  <c r="W62" i="7"/>
  <c r="AG134" i="7"/>
  <c r="Z79" i="7"/>
  <c r="AE251" i="7"/>
  <c r="AH160" i="7"/>
  <c r="AD121" i="7"/>
  <c r="K98" i="7"/>
  <c r="AH138" i="7"/>
  <c r="AG189" i="7"/>
  <c r="R184" i="7"/>
  <c r="AF142" i="7"/>
  <c r="AG280" i="7"/>
  <c r="R279" i="7"/>
  <c r="AE189" i="7"/>
  <c r="W114" i="7"/>
  <c r="AG181" i="7"/>
  <c r="AG184" i="7"/>
  <c r="W281" i="7"/>
  <c r="R204" i="7"/>
  <c r="AF292" i="7"/>
  <c r="J251" i="7"/>
  <c r="W224" i="7"/>
  <c r="AG180" i="7"/>
  <c r="AG174" i="7"/>
  <c r="AF279" i="7"/>
  <c r="AG238" i="7"/>
  <c r="AG195" i="7"/>
  <c r="AF269" i="7"/>
  <c r="AE43" i="7"/>
  <c r="AH65" i="7"/>
  <c r="Y133" i="7"/>
  <c r="W41" i="7"/>
  <c r="AD142" i="7"/>
  <c r="AD86" i="7"/>
  <c r="O278" i="7"/>
  <c r="AF224" i="7"/>
  <c r="J238" i="7"/>
  <c r="AG146" i="7"/>
  <c r="AH217" i="7"/>
  <c r="AG204" i="7"/>
  <c r="V254" i="6"/>
  <c r="Q88" i="6"/>
  <c r="U247" i="6"/>
  <c r="K247" i="6"/>
  <c r="V265" i="6"/>
  <c r="U22" i="6"/>
  <c r="Q79" i="6"/>
  <c r="V245" i="6"/>
  <c r="M247" i="6"/>
  <c r="Y247" i="6"/>
  <c r="X247" i="6"/>
  <c r="V286" i="6"/>
  <c r="V163" i="6"/>
  <c r="V201" i="6"/>
  <c r="U213" i="6"/>
  <c r="Y81" i="6"/>
  <c r="V170" i="6"/>
  <c r="Y40" i="6"/>
  <c r="U245" i="6"/>
  <c r="U72" i="6"/>
  <c r="U105" i="6"/>
  <c r="I88" i="6"/>
  <c r="V279" i="6"/>
  <c r="U243" i="6"/>
  <c r="Y87" i="6"/>
  <c r="V130" i="6"/>
  <c r="U91" i="6"/>
  <c r="V39" i="6"/>
  <c r="U70" i="6"/>
  <c r="U61" i="6"/>
  <c r="U94" i="6"/>
  <c r="J79" i="6"/>
  <c r="L73" i="6"/>
  <c r="V237" i="6"/>
  <c r="I79" i="6"/>
  <c r="V74" i="6"/>
  <c r="M79" i="6"/>
  <c r="Z90" i="6"/>
  <c r="J73" i="6"/>
  <c r="U278" i="6"/>
  <c r="Q73" i="6"/>
  <c r="U74" i="6"/>
  <c r="G79" i="6"/>
  <c r="O73" i="6"/>
  <c r="V134" i="6"/>
  <c r="M73" i="6"/>
  <c r="V60" i="6"/>
  <c r="L79" i="6"/>
  <c r="P73" i="6"/>
  <c r="O79" i="6"/>
  <c r="I73" i="6"/>
  <c r="H287" i="6"/>
  <c r="U172" i="6"/>
  <c r="U284" i="6"/>
  <c r="G73" i="6"/>
  <c r="R73" i="6"/>
  <c r="U122" i="6"/>
  <c r="V227" i="6"/>
  <c r="U148" i="6"/>
  <c r="V133" i="6"/>
  <c r="U139" i="6"/>
  <c r="V275" i="6"/>
  <c r="U205" i="6"/>
  <c r="V57" i="6"/>
  <c r="U231" i="6"/>
  <c r="V108" i="6"/>
  <c r="V176" i="6"/>
  <c r="U167" i="6"/>
  <c r="V215" i="6"/>
  <c r="V58" i="6"/>
  <c r="U33" i="6"/>
  <c r="G35" i="6"/>
  <c r="V280" i="6"/>
  <c r="V93" i="6"/>
  <c r="V89" i="6"/>
  <c r="Z35" i="6"/>
  <c r="V35" i="6"/>
  <c r="Y35" i="6"/>
  <c r="X35" i="6"/>
  <c r="V212" i="6"/>
  <c r="U260" i="6"/>
  <c r="U125" i="6"/>
  <c r="V94" i="6"/>
  <c r="U275" i="6"/>
  <c r="V46" i="6"/>
  <c r="U102" i="6"/>
  <c r="V64" i="6"/>
  <c r="U273" i="6"/>
  <c r="U180" i="6"/>
  <c r="U137" i="6"/>
  <c r="V267" i="6"/>
  <c r="V137" i="6"/>
  <c r="Y33" i="6"/>
  <c r="U51" i="6"/>
  <c r="U288" i="6"/>
  <c r="V33" i="6"/>
  <c r="U212" i="6"/>
  <c r="U282" i="6"/>
  <c r="U279" i="6"/>
  <c r="V288" i="6"/>
  <c r="V196" i="6"/>
  <c r="V175" i="6"/>
  <c r="U185" i="6"/>
  <c r="U157" i="6"/>
  <c r="V140" i="6"/>
  <c r="U93" i="6"/>
  <c r="U147" i="6"/>
  <c r="V71" i="6"/>
  <c r="U201" i="6"/>
  <c r="U192" i="6"/>
  <c r="U269" i="6"/>
  <c r="V252" i="6"/>
  <c r="K85" i="6"/>
  <c r="U85" i="6"/>
  <c r="Z59" i="6"/>
  <c r="V59" i="6"/>
  <c r="U138" i="6"/>
  <c r="W138" i="6" s="1"/>
  <c r="U171" i="6"/>
  <c r="M193" i="6"/>
  <c r="V192" i="6"/>
  <c r="V257" i="6"/>
  <c r="U234" i="6"/>
  <c r="V249" i="6"/>
  <c r="V76" i="6"/>
  <c r="U55" i="6"/>
  <c r="U14" i="6"/>
  <c r="U26" i="6"/>
  <c r="U170" i="6"/>
  <c r="V24" i="6"/>
  <c r="V81" i="6"/>
  <c r="U110" i="6"/>
  <c r="V82" i="6"/>
  <c r="V165" i="6"/>
  <c r="V271" i="6"/>
  <c r="U53" i="6"/>
  <c r="G67" i="6"/>
  <c r="U67" i="6" s="1"/>
  <c r="U65" i="6"/>
  <c r="V20" i="6"/>
  <c r="U83" i="6"/>
  <c r="V269" i="6"/>
  <c r="V61" i="6"/>
  <c r="U169" i="6"/>
  <c r="V210" i="6"/>
  <c r="U39" i="6"/>
  <c r="V272" i="6"/>
  <c r="V174" i="6"/>
  <c r="Z104" i="6"/>
  <c r="V104" i="6"/>
  <c r="Z9" i="6"/>
  <c r="V277" i="6"/>
  <c r="V162" i="6"/>
  <c r="U115" i="6"/>
  <c r="V179" i="6"/>
  <c r="V276" i="6"/>
  <c r="V147" i="6"/>
  <c r="W147" i="6" s="1"/>
  <c r="U142" i="6"/>
  <c r="U239" i="6"/>
  <c r="U87" i="6"/>
  <c r="V194" i="6"/>
  <c r="V221" i="6"/>
  <c r="V205" i="6"/>
  <c r="M103" i="6"/>
  <c r="V100" i="6"/>
  <c r="W100" i="6" s="1"/>
  <c r="V118" i="6"/>
  <c r="Z97" i="6"/>
  <c r="V97" i="6"/>
  <c r="U40" i="6"/>
  <c r="V143" i="6"/>
  <c r="U280" i="6"/>
  <c r="U189" i="6"/>
  <c r="U12" i="6"/>
  <c r="V98" i="6"/>
  <c r="U133" i="6"/>
  <c r="V161" i="6"/>
  <c r="V37" i="6"/>
  <c r="V144" i="6"/>
  <c r="V75" i="6"/>
  <c r="V87" i="6"/>
  <c r="U219" i="6"/>
  <c r="V14" i="6"/>
  <c r="U90" i="6"/>
  <c r="V232" i="6"/>
  <c r="V224" i="6"/>
  <c r="U38" i="6"/>
  <c r="V238" i="6"/>
  <c r="V268" i="6"/>
  <c r="U76" i="6"/>
  <c r="U127" i="6"/>
  <c r="U268" i="6"/>
  <c r="V240" i="6"/>
  <c r="W240" i="6" s="1"/>
  <c r="V220" i="6"/>
  <c r="V235" i="6"/>
  <c r="U238" i="6"/>
  <c r="V273" i="6"/>
  <c r="V19" i="6"/>
  <c r="V122" i="6"/>
  <c r="U62" i="6"/>
  <c r="V115" i="6"/>
  <c r="W115" i="6" s="1"/>
  <c r="V184" i="6"/>
  <c r="U194" i="6"/>
  <c r="V183" i="6"/>
  <c r="U71" i="6"/>
  <c r="U113" i="6"/>
  <c r="M67" i="6"/>
  <c r="V65" i="6"/>
  <c r="V228" i="6"/>
  <c r="W228" i="6" s="1"/>
  <c r="U143" i="6"/>
  <c r="U19" i="6"/>
  <c r="V113" i="6"/>
  <c r="U60" i="6"/>
  <c r="W60" i="6" s="1"/>
  <c r="V15" i="6"/>
  <c r="V248" i="6"/>
  <c r="Z211" i="6"/>
  <c r="V211" i="6"/>
  <c r="U249" i="6"/>
  <c r="U236" i="6"/>
  <c r="U281" i="6"/>
  <c r="U196" i="6"/>
  <c r="V180" i="6"/>
  <c r="V29" i="6"/>
  <c r="M31" i="6"/>
  <c r="V185" i="6"/>
  <c r="V169" i="6"/>
  <c r="U248" i="6"/>
  <c r="U229" i="6"/>
  <c r="U161" i="6"/>
  <c r="V177" i="6"/>
  <c r="U134" i="6"/>
  <c r="U183" i="6"/>
  <c r="V178" i="6"/>
  <c r="W178" i="6" s="1"/>
  <c r="U253" i="6"/>
  <c r="U80" i="6"/>
  <c r="U46" i="6"/>
  <c r="V208" i="6"/>
  <c r="U81" i="6"/>
  <c r="U217" i="6"/>
  <c r="V262" i="6"/>
  <c r="V119" i="6"/>
  <c r="U69" i="6"/>
  <c r="U120" i="6"/>
  <c r="V171" i="6"/>
  <c r="V139" i="6"/>
  <c r="W139" i="6" s="1"/>
  <c r="V204" i="6"/>
  <c r="V102" i="6"/>
  <c r="V55" i="6"/>
  <c r="V40" i="6"/>
  <c r="V62" i="6"/>
  <c r="Z11" i="6"/>
  <c r="V11" i="6"/>
  <c r="V80" i="6"/>
  <c r="U13" i="6"/>
  <c r="U262" i="6"/>
  <c r="U82" i="6"/>
  <c r="V95" i="6"/>
  <c r="U252" i="6"/>
  <c r="U263" i="6"/>
  <c r="U220" i="6"/>
  <c r="U242" i="6"/>
  <c r="V243" i="6"/>
  <c r="U57" i="6"/>
  <c r="W57" i="6" s="1"/>
  <c r="V191" i="6"/>
  <c r="U181" i="6"/>
  <c r="U226" i="6"/>
  <c r="U207" i="6"/>
  <c r="V107" i="6"/>
  <c r="U232" i="6"/>
  <c r="U126" i="6"/>
  <c r="V120" i="6"/>
  <c r="U227" i="6"/>
  <c r="V181" i="6"/>
  <c r="U144" i="6"/>
  <c r="V43" i="6"/>
  <c r="U117" i="6"/>
  <c r="V18" i="6"/>
  <c r="V259" i="6"/>
  <c r="U204" i="6"/>
  <c r="V126" i="6"/>
  <c r="V226" i="6"/>
  <c r="U224" i="6"/>
  <c r="V66" i="6"/>
  <c r="W66" i="6" s="1"/>
  <c r="U200" i="6"/>
  <c r="V213" i="6"/>
  <c r="U156" i="6"/>
  <c r="V236" i="6"/>
  <c r="V129" i="6"/>
  <c r="U202" i="6"/>
  <c r="U86" i="6"/>
  <c r="V164" i="6"/>
  <c r="V123" i="6"/>
  <c r="V189" i="6"/>
  <c r="V216" i="6"/>
  <c r="V207" i="6"/>
  <c r="U186" i="6"/>
  <c r="V26" i="6"/>
  <c r="W26" i="6" s="1"/>
  <c r="U28" i="6"/>
  <c r="G32" i="6"/>
  <c r="V121" i="6"/>
  <c r="U140" i="6"/>
  <c r="V101" i="6"/>
  <c r="U29" i="6"/>
  <c r="W29" i="6" s="1"/>
  <c r="G31" i="6"/>
  <c r="V53" i="6"/>
  <c r="W53" i="6" s="1"/>
  <c r="V190" i="6"/>
  <c r="U265" i="6"/>
  <c r="V172" i="6"/>
  <c r="U251" i="6"/>
  <c r="W251" i="6" s="1"/>
  <c r="U24" i="6"/>
  <c r="U177" i="6"/>
  <c r="U25" i="6"/>
  <c r="U98" i="6"/>
  <c r="W98" i="6" s="1"/>
  <c r="U75" i="6"/>
  <c r="X31" i="6"/>
  <c r="Y31" i="6"/>
  <c r="V49" i="6"/>
  <c r="U267" i="6"/>
  <c r="V229" i="6"/>
  <c r="U257" i="6"/>
  <c r="U272" i="6"/>
  <c r="W272" i="6" s="1"/>
  <c r="U259" i="6"/>
  <c r="U37" i="6"/>
  <c r="U130" i="6"/>
  <c r="U215" i="6"/>
  <c r="W215" i="6" s="1"/>
  <c r="V263" i="6"/>
  <c r="V242" i="6"/>
  <c r="U49" i="6"/>
  <c r="U176" i="6"/>
  <c r="V86" i="6"/>
  <c r="V219" i="6"/>
  <c r="V116" i="6"/>
  <c r="U274" i="6"/>
  <c r="W274" i="6" s="1"/>
  <c r="V136" i="6"/>
  <c r="U59" i="6"/>
  <c r="U191" i="6"/>
  <c r="V199" i="6"/>
  <c r="V38" i="6"/>
  <c r="U18" i="6"/>
  <c r="V105" i="6"/>
  <c r="U175" i="6"/>
  <c r="U15" i="6"/>
  <c r="G214" i="6"/>
  <c r="Z147" i="6"/>
  <c r="K164" i="6"/>
  <c r="X231" i="6"/>
  <c r="Y191" i="6"/>
  <c r="W165" i="20"/>
  <c r="T275" i="20"/>
  <c r="T223" i="20"/>
  <c r="T283" i="20"/>
  <c r="Y283" i="20"/>
  <c r="T99" i="20"/>
  <c r="Y229" i="20"/>
  <c r="S117" i="20"/>
  <c r="X117" i="20"/>
  <c r="S203" i="20"/>
  <c r="Y284" i="20"/>
  <c r="X217" i="20"/>
  <c r="W256" i="20"/>
  <c r="V256" i="20"/>
  <c r="I258" i="20"/>
  <c r="T40" i="20"/>
  <c r="Y172" i="20"/>
  <c r="T109" i="20"/>
  <c r="X109" i="20"/>
  <c r="S164" i="20"/>
  <c r="J64" i="20"/>
  <c r="J65" i="8"/>
  <c r="W137" i="20"/>
  <c r="S218" i="20"/>
  <c r="X218" i="20"/>
  <c r="W266" i="20"/>
  <c r="V266" i="20"/>
  <c r="H64" i="20"/>
  <c r="G65" i="8"/>
  <c r="T267" i="20"/>
  <c r="Y267" i="20"/>
  <c r="X138" i="20"/>
  <c r="Q264" i="20"/>
  <c r="S212" i="20"/>
  <c r="Y278" i="20"/>
  <c r="P83" i="20"/>
  <c r="S185" i="20"/>
  <c r="N234" i="20"/>
  <c r="L236" i="20"/>
  <c r="X176" i="20"/>
  <c r="X290" i="20"/>
  <c r="W233" i="20"/>
  <c r="V233" i="20"/>
  <c r="X121" i="20"/>
  <c r="S121" i="20"/>
  <c r="W246" i="20"/>
  <c r="X279" i="20"/>
  <c r="H281" i="20"/>
  <c r="V191" i="20"/>
  <c r="I193" i="20"/>
  <c r="W191" i="20"/>
  <c r="T276" i="20"/>
  <c r="Y276" i="20"/>
  <c r="J255" i="20"/>
  <c r="T249" i="20"/>
  <c r="W23" i="20"/>
  <c r="V23" i="20"/>
  <c r="W259" i="20"/>
  <c r="V92" i="20"/>
  <c r="W46" i="7"/>
  <c r="H125" i="20"/>
  <c r="S123" i="20"/>
  <c r="S180" i="20"/>
  <c r="X180" i="20"/>
  <c r="W69" i="9"/>
  <c r="W187" i="9"/>
  <c r="AF133" i="7"/>
  <c r="Q58" i="20"/>
  <c r="Q127" i="20"/>
  <c r="M79" i="20"/>
  <c r="L91" i="20"/>
  <c r="L134" i="20"/>
  <c r="Z74" i="7"/>
  <c r="J162" i="20"/>
  <c r="H139" i="20"/>
  <c r="I138" i="20"/>
  <c r="S138" i="20" s="1"/>
  <c r="L13" i="20"/>
  <c r="AE28" i="7"/>
  <c r="P70" i="20"/>
  <c r="K289" i="20"/>
  <c r="Y206" i="7"/>
  <c r="I59" i="20"/>
  <c r="K79" i="20"/>
  <c r="Q42" i="20"/>
  <c r="I103" i="20"/>
  <c r="K106" i="20"/>
  <c r="K107" i="20" s="1"/>
  <c r="I57" i="20"/>
  <c r="Y65" i="7"/>
  <c r="J65" i="7"/>
  <c r="AC65" i="7" s="1"/>
  <c r="U64" i="8"/>
  <c r="J65" i="20"/>
  <c r="Z64" i="8"/>
  <c r="O64" i="8"/>
  <c r="X230" i="20"/>
  <c r="S230" i="20"/>
  <c r="T252" i="20"/>
  <c r="T194" i="20"/>
  <c r="S128" i="20"/>
  <c r="X225" i="20"/>
  <c r="U97" i="8"/>
  <c r="J98" i="20"/>
  <c r="W257" i="20"/>
  <c r="W123" i="20"/>
  <c r="I125" i="20"/>
  <c r="X188" i="20"/>
  <c r="N86" i="20"/>
  <c r="J161" i="20"/>
  <c r="V235" i="20"/>
  <c r="W235" i="20"/>
  <c r="V174" i="20"/>
  <c r="Y243" i="20"/>
  <c r="T243" i="20"/>
  <c r="M125" i="20"/>
  <c r="V253" i="20"/>
  <c r="N28" i="20"/>
  <c r="S245" i="20"/>
  <c r="T96" i="20"/>
  <c r="W283" i="20"/>
  <c r="V283" i="20"/>
  <c r="X52" i="20"/>
  <c r="S159" i="20"/>
  <c r="X159" i="20"/>
  <c r="X198" i="20"/>
  <c r="S198" i="20"/>
  <c r="S144" i="20"/>
  <c r="X144" i="20"/>
  <c r="Y292" i="20"/>
  <c r="T208" i="20"/>
  <c r="S272" i="20"/>
  <c r="S297" i="20"/>
  <c r="X226" i="20"/>
  <c r="X183" i="20"/>
  <c r="S183" i="20"/>
  <c r="T144" i="20"/>
  <c r="Y144" i="20"/>
  <c r="N188" i="20"/>
  <c r="O188" i="20" s="1"/>
  <c r="M38" i="9"/>
  <c r="H160" i="20"/>
  <c r="P29" i="20"/>
  <c r="M85" i="20"/>
  <c r="M87" i="20" s="1"/>
  <c r="H20" i="20"/>
  <c r="AF261" i="7"/>
  <c r="N204" i="20"/>
  <c r="I289" i="20"/>
  <c r="Q275" i="20"/>
  <c r="V275" i="20" s="1"/>
  <c r="K101" i="20"/>
  <c r="R261" i="7"/>
  <c r="H73" i="20"/>
  <c r="K287" i="20"/>
  <c r="T287" i="20" s="1"/>
  <c r="L29" i="20"/>
  <c r="O233" i="8"/>
  <c r="O273" i="8"/>
  <c r="W297" i="20"/>
  <c r="AD112" i="7"/>
  <c r="J298" i="20"/>
  <c r="AH132" i="7"/>
  <c r="V273" i="20"/>
  <c r="W273" i="20"/>
  <c r="O102" i="7"/>
  <c r="J257" i="20"/>
  <c r="M149" i="20"/>
  <c r="M150" i="20" s="1"/>
  <c r="AD75" i="7"/>
  <c r="S274" i="20"/>
  <c r="X274" i="20"/>
  <c r="H105" i="20"/>
  <c r="J297" i="20"/>
  <c r="X297" i="20" s="1"/>
  <c r="Z25" i="7"/>
  <c r="AE137" i="7"/>
  <c r="X7" i="9"/>
  <c r="X133" i="8"/>
  <c r="W102" i="8"/>
  <c r="X288" i="8"/>
  <c r="X215" i="8"/>
  <c r="X35" i="8"/>
  <c r="X53" i="8"/>
  <c r="W78" i="8"/>
  <c r="X119" i="8"/>
  <c r="P82" i="8"/>
  <c r="O286" i="8"/>
  <c r="U169" i="8"/>
  <c r="AG224" i="7"/>
  <c r="AF204" i="7"/>
  <c r="AD255" i="7"/>
  <c r="AF181" i="7"/>
  <c r="AD97" i="7"/>
  <c r="V226" i="7"/>
  <c r="W180" i="7"/>
  <c r="W238" i="7"/>
  <c r="Y37" i="6"/>
  <c r="T215" i="9"/>
  <c r="V215" i="9" s="1"/>
  <c r="R297" i="7"/>
  <c r="U270" i="8"/>
  <c r="Q52" i="8"/>
  <c r="T133" i="8"/>
  <c r="Q11" i="20"/>
  <c r="Q250" i="20"/>
  <c r="P251" i="20"/>
  <c r="V251" i="20" s="1"/>
  <c r="L250" i="20"/>
  <c r="Q89" i="20"/>
  <c r="Q90" i="20" s="1"/>
  <c r="P89" i="20"/>
  <c r="P90" i="20" s="1"/>
  <c r="Y121" i="20"/>
  <c r="T121" i="20"/>
  <c r="W295" i="20"/>
  <c r="W239" i="20"/>
  <c r="V239" i="20"/>
  <c r="L249" i="20"/>
  <c r="I146" i="20"/>
  <c r="W280" i="20"/>
  <c r="W44" i="20"/>
  <c r="V44" i="20"/>
  <c r="X267" i="20"/>
  <c r="S267" i="20"/>
  <c r="J164" i="20"/>
  <c r="I298" i="20"/>
  <c r="P236" i="20"/>
  <c r="L225" i="20"/>
  <c r="N225" i="20" s="1"/>
  <c r="O225" i="20" s="1"/>
  <c r="L246" i="20"/>
  <c r="N246" i="20" s="1"/>
  <c r="O246" i="20" s="1"/>
  <c r="J301" i="20"/>
  <c r="J104" i="20"/>
  <c r="P166" i="20"/>
  <c r="P196" i="20"/>
  <c r="V196" i="20" s="1"/>
  <c r="P229" i="20"/>
  <c r="V229" i="20" s="1"/>
  <c r="S214" i="20"/>
  <c r="X214" i="20"/>
  <c r="M235" i="20"/>
  <c r="N235" i="20" s="1"/>
  <c r="O235" i="20" s="1"/>
  <c r="I201" i="20"/>
  <c r="W197" i="20"/>
  <c r="T291" i="20"/>
  <c r="Y291" i="20"/>
  <c r="AG179" i="7"/>
  <c r="I79" i="20"/>
  <c r="S79" i="20" s="1"/>
  <c r="Q24" i="20"/>
  <c r="K41" i="20"/>
  <c r="Q80" i="20"/>
  <c r="V80" i="20" s="1"/>
  <c r="Q137" i="20"/>
  <c r="V137" i="20" s="1"/>
  <c r="Q119" i="20"/>
  <c r="W250" i="7"/>
  <c r="AG111" i="7"/>
  <c r="K218" i="20"/>
  <c r="W218" i="20" s="1"/>
  <c r="L232" i="20"/>
  <c r="N230" i="20"/>
  <c r="O230" i="20" s="1"/>
  <c r="X41" i="8"/>
  <c r="I42" i="20"/>
  <c r="T44" i="20"/>
  <c r="Y158" i="20"/>
  <c r="Q145" i="20"/>
  <c r="V145" i="20" s="1"/>
  <c r="N229" i="20"/>
  <c r="O229" i="20" s="1"/>
  <c r="Q103" i="8"/>
  <c r="Q102" i="20"/>
  <c r="V102" i="20" s="1"/>
  <c r="R287" i="7"/>
  <c r="Q167" i="20"/>
  <c r="X101" i="20"/>
  <c r="Y256" i="20"/>
  <c r="T256" i="20"/>
  <c r="P170" i="8"/>
  <c r="P169" i="20"/>
  <c r="M249" i="20"/>
  <c r="V230" i="20"/>
  <c r="W230" i="20"/>
  <c r="L159" i="20"/>
  <c r="M105" i="20"/>
  <c r="M107" i="20" s="1"/>
  <c r="X281" i="8"/>
  <c r="K282" i="20"/>
  <c r="T282" i="20" s="1"/>
  <c r="H92" i="20"/>
  <c r="N74" i="20"/>
  <c r="O74" i="20" s="1"/>
  <c r="V285" i="20"/>
  <c r="W285" i="20"/>
  <c r="S148" i="20"/>
  <c r="V227" i="20"/>
  <c r="W227" i="20"/>
  <c r="N294" i="20"/>
  <c r="W275" i="20"/>
  <c r="P214" i="20"/>
  <c r="V214" i="20" s="1"/>
  <c r="S173" i="20"/>
  <c r="Q82" i="20"/>
  <c r="L166" i="20"/>
  <c r="N166" i="20" s="1"/>
  <c r="P112" i="20"/>
  <c r="T285" i="20"/>
  <c r="Y285" i="20"/>
  <c r="S165" i="20"/>
  <c r="X293" i="20"/>
  <c r="M130" i="20"/>
  <c r="M132" i="20" s="1"/>
  <c r="W223" i="20"/>
  <c r="J113" i="20"/>
  <c r="X113" i="20" s="1"/>
  <c r="S278" i="20"/>
  <c r="X278" i="20"/>
  <c r="H223" i="20"/>
  <c r="L139" i="20"/>
  <c r="N139" i="20" s="1"/>
  <c r="U83" i="8"/>
  <c r="J84" i="20"/>
  <c r="P108" i="20"/>
  <c r="L128" i="20"/>
  <c r="K158" i="20"/>
  <c r="T158" i="20" s="1"/>
  <c r="L223" i="20"/>
  <c r="N223" i="20" s="1"/>
  <c r="O223" i="20" s="1"/>
  <c r="T163" i="20"/>
  <c r="Y163" i="20"/>
  <c r="I105" i="20"/>
  <c r="Y168" i="20"/>
  <c r="I169" i="20"/>
  <c r="S169" i="20" s="1"/>
  <c r="T240" i="8"/>
  <c r="I241" i="20"/>
  <c r="N143" i="20"/>
  <c r="L146" i="20"/>
  <c r="X283" i="8"/>
  <c r="K284" i="20"/>
  <c r="T284" i="20" s="1"/>
  <c r="U233" i="8"/>
  <c r="J234" i="20"/>
  <c r="S215" i="20"/>
  <c r="X215" i="20"/>
  <c r="J53" i="20"/>
  <c r="P280" i="20"/>
  <c r="V280" i="20" s="1"/>
  <c r="N283" i="20"/>
  <c r="O283" i="20" s="1"/>
  <c r="Y282" i="8"/>
  <c r="H283" i="20"/>
  <c r="J294" i="20"/>
  <c r="X294" i="20" s="1"/>
  <c r="S140" i="20"/>
  <c r="X140" i="20"/>
  <c r="Q257" i="20"/>
  <c r="V257" i="20" s="1"/>
  <c r="P244" i="20"/>
  <c r="J219" i="20"/>
  <c r="X219" i="20" s="1"/>
  <c r="X204" i="8"/>
  <c r="I205" i="20"/>
  <c r="S273" i="20"/>
  <c r="X273" i="20"/>
  <c r="K174" i="20"/>
  <c r="V117" i="20"/>
  <c r="W117" i="20"/>
  <c r="I277" i="20"/>
  <c r="T232" i="8"/>
  <c r="H233" i="20"/>
  <c r="N176" i="20"/>
  <c r="O176" i="20" s="1"/>
  <c r="Q243" i="20"/>
  <c r="Q244" i="20" s="1"/>
  <c r="X253" i="20"/>
  <c r="S253" i="20"/>
  <c r="X147" i="20"/>
  <c r="S147" i="20"/>
  <c r="M175" i="20"/>
  <c r="M177" i="20" s="1"/>
  <c r="I243" i="8"/>
  <c r="I242" i="20"/>
  <c r="S242" i="20" s="1"/>
  <c r="H264" i="20"/>
  <c r="S262" i="20"/>
  <c r="S181" i="20"/>
  <c r="X181" i="20"/>
  <c r="X72" i="8"/>
  <c r="K73" i="20"/>
  <c r="K171" i="20"/>
  <c r="J91" i="20"/>
  <c r="X181" i="8"/>
  <c r="K182" i="20"/>
  <c r="W182" i="20" s="1"/>
  <c r="N126" i="20"/>
  <c r="J73" i="20"/>
  <c r="J161" i="7"/>
  <c r="J112" i="20"/>
  <c r="X112" i="20" s="1"/>
  <c r="M197" i="20"/>
  <c r="N197" i="20" s="1"/>
  <c r="N189" i="20"/>
  <c r="O189" i="20" s="1"/>
  <c r="W243" i="20"/>
  <c r="P241" i="20"/>
  <c r="I216" i="20"/>
  <c r="P209" i="20"/>
  <c r="N290" i="20"/>
  <c r="O290" i="20" s="1"/>
  <c r="P51" i="20"/>
  <c r="P53" i="20"/>
  <c r="T217" i="20"/>
  <c r="Y217" i="20"/>
  <c r="P107" i="20"/>
  <c r="Y21" i="20"/>
  <c r="J124" i="8"/>
  <c r="J124" i="20"/>
  <c r="X124" i="20" s="1"/>
  <c r="J177" i="20"/>
  <c r="J204" i="20"/>
  <c r="X204" i="20" s="1"/>
  <c r="W185" i="20"/>
  <c r="AH70" i="7"/>
  <c r="W219" i="20"/>
  <c r="N274" i="20"/>
  <c r="O274" i="20" s="1"/>
  <c r="M141" i="20"/>
  <c r="O144" i="8"/>
  <c r="M145" i="20"/>
  <c r="M146" i="20" s="1"/>
  <c r="T207" i="8"/>
  <c r="H208" i="20"/>
  <c r="T117" i="20"/>
  <c r="Y117" i="20"/>
  <c r="L82" i="8"/>
  <c r="K80" i="20"/>
  <c r="W80" i="20" s="1"/>
  <c r="W194" i="20"/>
  <c r="L265" i="20"/>
  <c r="N265" i="20" s="1"/>
  <c r="J42" i="20"/>
  <c r="Y239" i="20"/>
  <c r="T239" i="20"/>
  <c r="Y147" i="7"/>
  <c r="P85" i="20"/>
  <c r="P87" i="20" s="1"/>
  <c r="V213" i="20"/>
  <c r="W213" i="20"/>
  <c r="Q40" i="20"/>
  <c r="P78" i="20"/>
  <c r="T214" i="20"/>
  <c r="Y214" i="20"/>
  <c r="M45" i="20"/>
  <c r="Y218" i="20"/>
  <c r="K175" i="20"/>
  <c r="M60" i="20"/>
  <c r="V221" i="20"/>
  <c r="Q158" i="20"/>
  <c r="V158" i="20" s="1"/>
  <c r="K30" i="20"/>
  <c r="J244" i="20"/>
  <c r="T242" i="20"/>
  <c r="Y147" i="20"/>
  <c r="H132" i="20"/>
  <c r="S130" i="20"/>
  <c r="Q192" i="20"/>
  <c r="Q193" i="20" s="1"/>
  <c r="K69" i="20"/>
  <c r="Z179" i="6"/>
  <c r="L16" i="6"/>
  <c r="M149" i="6"/>
  <c r="W251" i="9"/>
  <c r="Y143" i="6"/>
  <c r="S263" i="20"/>
  <c r="X263" i="20"/>
  <c r="X172" i="20"/>
  <c r="T251" i="20"/>
  <c r="S251" i="20"/>
  <c r="X251" i="20"/>
  <c r="T222" i="20"/>
  <c r="T118" i="20"/>
  <c r="T188" i="20"/>
  <c r="Y188" i="20"/>
  <c r="N226" i="20"/>
  <c r="O226" i="20" s="1"/>
  <c r="W190" i="20"/>
  <c r="V190" i="20"/>
  <c r="T67" i="20"/>
  <c r="N256" i="20"/>
  <c r="O256" i="20" s="1"/>
  <c r="L258" i="20"/>
  <c r="S182" i="20"/>
  <c r="S222" i="20"/>
  <c r="X222" i="20"/>
  <c r="P25" i="20"/>
  <c r="S158" i="20"/>
  <c r="X158" i="20"/>
  <c r="P93" i="20"/>
  <c r="T266" i="20"/>
  <c r="Y266" i="20"/>
  <c r="T240" i="20"/>
  <c r="Y240" i="20"/>
  <c r="H184" i="20"/>
  <c r="S179" i="20"/>
  <c r="X179" i="20"/>
  <c r="W192" i="20"/>
  <c r="T254" i="20"/>
  <c r="W170" i="20"/>
  <c r="N98" i="20"/>
  <c r="W120" i="20"/>
  <c r="V120" i="20"/>
  <c r="L10" i="20"/>
  <c r="W265" i="20"/>
  <c r="V265" i="20"/>
  <c r="U115" i="8"/>
  <c r="T60" i="8"/>
  <c r="U291" i="8"/>
  <c r="S265" i="20"/>
  <c r="W148" i="20"/>
  <c r="W214" i="20"/>
  <c r="N21" i="20"/>
  <c r="O21" i="20" s="1"/>
  <c r="Y253" i="20"/>
  <c r="AD137" i="7"/>
  <c r="L211" i="20"/>
  <c r="N209" i="20"/>
  <c r="K294" i="20"/>
  <c r="W294" i="20" s="1"/>
  <c r="Y282" i="20"/>
  <c r="AD25" i="7"/>
  <c r="V262" i="7"/>
  <c r="X187" i="9"/>
  <c r="X252" i="9"/>
  <c r="X102" i="8"/>
  <c r="W271" i="8"/>
  <c r="W39" i="8"/>
  <c r="X58" i="8"/>
  <c r="X225" i="8"/>
  <c r="X207" i="8"/>
  <c r="X180" i="8"/>
  <c r="T51" i="8"/>
  <c r="T11" i="8"/>
  <c r="G25" i="8"/>
  <c r="U148" i="8"/>
  <c r="AE142" i="7"/>
  <c r="AE180" i="7"/>
  <c r="AE14" i="7"/>
  <c r="AE97" i="7"/>
  <c r="AF184" i="7"/>
  <c r="AG292" i="7"/>
  <c r="Q205" i="7"/>
  <c r="R269" i="7"/>
  <c r="T159" i="8"/>
  <c r="P92" i="6"/>
  <c r="U7" i="8"/>
  <c r="T112" i="8"/>
  <c r="Y270" i="8"/>
  <c r="Y223" i="9"/>
  <c r="AN23" i="13"/>
  <c r="M251" i="20"/>
  <c r="L252" i="20"/>
  <c r="N252" i="20" s="1"/>
  <c r="O252" i="20" s="1"/>
  <c r="J250" i="20"/>
  <c r="W251" i="20"/>
  <c r="H250" i="20"/>
  <c r="K89" i="20"/>
  <c r="K90" i="20" s="1"/>
  <c r="J89" i="20"/>
  <c r="I89" i="20"/>
  <c r="L131" i="20"/>
  <c r="N131" i="20" s="1"/>
  <c r="O131" i="20" s="1"/>
  <c r="I188" i="20"/>
  <c r="S188" i="20" s="1"/>
  <c r="W144" i="20"/>
  <c r="K186" i="20"/>
  <c r="T186" i="20" s="1"/>
  <c r="X284" i="20"/>
  <c r="S284" i="20"/>
  <c r="K145" i="20"/>
  <c r="W145" i="20" s="1"/>
  <c r="P64" i="20"/>
  <c r="P65" i="8"/>
  <c r="O121" i="20"/>
  <c r="N241" i="20"/>
  <c r="O241" i="20" s="1"/>
  <c r="Q113" i="20"/>
  <c r="X81" i="20"/>
  <c r="P188" i="20"/>
  <c r="H118" i="20"/>
  <c r="W180" i="20"/>
  <c r="V180" i="20"/>
  <c r="K278" i="20"/>
  <c r="T278" i="20" s="1"/>
  <c r="M296" i="20"/>
  <c r="N296" i="20" s="1"/>
  <c r="I302" i="20"/>
  <c r="Q274" i="20"/>
  <c r="W83" i="8"/>
  <c r="Q84" i="20"/>
  <c r="J43" i="20"/>
  <c r="L157" i="20"/>
  <c r="K12" i="20"/>
  <c r="Q108" i="20"/>
  <c r="I43" i="20"/>
  <c r="S43" i="20" s="1"/>
  <c r="Y28" i="8"/>
  <c r="K46" i="20"/>
  <c r="P228" i="20"/>
  <c r="O240" i="20"/>
  <c r="V20" i="20"/>
  <c r="I22" i="20"/>
  <c r="W20" i="20"/>
  <c r="M109" i="20"/>
  <c r="Q279" i="20"/>
  <c r="Q281" i="20" s="1"/>
  <c r="Q29" i="20"/>
  <c r="J200" i="20"/>
  <c r="X200" i="20" s="1"/>
  <c r="W139" i="20"/>
  <c r="W240" i="20"/>
  <c r="V240" i="20"/>
  <c r="I290" i="20"/>
  <c r="S290" i="20" s="1"/>
  <c r="Q276" i="20"/>
  <c r="W245" i="20"/>
  <c r="L190" i="20"/>
  <c r="N190" i="20" s="1"/>
  <c r="I276" i="20"/>
  <c r="S276" i="20" s="1"/>
  <c r="V284" i="20"/>
  <c r="H127" i="20"/>
  <c r="P183" i="20"/>
  <c r="H291" i="20"/>
  <c r="W200" i="20"/>
  <c r="Y215" i="20"/>
  <c r="T215" i="20"/>
  <c r="S259" i="20"/>
  <c r="T273" i="20"/>
  <c r="M233" i="20"/>
  <c r="N233" i="20" s="1"/>
  <c r="O233" i="20" s="1"/>
  <c r="P99" i="20"/>
  <c r="P208" i="20"/>
  <c r="H162" i="20"/>
  <c r="Q194" i="20"/>
  <c r="V194" i="20" s="1"/>
  <c r="K253" i="20"/>
  <c r="T253" i="20" s="1"/>
  <c r="K225" i="20"/>
  <c r="T225" i="20" s="1"/>
  <c r="M167" i="20"/>
  <c r="J265" i="20"/>
  <c r="S143" i="20"/>
  <c r="J296" i="20"/>
  <c r="X296" i="20" s="1"/>
  <c r="M264" i="20"/>
  <c r="X131" i="20"/>
  <c r="S131" i="20"/>
  <c r="W121" i="20"/>
  <c r="L109" i="20"/>
  <c r="S137" i="20"/>
  <c r="X137" i="20"/>
  <c r="K258" i="20"/>
  <c r="H170" i="20"/>
  <c r="N158" i="20"/>
  <c r="O158" i="20" s="1"/>
  <c r="T127" i="20"/>
  <c r="Q175" i="20"/>
  <c r="W206" i="20"/>
  <c r="V206" i="20"/>
  <c r="J277" i="20"/>
  <c r="S194" i="20"/>
  <c r="X194" i="20"/>
  <c r="H96" i="20"/>
  <c r="P84" i="20"/>
  <c r="K262" i="20"/>
  <c r="K264" i="20" s="1"/>
  <c r="W198" i="20"/>
  <c r="J107" i="20"/>
  <c r="T105" i="20"/>
  <c r="N266" i="20"/>
  <c r="O266" i="20" s="1"/>
  <c r="K168" i="20"/>
  <c r="K159" i="20"/>
  <c r="K161" i="20" s="1"/>
  <c r="H174" i="20"/>
  <c r="L164" i="20"/>
  <c r="N164" i="20" s="1"/>
  <c r="L193" i="20"/>
  <c r="N191" i="20"/>
  <c r="Q147" i="20"/>
  <c r="V147" i="20" s="1"/>
  <c r="S204" i="20"/>
  <c r="M224" i="20"/>
  <c r="N224" i="20" s="1"/>
  <c r="L244" i="20"/>
  <c r="H289" i="20"/>
  <c r="H213" i="20"/>
  <c r="Y279" i="20"/>
  <c r="J281" i="20"/>
  <c r="T279" i="20"/>
  <c r="X246" i="20"/>
  <c r="S246" i="20"/>
  <c r="X254" i="20"/>
  <c r="V162" i="20"/>
  <c r="W162" i="20"/>
  <c r="N239" i="20"/>
  <c r="O239" i="20" s="1"/>
  <c r="X186" i="20"/>
  <c r="S186" i="20"/>
  <c r="W196" i="20"/>
  <c r="N168" i="20"/>
  <c r="O168" i="20" s="1"/>
  <c r="V263" i="20"/>
  <c r="W263" i="20"/>
  <c r="W217" i="20"/>
  <c r="P278" i="20"/>
  <c r="V278" i="20" s="1"/>
  <c r="N187" i="20"/>
  <c r="J272" i="20"/>
  <c r="X272" i="20" s="1"/>
  <c r="M275" i="20"/>
  <c r="H216" i="20"/>
  <c r="Q71" i="20"/>
  <c r="Q144" i="20"/>
  <c r="V144" i="20" s="1"/>
  <c r="J19" i="20"/>
  <c r="L216" i="20"/>
  <c r="N216" i="20" s="1"/>
  <c r="I254" i="20"/>
  <c r="X276" i="20"/>
  <c r="N136" i="20"/>
  <c r="O136" i="20" s="1"/>
  <c r="Z279" i="7"/>
  <c r="L108" i="20"/>
  <c r="N108" i="20" s="1"/>
  <c r="P57" i="20"/>
  <c r="K204" i="20"/>
  <c r="W204" i="20" s="1"/>
  <c r="Q149" i="20"/>
  <c r="X189" i="20"/>
  <c r="S189" i="20"/>
  <c r="I26" i="20"/>
  <c r="Q49" i="20"/>
  <c r="X13" i="20"/>
  <c r="H31" i="20"/>
  <c r="G102" i="7"/>
  <c r="M281" i="20"/>
  <c r="M199" i="20"/>
  <c r="N199" i="20" s="1"/>
  <c r="O199" i="20" s="1"/>
  <c r="Q70" i="20"/>
  <c r="K183" i="20"/>
  <c r="T183" i="20" s="1"/>
  <c r="I210" i="20"/>
  <c r="H156" i="20"/>
  <c r="H153" i="20"/>
  <c r="Z41" i="7"/>
  <c r="Y129" i="6"/>
  <c r="Y46" i="6"/>
  <c r="AH100" i="7"/>
  <c r="Z28" i="7"/>
  <c r="P181" i="20"/>
  <c r="Y58" i="6"/>
  <c r="X205" i="6"/>
  <c r="I264" i="20"/>
  <c r="V262" i="20"/>
  <c r="X275" i="20"/>
  <c r="S275" i="20"/>
  <c r="S124" i="20"/>
  <c r="M302" i="20"/>
  <c r="T246" i="20"/>
  <c r="T241" i="20"/>
  <c r="Y241" i="20"/>
  <c r="W267" i="20"/>
  <c r="V267" i="20"/>
  <c r="X49" i="20"/>
  <c r="H53" i="20"/>
  <c r="H51" i="20"/>
  <c r="X133" i="6"/>
  <c r="L177" i="20"/>
  <c r="I135" i="20"/>
  <c r="R25" i="7"/>
  <c r="Z260" i="6"/>
  <c r="J245" i="20"/>
  <c r="M160" i="20"/>
  <c r="N160" i="20" s="1"/>
  <c r="O160" i="20" s="1"/>
  <c r="M192" i="8"/>
  <c r="W295" i="9"/>
  <c r="W205" i="8"/>
  <c r="X262" i="8"/>
  <c r="X54" i="8"/>
  <c r="X39" i="8"/>
  <c r="X242" i="8"/>
  <c r="X59" i="8"/>
  <c r="T225" i="8"/>
  <c r="O28" i="8"/>
  <c r="J21" i="8"/>
  <c r="M17" i="8"/>
  <c r="U262" i="8"/>
  <c r="AE100" i="7"/>
  <c r="AF290" i="7"/>
  <c r="AD240" i="7"/>
  <c r="AE197" i="7"/>
  <c r="I165" i="7"/>
  <c r="Z274" i="7"/>
  <c r="T184" i="8"/>
  <c r="G227" i="8"/>
  <c r="Q99" i="8"/>
  <c r="U102" i="8"/>
  <c r="T226" i="8"/>
  <c r="H168" i="20"/>
  <c r="X252" i="20"/>
  <c r="Q252" i="20"/>
  <c r="M250" i="20"/>
  <c r="L251" i="20"/>
  <c r="K189" i="20"/>
  <c r="W189" i="20" s="1"/>
  <c r="J212" i="20"/>
  <c r="X212" i="20" s="1"/>
  <c r="W222" i="20"/>
  <c r="V222" i="20"/>
  <c r="L222" i="20"/>
  <c r="N222" i="20" s="1"/>
  <c r="O222" i="20" s="1"/>
  <c r="T235" i="20"/>
  <c r="U276" i="8"/>
  <c r="K277" i="20"/>
  <c r="S256" i="20"/>
  <c r="X256" i="20"/>
  <c r="Y181" i="20"/>
  <c r="I29" i="20"/>
  <c r="AE296" i="7"/>
  <c r="Q173" i="20"/>
  <c r="V173" i="20" s="1"/>
  <c r="I149" i="20"/>
  <c r="L281" i="20"/>
  <c r="N279" i="20"/>
  <c r="O279" i="20" s="1"/>
  <c r="L277" i="20"/>
  <c r="M254" i="20"/>
  <c r="N254" i="20" s="1"/>
  <c r="O254" i="20" s="1"/>
  <c r="P258" i="20"/>
  <c r="M272" i="20"/>
  <c r="M52" i="20"/>
  <c r="N52" i="20" s="1"/>
  <c r="O52" i="20" s="1"/>
  <c r="S219" i="20"/>
  <c r="Q246" i="20"/>
  <c r="V246" i="20" s="1"/>
  <c r="Y231" i="6"/>
  <c r="AG254" i="7"/>
  <c r="I288" i="20"/>
  <c r="T103" i="20"/>
  <c r="Q112" i="20"/>
  <c r="S68" i="20"/>
  <c r="X68" i="20"/>
  <c r="V62" i="20"/>
  <c r="M70" i="20"/>
  <c r="P179" i="20"/>
  <c r="K13" i="20"/>
  <c r="T13" i="20" s="1"/>
  <c r="H99" i="20"/>
  <c r="U215" i="8"/>
  <c r="L92" i="20"/>
  <c r="P132" i="20"/>
  <c r="H74" i="20"/>
  <c r="S200" i="20"/>
  <c r="K281" i="20"/>
  <c r="X44" i="20"/>
  <c r="S44" i="20"/>
  <c r="J244" i="7"/>
  <c r="H15" i="20"/>
  <c r="M69" i="20"/>
  <c r="N69" i="20" s="1"/>
  <c r="Y198" i="20"/>
  <c r="T198" i="20"/>
  <c r="T180" i="20"/>
  <c r="Y180" i="20"/>
  <c r="P26" i="20"/>
  <c r="H94" i="20"/>
  <c r="J41" i="20"/>
  <c r="J36" i="20"/>
  <c r="I116" i="20"/>
  <c r="X280" i="20"/>
  <c r="S280" i="20"/>
  <c r="S243" i="20"/>
  <c r="X243" i="20"/>
  <c r="H295" i="20"/>
  <c r="P272" i="20"/>
  <c r="V272" i="20" s="1"/>
  <c r="N284" i="20"/>
  <c r="O284" i="20" s="1"/>
  <c r="W248" i="8"/>
  <c r="P249" i="20"/>
  <c r="H114" i="20"/>
  <c r="H115" i="20" s="1"/>
  <c r="P165" i="20"/>
  <c r="V165" i="20" s="1"/>
  <c r="T205" i="8"/>
  <c r="H206" i="20"/>
  <c r="H207" i="20" s="1"/>
  <c r="N179" i="20"/>
  <c r="O179" i="20" s="1"/>
  <c r="P280" i="8"/>
  <c r="P279" i="20"/>
  <c r="W272" i="20"/>
  <c r="N243" i="20"/>
  <c r="O243" i="20" s="1"/>
  <c r="L60" i="20"/>
  <c r="S196" i="20"/>
  <c r="P157" i="20"/>
  <c r="X292" i="8"/>
  <c r="I293" i="20"/>
  <c r="L165" i="20"/>
  <c r="N165" i="20" s="1"/>
  <c r="N147" i="20"/>
  <c r="O147" i="20" s="1"/>
  <c r="T230" i="20"/>
  <c r="Y230" i="20"/>
  <c r="W173" i="20"/>
  <c r="J227" i="20"/>
  <c r="I224" i="20"/>
  <c r="O226" i="8"/>
  <c r="L227" i="20"/>
  <c r="O181" i="8"/>
  <c r="J182" i="20"/>
  <c r="X182" i="20" s="1"/>
  <c r="K149" i="20"/>
  <c r="I8" i="20"/>
  <c r="Y189" i="20"/>
  <c r="I132" i="20"/>
  <c r="W130" i="20"/>
  <c r="H193" i="20"/>
  <c r="S191" i="20"/>
  <c r="M273" i="20"/>
  <c r="Y273" i="20" s="1"/>
  <c r="Y106" i="20"/>
  <c r="K141" i="20"/>
  <c r="M44" i="20"/>
  <c r="I249" i="20"/>
  <c r="I270" i="20" s="1"/>
  <c r="J170" i="8"/>
  <c r="J170" i="20"/>
  <c r="X230" i="8"/>
  <c r="I231" i="20"/>
  <c r="I232" i="20" s="1"/>
  <c r="O27" i="7"/>
  <c r="T263" i="20"/>
  <c r="Y263" i="20"/>
  <c r="Y259" i="20"/>
  <c r="T259" i="20"/>
  <c r="N198" i="20"/>
  <c r="O198" i="20" s="1"/>
  <c r="O137" i="8"/>
  <c r="M138" i="20"/>
  <c r="N138" i="20" s="1"/>
  <c r="O138" i="20" s="1"/>
  <c r="W215" i="20"/>
  <c r="W163" i="20"/>
  <c r="X137" i="8"/>
  <c r="K138" i="20"/>
  <c r="W118" i="20"/>
  <c r="T233" i="20"/>
  <c r="J80" i="20"/>
  <c r="Y186" i="20"/>
  <c r="T281" i="8"/>
  <c r="H282" i="20"/>
  <c r="T160" i="20"/>
  <c r="P54" i="20"/>
  <c r="P56" i="20" s="1"/>
  <c r="T293" i="20"/>
  <c r="X118" i="8"/>
  <c r="I119" i="20"/>
  <c r="W128" i="20"/>
  <c r="V128" i="20"/>
  <c r="L102" i="20"/>
  <c r="N102" i="20" s="1"/>
  <c r="O102" i="20" s="1"/>
  <c r="L264" i="20"/>
  <c r="N262" i="20"/>
  <c r="Y274" i="20"/>
  <c r="T274" i="20"/>
  <c r="M193" i="20"/>
  <c r="I296" i="20"/>
  <c r="S296" i="20" s="1"/>
  <c r="X278" i="8"/>
  <c r="I279" i="20"/>
  <c r="S279" i="20" s="1"/>
  <c r="W274" i="20"/>
  <c r="S190" i="20"/>
  <c r="Q205" i="20"/>
  <c r="Q207" i="20" s="1"/>
  <c r="P98" i="20"/>
  <c r="H57" i="20"/>
  <c r="N291" i="20"/>
  <c r="O291" i="20" s="1"/>
  <c r="J69" i="20"/>
  <c r="K172" i="20"/>
  <c r="T172" i="20" s="1"/>
  <c r="P95" i="20"/>
  <c r="L124" i="20"/>
  <c r="N124" i="20" s="1"/>
  <c r="K143" i="20"/>
  <c r="H209" i="20"/>
  <c r="W136" i="20"/>
  <c r="M207" i="20"/>
  <c r="N276" i="20"/>
  <c r="O276" i="20" s="1"/>
  <c r="V212" i="20"/>
  <c r="W212" i="20"/>
  <c r="P219" i="20"/>
  <c r="V219" i="20" s="1"/>
  <c r="K19" i="20"/>
  <c r="K26" i="20" s="1"/>
  <c r="Y290" i="20"/>
  <c r="X60" i="20"/>
  <c r="P41" i="20"/>
  <c r="T206" i="20"/>
  <c r="M64" i="20"/>
  <c r="M66" i="20" s="1"/>
  <c r="N65" i="8"/>
  <c r="J71" i="20"/>
  <c r="Y179" i="20"/>
  <c r="T179" i="20"/>
  <c r="X240" i="20"/>
  <c r="S240" i="20"/>
  <c r="N213" i="20"/>
  <c r="T137" i="20"/>
  <c r="Y137" i="20"/>
  <c r="M169" i="20"/>
  <c r="M171" i="20" s="1"/>
  <c r="M258" i="20"/>
  <c r="AD174" i="7"/>
  <c r="Q85" i="20"/>
  <c r="Q87" i="20" s="1"/>
  <c r="T74" i="20"/>
  <c r="Y74" i="20"/>
  <c r="Y186" i="8"/>
  <c r="H187" i="20"/>
  <c r="H195" i="20" s="1"/>
  <c r="H46" i="20"/>
  <c r="G245" i="7"/>
  <c r="Q114" i="20"/>
  <c r="T280" i="20"/>
  <c r="Y280" i="20"/>
  <c r="W27" i="8"/>
  <c r="P28" i="20"/>
  <c r="J238" i="20"/>
  <c r="X238" i="20" s="1"/>
  <c r="T226" i="20"/>
  <c r="Y226" i="20"/>
  <c r="W249" i="7"/>
  <c r="R271" i="7"/>
  <c r="AE212" i="7"/>
  <c r="I114" i="6"/>
  <c r="I106" i="6"/>
  <c r="X221" i="6"/>
  <c r="Z164" i="6"/>
  <c r="T54" i="9"/>
  <c r="K199" i="20"/>
  <c r="K201" i="20" s="1"/>
  <c r="Q215" i="20"/>
  <c r="V215" i="20" s="1"/>
  <c r="Y65" i="9"/>
  <c r="T65" i="9"/>
  <c r="S192" i="20"/>
  <c r="N63" i="20"/>
  <c r="O63" i="20" s="1"/>
  <c r="Y79" i="7"/>
  <c r="V16" i="7"/>
  <c r="K68" i="20"/>
  <c r="W68" i="20" s="1"/>
  <c r="Y63" i="20"/>
  <c r="T63" i="20"/>
  <c r="G176" i="9"/>
  <c r="L289" i="20"/>
  <c r="T148" i="8"/>
  <c r="H149" i="20"/>
  <c r="H150" i="20" s="1"/>
  <c r="X45" i="9"/>
  <c r="N65" i="9"/>
  <c r="M68" i="20" s="1"/>
  <c r="Y68" i="20" s="1"/>
  <c r="O101" i="9"/>
  <c r="I176" i="20"/>
  <c r="I177" i="20" s="1"/>
  <c r="P96" i="9"/>
  <c r="Q31" i="20"/>
  <c r="M145" i="9"/>
  <c r="W277" i="9"/>
  <c r="X233" i="9"/>
  <c r="U65" i="9"/>
  <c r="H166" i="20"/>
  <c r="J203" i="20"/>
  <c r="AG291" i="7"/>
  <c r="X80" i="9"/>
  <c r="O187" i="9"/>
  <c r="T143" i="9"/>
  <c r="X167" i="9"/>
  <c r="K85" i="20"/>
  <c r="K87" i="20" s="1"/>
  <c r="W119" i="9"/>
  <c r="W296" i="9"/>
  <c r="P71" i="20"/>
  <c r="Q87" i="7"/>
  <c r="N206" i="9"/>
  <c r="U253" i="9"/>
  <c r="U222" i="9"/>
  <c r="T221" i="9"/>
  <c r="W242" i="9"/>
  <c r="V63" i="20"/>
  <c r="W63" i="20"/>
  <c r="U199" i="9"/>
  <c r="I141" i="20"/>
  <c r="W283" i="9"/>
  <c r="H59" i="20"/>
  <c r="J86" i="20"/>
  <c r="J87" i="20" s="1"/>
  <c r="K124" i="20"/>
  <c r="P223" i="20"/>
  <c r="I50" i="20"/>
  <c r="M122" i="20"/>
  <c r="P114" i="8"/>
  <c r="P114" i="20"/>
  <c r="H103" i="20"/>
  <c r="Y196" i="8"/>
  <c r="J197" i="20"/>
  <c r="L71" i="20"/>
  <c r="S294" i="20"/>
  <c r="Y18" i="6"/>
  <c r="L27" i="20"/>
  <c r="H106" i="20"/>
  <c r="T286" i="8"/>
  <c r="H287" i="20"/>
  <c r="J141" i="20"/>
  <c r="M62" i="20"/>
  <c r="O223" i="9"/>
  <c r="J190" i="20"/>
  <c r="T94" i="8"/>
  <c r="H95" i="20"/>
  <c r="Q59" i="20"/>
  <c r="T69" i="8"/>
  <c r="H70" i="20"/>
  <c r="W51" i="9"/>
  <c r="Q130" i="20"/>
  <c r="H27" i="20"/>
  <c r="P218" i="20"/>
  <c r="V218" i="20" s="1"/>
  <c r="H45" i="20"/>
  <c r="AH275" i="7"/>
  <c r="AE291" i="7"/>
  <c r="K61" i="20"/>
  <c r="P226" i="7"/>
  <c r="L31" i="20"/>
  <c r="T40" i="8"/>
  <c r="H41" i="20"/>
  <c r="H136" i="20"/>
  <c r="J142" i="7"/>
  <c r="AF172" i="7"/>
  <c r="P170" i="20"/>
  <c r="Q197" i="20"/>
  <c r="AE220" i="7"/>
  <c r="L300" i="20"/>
  <c r="L46" i="20"/>
  <c r="AD264" i="7"/>
  <c r="H21" i="20"/>
  <c r="X69" i="8"/>
  <c r="I70" i="20"/>
  <c r="J192" i="20"/>
  <c r="L288" i="20"/>
  <c r="I300" i="20"/>
  <c r="AE18" i="7"/>
  <c r="AD215" i="7"/>
  <c r="R252" i="7"/>
  <c r="AB252" i="7" s="1"/>
  <c r="H55" i="20"/>
  <c r="L182" i="20"/>
  <c r="Q138" i="20"/>
  <c r="M50" i="20"/>
  <c r="H288" i="20"/>
  <c r="Q238" i="20"/>
  <c r="P130" i="7"/>
  <c r="Q187" i="20"/>
  <c r="V187" i="20" s="1"/>
  <c r="I45" i="20"/>
  <c r="Q170" i="20"/>
  <c r="Q171" i="20" s="1"/>
  <c r="J15" i="20"/>
  <c r="H126" i="20"/>
  <c r="M248" i="20"/>
  <c r="L120" i="20"/>
  <c r="L113" i="20"/>
  <c r="H231" i="20"/>
  <c r="I17" i="8"/>
  <c r="I13" i="20"/>
  <c r="Q68" i="20"/>
  <c r="V68" i="20" s="1"/>
  <c r="O60" i="8"/>
  <c r="M61" i="20"/>
  <c r="AG141" i="7"/>
  <c r="O80" i="8"/>
  <c r="L81" i="20"/>
  <c r="P43" i="20"/>
  <c r="L62" i="20"/>
  <c r="H141" i="20"/>
  <c r="P200" i="20"/>
  <c r="K131" i="20"/>
  <c r="I101" i="20"/>
  <c r="Q287" i="20"/>
  <c r="X81" i="8"/>
  <c r="I82" i="20"/>
  <c r="M92" i="20"/>
  <c r="M93" i="20" s="1"/>
  <c r="Q111" i="20"/>
  <c r="P94" i="20"/>
  <c r="K52" i="20"/>
  <c r="T52" i="20" s="1"/>
  <c r="AG249" i="7"/>
  <c r="K147" i="20"/>
  <c r="H84" i="20"/>
  <c r="J185" i="20"/>
  <c r="G24" i="8"/>
  <c r="H24" i="20"/>
  <c r="L99" i="20"/>
  <c r="AF252" i="7"/>
  <c r="K187" i="20"/>
  <c r="W187" i="20" s="1"/>
  <c r="L20" i="20"/>
  <c r="T121" i="8"/>
  <c r="H122" i="20"/>
  <c r="J165" i="20"/>
  <c r="L248" i="20"/>
  <c r="Q203" i="20"/>
  <c r="P248" i="20"/>
  <c r="K203" i="20"/>
  <c r="I172" i="20"/>
  <c r="I226" i="20"/>
  <c r="P225" i="20"/>
  <c r="P278" i="7"/>
  <c r="M71" i="20"/>
  <c r="K205" i="20"/>
  <c r="M128" i="20"/>
  <c r="M129" i="20" s="1"/>
  <c r="I32" i="20"/>
  <c r="I34" i="20" s="1"/>
  <c r="L70" i="20"/>
  <c r="K50" i="20"/>
  <c r="J169" i="20"/>
  <c r="I98" i="20"/>
  <c r="P15" i="20"/>
  <c r="Y78" i="9"/>
  <c r="Y101" i="6"/>
  <c r="H175" i="20"/>
  <c r="K194" i="6"/>
  <c r="K71" i="6"/>
  <c r="Z67" i="6"/>
  <c r="G23" i="6"/>
  <c r="R84" i="6"/>
  <c r="H302" i="20"/>
  <c r="K14" i="20"/>
  <c r="P14" i="20"/>
  <c r="H14" i="20"/>
  <c r="M114" i="6"/>
  <c r="Q16" i="20"/>
  <c r="P16" i="20"/>
  <c r="J268" i="20"/>
  <c r="M268" i="20"/>
  <c r="M269" i="20" s="1"/>
  <c r="I65" i="8"/>
  <c r="I65" i="20"/>
  <c r="X64" i="8"/>
  <c r="W64" i="8"/>
  <c r="Z65" i="7"/>
  <c r="T64" i="9"/>
  <c r="Y64" i="9"/>
  <c r="Y176" i="20"/>
  <c r="V234" i="20"/>
  <c r="I236" i="20"/>
  <c r="X102" i="20"/>
  <c r="S102" i="20"/>
  <c r="X185" i="9"/>
  <c r="W147" i="9"/>
  <c r="T148" i="9"/>
  <c r="X289" i="9"/>
  <c r="M49" i="20"/>
  <c r="T115" i="9"/>
  <c r="X67" i="6"/>
  <c r="Z103" i="7"/>
  <c r="X242" i="20"/>
  <c r="H244" i="20"/>
  <c r="Q105" i="20"/>
  <c r="X65" i="9"/>
  <c r="X22" i="9"/>
  <c r="Z65" i="9"/>
  <c r="J50" i="9"/>
  <c r="I292" i="20"/>
  <c r="P257" i="9"/>
  <c r="W7" i="9"/>
  <c r="J95" i="20"/>
  <c r="X113" i="9"/>
  <c r="I17" i="9"/>
  <c r="K140" i="20"/>
  <c r="Y123" i="9"/>
  <c r="G231" i="9"/>
  <c r="X261" i="9"/>
  <c r="J10" i="20"/>
  <c r="U261" i="9"/>
  <c r="Y136" i="20"/>
  <c r="T136" i="20"/>
  <c r="W221" i="9"/>
  <c r="W148" i="9"/>
  <c r="X282" i="9"/>
  <c r="W237" i="9"/>
  <c r="P298" i="20"/>
  <c r="AE79" i="7"/>
  <c r="N257" i="9"/>
  <c r="X203" i="9"/>
  <c r="X264" i="9"/>
  <c r="I225" i="20"/>
  <c r="I47" i="20"/>
  <c r="Q136" i="20"/>
  <c r="L287" i="20"/>
  <c r="K157" i="20"/>
  <c r="Z102" i="6"/>
  <c r="M59" i="20"/>
  <c r="Q176" i="20"/>
  <c r="Q139" i="20"/>
  <c r="V139" i="20" s="1"/>
  <c r="K98" i="20"/>
  <c r="K100" i="20" s="1"/>
  <c r="M94" i="20"/>
  <c r="R132" i="7"/>
  <c r="S256" i="7"/>
  <c r="Q293" i="20"/>
  <c r="P182" i="20"/>
  <c r="L206" i="20"/>
  <c r="Q124" i="20"/>
  <c r="J196" i="20"/>
  <c r="L275" i="20"/>
  <c r="H29" i="20"/>
  <c r="P21" i="20"/>
  <c r="W232" i="7"/>
  <c r="Q8" i="20"/>
  <c r="Q297" i="20"/>
  <c r="O67" i="6"/>
  <c r="K94" i="20"/>
  <c r="P12" i="20"/>
  <c r="P136" i="20"/>
  <c r="J221" i="20"/>
  <c r="L169" i="20"/>
  <c r="AE59" i="7"/>
  <c r="AF44" i="7"/>
  <c r="M300" i="20"/>
  <c r="Q105" i="7"/>
  <c r="P65" i="9"/>
  <c r="W65" i="9" s="1"/>
  <c r="P8" i="20"/>
  <c r="P10" i="20" s="1"/>
  <c r="J213" i="20"/>
  <c r="I301" i="20"/>
  <c r="Q12" i="20"/>
  <c r="Q106" i="20"/>
  <c r="J216" i="20"/>
  <c r="H91" i="20"/>
  <c r="I31" i="20"/>
  <c r="AG143" i="7"/>
  <c r="M54" i="20"/>
  <c r="AE133" i="7"/>
  <c r="P168" i="20"/>
  <c r="W222" i="7"/>
  <c r="W189" i="7"/>
  <c r="AE41" i="7"/>
  <c r="K248" i="20"/>
  <c r="K221" i="20"/>
  <c r="M29" i="20"/>
  <c r="M30" i="20" s="1"/>
  <c r="J143" i="7"/>
  <c r="S95" i="7"/>
  <c r="I282" i="20"/>
  <c r="AF255" i="7"/>
  <c r="L15" i="20"/>
  <c r="I71" i="20"/>
  <c r="Q21" i="20"/>
  <c r="Q22" i="20" s="1"/>
  <c r="P301" i="20"/>
  <c r="Q116" i="20"/>
  <c r="L183" i="20"/>
  <c r="Y217" i="7"/>
  <c r="M58" i="20"/>
  <c r="AE255" i="7"/>
  <c r="AF274" i="7"/>
  <c r="AF120" i="7"/>
  <c r="M112" i="20"/>
  <c r="AD224" i="7"/>
  <c r="H271" i="20"/>
  <c r="Q19" i="20"/>
  <c r="L173" i="20"/>
  <c r="N173" i="20" s="1"/>
  <c r="H221" i="20"/>
  <c r="J191" i="20"/>
  <c r="M221" i="20"/>
  <c r="H234" i="20"/>
  <c r="M301" i="20"/>
  <c r="AH257" i="7"/>
  <c r="I28" i="20"/>
  <c r="J23" i="20"/>
  <c r="I54" i="20"/>
  <c r="AG126" i="7"/>
  <c r="Q300" i="20"/>
  <c r="R272" i="7"/>
  <c r="H23" i="20"/>
  <c r="K271" i="20"/>
  <c r="L103" i="20"/>
  <c r="Z173" i="7"/>
  <c r="Q182" i="20"/>
  <c r="K238" i="20"/>
  <c r="K247" i="20" s="1"/>
  <c r="I49" i="20"/>
  <c r="J224" i="20"/>
  <c r="AF143" i="7"/>
  <c r="L200" i="20"/>
  <c r="L55" i="20"/>
  <c r="I55" i="20"/>
  <c r="I88" i="20"/>
  <c r="AG236" i="7"/>
  <c r="W291" i="7"/>
  <c r="M84" i="20"/>
  <c r="K71" i="20"/>
  <c r="M12" i="20"/>
  <c r="W134" i="7"/>
  <c r="L84" i="20"/>
  <c r="I86" i="20"/>
  <c r="K301" i="20"/>
  <c r="P163" i="20"/>
  <c r="K31" i="20"/>
  <c r="L203" i="20"/>
  <c r="L12" i="20"/>
  <c r="L73" i="20"/>
  <c r="K81" i="20"/>
  <c r="T81" i="20" s="1"/>
  <c r="K92" i="20"/>
  <c r="W92" i="20" s="1"/>
  <c r="L88" i="20"/>
  <c r="I166" i="20"/>
  <c r="H266" i="20"/>
  <c r="K62" i="20"/>
  <c r="L24" i="20"/>
  <c r="I81" i="20"/>
  <c r="P111" i="20"/>
  <c r="K91" i="20"/>
  <c r="K93" i="20" s="1"/>
  <c r="L45" i="20"/>
  <c r="M27" i="20"/>
  <c r="J173" i="20"/>
  <c r="Q67" i="20"/>
  <c r="J209" i="20"/>
  <c r="M73" i="20"/>
  <c r="M78" i="20" s="1"/>
  <c r="Q14" i="20"/>
  <c r="I14" i="20"/>
  <c r="M16" i="20"/>
  <c r="L268" i="20"/>
  <c r="I268" i="20"/>
  <c r="J15" i="18"/>
  <c r="Q65" i="8"/>
  <c r="Q65" i="20"/>
  <c r="Z66" i="6"/>
  <c r="AG65" i="7"/>
  <c r="AF65" i="7"/>
  <c r="R65" i="7"/>
  <c r="R66" i="7" s="1"/>
  <c r="P65" i="20"/>
  <c r="Z64" i="9"/>
  <c r="O64" i="9"/>
  <c r="U64" i="9"/>
  <c r="Z81" i="7"/>
  <c r="S62" i="20"/>
  <c r="X62" i="20"/>
  <c r="P34" i="9"/>
  <c r="W291" i="20"/>
  <c r="H163" i="20"/>
  <c r="X168" i="9"/>
  <c r="T62" i="9"/>
  <c r="H63" i="20"/>
  <c r="L77" i="9"/>
  <c r="P61" i="20"/>
  <c r="O22" i="9"/>
  <c r="T83" i="9"/>
  <c r="V83" i="9" s="1"/>
  <c r="P297" i="20"/>
  <c r="J82" i="20"/>
  <c r="P21" i="7"/>
  <c r="Q15" i="20"/>
  <c r="L21" i="9"/>
  <c r="Q135" i="20"/>
  <c r="Y286" i="9"/>
  <c r="O218" i="9"/>
  <c r="W281" i="9"/>
  <c r="P294" i="20"/>
  <c r="U289" i="9"/>
  <c r="H292" i="20"/>
  <c r="T297" i="9"/>
  <c r="W196" i="9"/>
  <c r="U164" i="9"/>
  <c r="U179" i="9"/>
  <c r="L127" i="20"/>
  <c r="M8" i="20"/>
  <c r="P127" i="20"/>
  <c r="H145" i="20"/>
  <c r="P205" i="20"/>
  <c r="X156" i="8"/>
  <c r="I157" i="20"/>
  <c r="Q189" i="20"/>
  <c r="J135" i="20"/>
  <c r="I52" i="20"/>
  <c r="Q295" i="20"/>
  <c r="V295" i="20" s="1"/>
  <c r="Q61" i="20"/>
  <c r="W223" i="8"/>
  <c r="P224" i="20"/>
  <c r="Q32" i="20"/>
  <c r="Q34" i="20" s="1"/>
  <c r="K176" i="20"/>
  <c r="T176" i="20" s="1"/>
  <c r="M295" i="20"/>
  <c r="Y39" i="6"/>
  <c r="H119" i="20"/>
  <c r="H257" i="20"/>
  <c r="L49" i="20"/>
  <c r="J139" i="20"/>
  <c r="Q103" i="20"/>
  <c r="Y90" i="9"/>
  <c r="Y28" i="6"/>
  <c r="Q126" i="20"/>
  <c r="T53" i="8"/>
  <c r="H54" i="20"/>
  <c r="M82" i="20"/>
  <c r="L80" i="20"/>
  <c r="O133" i="8"/>
  <c r="M134" i="20"/>
  <c r="AF64" i="7"/>
  <c r="I66" i="7"/>
  <c r="W59" i="9"/>
  <c r="M297" i="20"/>
  <c r="N297" i="20" s="1"/>
  <c r="P45" i="20"/>
  <c r="Q64" i="20"/>
  <c r="H235" i="20"/>
  <c r="P204" i="20"/>
  <c r="M36" i="20"/>
  <c r="W92" i="7"/>
  <c r="AH129" i="7"/>
  <c r="Z138" i="7"/>
  <c r="N114" i="8"/>
  <c r="M114" i="20"/>
  <c r="AH42" i="7"/>
  <c r="Z106" i="7"/>
  <c r="Q118" i="20"/>
  <c r="V118" i="20" s="1"/>
  <c r="G113" i="7"/>
  <c r="J47" i="20"/>
  <c r="I95" i="20"/>
  <c r="W179" i="7"/>
  <c r="I12" i="20"/>
  <c r="W237" i="7"/>
  <c r="I93" i="20"/>
  <c r="Q248" i="20"/>
  <c r="L23" i="20"/>
  <c r="I96" i="20"/>
  <c r="R170" i="7"/>
  <c r="H108" i="20"/>
  <c r="Q148" i="20"/>
  <c r="I112" i="20"/>
  <c r="J187" i="20"/>
  <c r="I99" i="20"/>
  <c r="P121" i="20"/>
  <c r="H239" i="20"/>
  <c r="J143" i="20"/>
  <c r="M288" i="20"/>
  <c r="Q122" i="20"/>
  <c r="V122" i="20" s="1"/>
  <c r="P192" i="20"/>
  <c r="L40" i="20"/>
  <c r="AD270" i="7"/>
  <c r="Q92" i="8"/>
  <c r="Q91" i="20"/>
  <c r="Q93" i="20" s="1"/>
  <c r="I41" i="20"/>
  <c r="AG132" i="7"/>
  <c r="L196" i="20"/>
  <c r="X63" i="8"/>
  <c r="I64" i="20"/>
  <c r="X237" i="8"/>
  <c r="I238" i="20"/>
  <c r="Q159" i="20"/>
  <c r="K234" i="20"/>
  <c r="K236" i="20" s="1"/>
  <c r="Q186" i="20"/>
  <c r="I69" i="20"/>
  <c r="Q131" i="20"/>
  <c r="V131" i="20" s="1"/>
  <c r="O53" i="8"/>
  <c r="L54" i="20"/>
  <c r="J300" i="20"/>
  <c r="R220" i="7"/>
  <c r="K111" i="20"/>
  <c r="Y11" i="8"/>
  <c r="J12" i="20"/>
  <c r="I40" i="20"/>
  <c r="X107" i="8"/>
  <c r="K108" i="20"/>
  <c r="J92" i="20"/>
  <c r="T108" i="8"/>
  <c r="I109" i="20"/>
  <c r="X90" i="9"/>
  <c r="L123" i="20"/>
  <c r="AF285" i="7"/>
  <c r="M203" i="20"/>
  <c r="Q301" i="20"/>
  <c r="H61" i="20"/>
  <c r="H47" i="20"/>
  <c r="Q41" i="20"/>
  <c r="J205" i="20"/>
  <c r="M42" i="20"/>
  <c r="R221" i="7"/>
  <c r="M55" i="20"/>
  <c r="K224" i="20"/>
  <c r="L271" i="20"/>
  <c r="J145" i="20"/>
  <c r="M277" i="20"/>
  <c r="K49" i="20"/>
  <c r="I15" i="20"/>
  <c r="H42" i="20"/>
  <c r="I106" i="20"/>
  <c r="I160" i="20"/>
  <c r="L79" i="20"/>
  <c r="H157" i="20"/>
  <c r="M13" i="20"/>
  <c r="L135" i="20"/>
  <c r="N135" i="20" s="1"/>
  <c r="X235" i="6"/>
  <c r="K49" i="6"/>
  <c r="R99" i="6"/>
  <c r="M14" i="20"/>
  <c r="K16" i="20"/>
  <c r="K17" i="20" s="1"/>
  <c r="L16" i="20"/>
  <c r="Q268" i="20"/>
  <c r="Q269" i="20" s="1"/>
  <c r="M65" i="8"/>
  <c r="L65" i="20"/>
  <c r="K66" i="6"/>
  <c r="L65" i="8"/>
  <c r="K65" i="20"/>
  <c r="AD65" i="7"/>
  <c r="AE65" i="7"/>
  <c r="X66" i="6"/>
  <c r="Y66" i="6"/>
  <c r="T64" i="8"/>
  <c r="V64" i="8" s="1"/>
  <c r="H65" i="20"/>
  <c r="Y64" i="8"/>
  <c r="W223" i="9"/>
  <c r="X223" i="9"/>
  <c r="J280" i="9"/>
  <c r="U280" i="9" s="1"/>
  <c r="U278" i="9"/>
  <c r="X180" i="9"/>
  <c r="T240" i="9"/>
  <c r="L200" i="9"/>
  <c r="U195" i="9"/>
  <c r="U275" i="9"/>
  <c r="U271" i="9"/>
  <c r="T250" i="9"/>
  <c r="W276" i="9"/>
  <c r="Y255" i="9"/>
  <c r="T255" i="9"/>
  <c r="X100" i="9"/>
  <c r="L103" i="9"/>
  <c r="Y169" i="9"/>
  <c r="U169" i="9"/>
  <c r="O57" i="9"/>
  <c r="Y57" i="9"/>
  <c r="X253" i="9"/>
  <c r="O289" i="9"/>
  <c r="W136" i="9"/>
  <c r="O119" i="9"/>
  <c r="T45" i="9"/>
  <c r="X148" i="9"/>
  <c r="O167" i="9"/>
  <c r="T241" i="9"/>
  <c r="L263" i="9"/>
  <c r="U18" i="9"/>
  <c r="X196" i="9"/>
  <c r="W167" i="9"/>
  <c r="U78" i="9"/>
  <c r="T204" i="9"/>
  <c r="J24" i="9"/>
  <c r="T230" i="9"/>
  <c r="Y278" i="9"/>
  <c r="Y98" i="9"/>
  <c r="T98" i="9"/>
  <c r="X125" i="9"/>
  <c r="U90" i="9"/>
  <c r="J92" i="9"/>
  <c r="L96" i="9"/>
  <c r="O144" i="9"/>
  <c r="X283" i="9"/>
  <c r="W287" i="9"/>
  <c r="I92" i="9"/>
  <c r="X92" i="9" s="1"/>
  <c r="W255" i="9"/>
  <c r="T78" i="9"/>
  <c r="V78" i="9" s="1"/>
  <c r="T251" i="9"/>
  <c r="U57" i="9"/>
  <c r="Y221" i="9"/>
  <c r="X39" i="9"/>
  <c r="W87" i="9"/>
  <c r="Y157" i="9"/>
  <c r="U157" i="9"/>
  <c r="Y129" i="9"/>
  <c r="U129" i="9"/>
  <c r="X218" i="9"/>
  <c r="T287" i="9"/>
  <c r="T208" i="9"/>
  <c r="U220" i="9"/>
  <c r="W90" i="9"/>
  <c r="U22" i="9"/>
  <c r="Y261" i="9"/>
  <c r="U167" i="9"/>
  <c r="Y238" i="9"/>
  <c r="Q10" i="9"/>
  <c r="O182" i="8"/>
  <c r="L77" i="8"/>
  <c r="X101" i="8"/>
  <c r="O83" i="8"/>
  <c r="Y107" i="8"/>
  <c r="X182" i="8"/>
  <c r="X171" i="8"/>
  <c r="Y94" i="8"/>
  <c r="Y23" i="8"/>
  <c r="N192" i="8"/>
  <c r="T27" i="8"/>
  <c r="T91" i="8"/>
  <c r="W292" i="8"/>
  <c r="X123" i="8"/>
  <c r="O11" i="8"/>
  <c r="T23" i="8"/>
  <c r="G206" i="8"/>
  <c r="O188" i="8"/>
  <c r="W18" i="8"/>
  <c r="N131" i="8"/>
  <c r="Y197" i="8"/>
  <c r="M77" i="8"/>
  <c r="O164" i="8"/>
  <c r="G29" i="8"/>
  <c r="Y182" i="8"/>
  <c r="R137" i="7"/>
  <c r="L32" i="7"/>
  <c r="N87" i="7"/>
  <c r="K268" i="7"/>
  <c r="J237" i="7"/>
  <c r="AF121" i="7"/>
  <c r="R265" i="7"/>
  <c r="AG296" i="7"/>
  <c r="Z64" i="7"/>
  <c r="Z66" i="7" s="1"/>
  <c r="W68" i="7"/>
  <c r="AH128" i="7"/>
  <c r="AD58" i="7"/>
  <c r="AE121" i="7"/>
  <c r="AE239" i="7"/>
  <c r="AG273" i="7"/>
  <c r="AH40" i="7"/>
  <c r="T123" i="7"/>
  <c r="AG297" i="7"/>
  <c r="R288" i="7"/>
  <c r="AD161" i="7"/>
  <c r="AD225" i="7"/>
  <c r="AD221" i="7"/>
  <c r="AH219" i="7"/>
  <c r="AH184" i="7"/>
  <c r="AF137" i="7"/>
  <c r="Y186" i="7"/>
  <c r="Q102" i="7"/>
  <c r="Z222" i="7"/>
  <c r="L242" i="7"/>
  <c r="P199" i="7"/>
  <c r="AE174" i="7"/>
  <c r="AD186" i="7"/>
  <c r="Z261" i="7"/>
  <c r="AF276" i="7"/>
  <c r="W273" i="7"/>
  <c r="AD197" i="7"/>
  <c r="W168" i="7"/>
  <c r="AE275" i="7"/>
  <c r="AE223" i="7"/>
  <c r="AG166" i="7"/>
  <c r="AH198" i="7"/>
  <c r="W202" i="7"/>
  <c r="Y247" i="7"/>
  <c r="AF201" i="7"/>
  <c r="J293" i="7"/>
  <c r="AG161" i="7"/>
  <c r="AF202" i="7"/>
  <c r="AE172" i="7"/>
  <c r="Y166" i="7"/>
  <c r="AD251" i="7"/>
  <c r="AF57" i="7"/>
  <c r="AG272" i="7"/>
  <c r="AE206" i="7"/>
  <c r="Y273" i="7"/>
  <c r="W160" i="7"/>
  <c r="P256" i="7"/>
  <c r="AF213" i="7"/>
  <c r="R190" i="7"/>
  <c r="Q159" i="7"/>
  <c r="J272" i="7"/>
  <c r="G191" i="7"/>
  <c r="R189" i="7"/>
  <c r="Z196" i="7"/>
  <c r="AE294" i="7"/>
  <c r="O234" i="7"/>
  <c r="AD220" i="7"/>
  <c r="J37" i="7"/>
  <c r="AF74" i="7"/>
  <c r="AD214" i="7"/>
  <c r="AH237" i="7"/>
  <c r="AD73" i="7"/>
  <c r="R67" i="7"/>
  <c r="V98" i="7"/>
  <c r="I127" i="7"/>
  <c r="Z216" i="7"/>
  <c r="Y145" i="7"/>
  <c r="R79" i="7"/>
  <c r="Z40" i="7"/>
  <c r="AD143" i="7"/>
  <c r="Y203" i="7"/>
  <c r="W24" i="7"/>
  <c r="T102" i="7"/>
  <c r="J49" i="7"/>
  <c r="J236" i="7"/>
  <c r="V91" i="7"/>
  <c r="AD117" i="7"/>
  <c r="AE58" i="7"/>
  <c r="AD51" i="7"/>
  <c r="J60" i="7"/>
  <c r="AC60" i="7" s="1"/>
  <c r="V17" i="7"/>
  <c r="AD59" i="7"/>
  <c r="AE232" i="7"/>
  <c r="AG129" i="7"/>
  <c r="Y287" i="7"/>
  <c r="Y143" i="7"/>
  <c r="R173" i="7"/>
  <c r="Y251" i="7"/>
  <c r="W117" i="7"/>
  <c r="AG232" i="7"/>
  <c r="R133" i="7"/>
  <c r="AH79" i="7"/>
  <c r="AE203" i="7"/>
  <c r="Z133" i="7"/>
  <c r="J171" i="7"/>
  <c r="S234" i="7"/>
  <c r="AD115" i="7"/>
  <c r="O123" i="7"/>
  <c r="AD126" i="7"/>
  <c r="J75" i="7"/>
  <c r="J279" i="7"/>
  <c r="R103" i="7"/>
  <c r="AF288" i="7"/>
  <c r="AD203" i="7"/>
  <c r="Y58" i="7"/>
  <c r="G267" i="7"/>
  <c r="R281" i="7"/>
  <c r="L234" i="7"/>
  <c r="AH233" i="7"/>
  <c r="AF138" i="7"/>
  <c r="R138" i="7"/>
  <c r="AB138" i="7" s="1"/>
  <c r="W119" i="7"/>
  <c r="AC119" i="7" s="1"/>
  <c r="J120" i="7"/>
  <c r="W186" i="7"/>
  <c r="K123" i="7"/>
  <c r="AE122" i="7"/>
  <c r="R198" i="7"/>
  <c r="AF198" i="7"/>
  <c r="Z61" i="7"/>
  <c r="R61" i="7"/>
  <c r="AE181" i="7"/>
  <c r="AD181" i="7"/>
  <c r="AH196" i="7"/>
  <c r="AD168" i="7"/>
  <c r="T169" i="7"/>
  <c r="AF232" i="7"/>
  <c r="Q234" i="7"/>
  <c r="AF234" i="7" s="1"/>
  <c r="L262" i="7"/>
  <c r="O83" i="7"/>
  <c r="AD188" i="7"/>
  <c r="AF189" i="7"/>
  <c r="AE207" i="7"/>
  <c r="AG202" i="7"/>
  <c r="AD164" i="7"/>
  <c r="V130" i="7"/>
  <c r="W130" i="7" s="1"/>
  <c r="Z294" i="7"/>
  <c r="AH227" i="7"/>
  <c r="W141" i="7"/>
  <c r="G91" i="7"/>
  <c r="W120" i="7"/>
  <c r="AG158" i="7"/>
  <c r="V159" i="7"/>
  <c r="AD129" i="7"/>
  <c r="Y274" i="7"/>
  <c r="AE274" i="7"/>
  <c r="AF293" i="7"/>
  <c r="AG293" i="7"/>
  <c r="R241" i="7"/>
  <c r="AF241" i="7"/>
  <c r="Q242" i="7"/>
  <c r="R143" i="7"/>
  <c r="Z143" i="7"/>
  <c r="V242" i="7"/>
  <c r="AG241" i="7"/>
  <c r="AH254" i="7"/>
  <c r="AH243" i="7"/>
  <c r="R243" i="7"/>
  <c r="AD183" i="7"/>
  <c r="W161" i="7"/>
  <c r="Y260" i="7"/>
  <c r="AE260" i="7"/>
  <c r="AD260" i="7"/>
  <c r="AE241" i="7"/>
  <c r="N242" i="7"/>
  <c r="AG225" i="7"/>
  <c r="I226" i="7"/>
  <c r="J225" i="7"/>
  <c r="Z195" i="7"/>
  <c r="L199" i="7"/>
  <c r="R195" i="7"/>
  <c r="W171" i="7"/>
  <c r="J249" i="7"/>
  <c r="AC249" i="7" s="1"/>
  <c r="G253" i="7"/>
  <c r="Y249" i="7"/>
  <c r="R225" i="7"/>
  <c r="AH225" i="7"/>
  <c r="J39" i="7"/>
  <c r="Y39" i="7"/>
  <c r="T193" i="7"/>
  <c r="Q193" i="7"/>
  <c r="AF187" i="7"/>
  <c r="AE190" i="7"/>
  <c r="Y190" i="7"/>
  <c r="Z190" i="7"/>
  <c r="N191" i="7"/>
  <c r="Z191" i="7" s="1"/>
  <c r="Z126" i="7"/>
  <c r="AE126" i="7"/>
  <c r="G148" i="7"/>
  <c r="J146" i="7"/>
  <c r="AF178" i="7"/>
  <c r="J178" i="7"/>
  <c r="Z166" i="7"/>
  <c r="N262" i="7"/>
  <c r="AE247" i="7"/>
  <c r="AE166" i="7"/>
  <c r="Z260" i="7"/>
  <c r="W204" i="7"/>
  <c r="V50" i="7"/>
  <c r="AG49" i="7"/>
  <c r="V102" i="7"/>
  <c r="W99" i="7"/>
  <c r="R71" i="7"/>
  <c r="W201" i="7"/>
  <c r="AD201" i="7"/>
  <c r="AE187" i="7"/>
  <c r="AD187" i="7"/>
  <c r="Y257" i="7"/>
  <c r="AE257" i="7"/>
  <c r="AE178" i="7"/>
  <c r="Y178" i="7"/>
  <c r="AF247" i="7"/>
  <c r="I253" i="7"/>
  <c r="J247" i="7"/>
  <c r="AE273" i="7"/>
  <c r="R129" i="7"/>
  <c r="N91" i="7"/>
  <c r="AH12" i="7"/>
  <c r="O98" i="7"/>
  <c r="W29" i="7"/>
  <c r="AD104" i="7"/>
  <c r="Z67" i="7"/>
  <c r="AE84" i="7"/>
  <c r="AH116" i="7"/>
  <c r="AG178" i="7"/>
  <c r="AF157" i="7"/>
  <c r="Y293" i="7"/>
  <c r="J111" i="7"/>
  <c r="Y255" i="7"/>
  <c r="P262" i="7"/>
  <c r="L130" i="7"/>
  <c r="AH130" i="7" s="1"/>
  <c r="AE170" i="7"/>
  <c r="K17" i="7"/>
  <c r="AE12" i="7"/>
  <c r="AE196" i="7"/>
  <c r="Y18" i="7"/>
  <c r="O91" i="7"/>
  <c r="Z99" i="7"/>
  <c r="Z233" i="7"/>
  <c r="Z42" i="7"/>
  <c r="AH92" i="7"/>
  <c r="AD18" i="7"/>
  <c r="P45" i="7"/>
  <c r="I299" i="7"/>
  <c r="AE171" i="7"/>
  <c r="T21" i="7"/>
  <c r="Y283" i="7"/>
  <c r="AF297" i="7"/>
  <c r="AF12" i="7"/>
  <c r="R139" i="7"/>
  <c r="R42" i="7"/>
  <c r="G278" i="7"/>
  <c r="AH276" i="7"/>
  <c r="AH107" i="7"/>
  <c r="J85" i="7"/>
  <c r="R116" i="7"/>
  <c r="AD41" i="7"/>
  <c r="AG109" i="7"/>
  <c r="AH20" i="7"/>
  <c r="AF179" i="7"/>
  <c r="R168" i="7"/>
  <c r="Z283" i="7"/>
  <c r="Y75" i="7"/>
  <c r="Y99" i="7"/>
  <c r="Y288" i="7"/>
  <c r="Y170" i="7"/>
  <c r="AD120" i="7"/>
  <c r="AG276" i="7"/>
  <c r="W272" i="7"/>
  <c r="AH292" i="7"/>
  <c r="K230" i="7"/>
  <c r="Y230" i="7" s="1"/>
  <c r="Y53" i="7"/>
  <c r="V144" i="7"/>
  <c r="R106" i="7"/>
  <c r="AH283" i="7"/>
  <c r="AD84" i="7"/>
  <c r="Q230" i="7"/>
  <c r="N17" i="7"/>
  <c r="AH162" i="7"/>
  <c r="AF61" i="7"/>
  <c r="T140" i="7"/>
  <c r="AE94" i="7"/>
  <c r="Z284" i="6"/>
  <c r="X39" i="6"/>
  <c r="K231" i="6"/>
  <c r="Y133" i="6"/>
  <c r="J103" i="6"/>
  <c r="Z139" i="6"/>
  <c r="M23" i="6"/>
  <c r="Z115" i="6"/>
  <c r="K239" i="6"/>
  <c r="O187" i="6"/>
  <c r="X119" i="6"/>
  <c r="Y209" i="6"/>
  <c r="Z113" i="6"/>
  <c r="Y225" i="6"/>
  <c r="X261" i="6"/>
  <c r="Q266" i="6"/>
  <c r="Z143" i="6"/>
  <c r="Y161" i="6"/>
  <c r="K19" i="6"/>
  <c r="K59" i="6"/>
  <c r="K11" i="6"/>
  <c r="Z263" i="6"/>
  <c r="R287" i="6"/>
  <c r="G50" i="6"/>
  <c r="Y288" i="6"/>
  <c r="K205" i="6"/>
  <c r="Z220" i="6"/>
  <c r="Q214" i="6"/>
  <c r="L160" i="6"/>
  <c r="J230" i="6"/>
  <c r="K36" i="7"/>
  <c r="J149" i="6"/>
  <c r="X79" i="9"/>
  <c r="P86" i="9"/>
  <c r="W54" i="9"/>
  <c r="W104" i="9"/>
  <c r="X129" i="9"/>
  <c r="G99" i="9"/>
  <c r="O205" i="9"/>
  <c r="X172" i="9"/>
  <c r="X291" i="9"/>
  <c r="W247" i="9"/>
  <c r="Q177" i="9"/>
  <c r="Z204" i="6"/>
  <c r="W245" i="9"/>
  <c r="T282" i="9"/>
  <c r="Y289" i="9"/>
  <c r="O95" i="9"/>
  <c r="O215" i="9"/>
  <c r="Z290" i="9"/>
  <c r="J287" i="6"/>
  <c r="R131" i="6"/>
  <c r="W172" i="8"/>
  <c r="X165" i="8"/>
  <c r="Z278" i="6"/>
  <c r="X142" i="8"/>
  <c r="X189" i="8"/>
  <c r="X93" i="8"/>
  <c r="J235" i="8"/>
  <c r="Z28" i="8"/>
  <c r="T87" i="8"/>
  <c r="V87" i="8" s="1"/>
  <c r="U69" i="8"/>
  <c r="Z11" i="7"/>
  <c r="X11" i="8"/>
  <c r="AE11" i="7"/>
  <c r="Y277" i="7"/>
  <c r="Z244" i="9"/>
  <c r="Y252" i="9"/>
  <c r="Y300" i="9"/>
  <c r="R10" i="6"/>
  <c r="Q287" i="6"/>
  <c r="Z248" i="6"/>
  <c r="P222" i="6"/>
  <c r="Y252" i="6"/>
  <c r="AE20" i="7"/>
  <c r="P250" i="6"/>
  <c r="W129" i="9"/>
  <c r="G145" i="9"/>
  <c r="T289" i="9"/>
  <c r="W197" i="8"/>
  <c r="W28" i="8"/>
  <c r="O300" i="8"/>
  <c r="O255" i="8"/>
  <c r="M160" i="8"/>
  <c r="AE73" i="7"/>
  <c r="K199" i="7"/>
  <c r="Q113" i="7"/>
  <c r="R233" i="7"/>
  <c r="J255" i="7"/>
  <c r="O50" i="6"/>
  <c r="U165" i="8"/>
  <c r="O244" i="9"/>
  <c r="T129" i="9"/>
  <c r="Y293" i="9"/>
  <c r="AF75" i="7"/>
  <c r="T279" i="9"/>
  <c r="X60" i="8"/>
  <c r="T181" i="8"/>
  <c r="AG97" i="7"/>
  <c r="AG128" i="7"/>
  <c r="AE13" i="7"/>
  <c r="AD263" i="7"/>
  <c r="T28" i="8"/>
  <c r="U107" i="8"/>
  <c r="T143" i="8"/>
  <c r="AG73" i="7"/>
  <c r="O95" i="7"/>
  <c r="S287" i="6"/>
  <c r="AF217" i="7"/>
  <c r="W288" i="6"/>
  <c r="AD46" i="7"/>
  <c r="N287" i="6"/>
  <c r="Z71" i="6"/>
  <c r="O299" i="7"/>
  <c r="W214" i="7"/>
  <c r="AD39" i="7"/>
  <c r="O78" i="9"/>
  <c r="P131" i="6"/>
  <c r="U35" i="9"/>
  <c r="Y35" i="9"/>
  <c r="J166" i="7"/>
  <c r="Y262" i="6"/>
  <c r="AG92" i="7"/>
  <c r="Z163" i="6"/>
  <c r="Z177" i="6"/>
  <c r="N148" i="7"/>
  <c r="AH293" i="7"/>
  <c r="V127" i="7"/>
  <c r="W135" i="7"/>
  <c r="R124" i="7"/>
  <c r="J18" i="7"/>
  <c r="S253" i="7"/>
  <c r="AH281" i="7"/>
  <c r="Y7" i="8"/>
  <c r="W39" i="7"/>
  <c r="K278" i="7"/>
  <c r="W292" i="7"/>
  <c r="N149" i="7"/>
  <c r="W139" i="7"/>
  <c r="AH187" i="7"/>
  <c r="Y227" i="6"/>
  <c r="J273" i="7"/>
  <c r="T205" i="7"/>
  <c r="S127" i="7"/>
  <c r="AG118" i="7"/>
  <c r="Z90" i="7"/>
  <c r="Z71" i="7"/>
  <c r="AA71" i="7" s="1"/>
  <c r="Z191" i="6"/>
  <c r="M287" i="6"/>
  <c r="AF69" i="7"/>
  <c r="Z292" i="7"/>
  <c r="T144" i="7"/>
  <c r="AE39" i="7"/>
  <c r="AG37" i="7"/>
  <c r="J53" i="7"/>
  <c r="O113" i="7"/>
  <c r="AH113" i="7" s="1"/>
  <c r="AH67" i="7"/>
  <c r="R38" i="7"/>
  <c r="AH71" i="7"/>
  <c r="I287" i="6"/>
  <c r="AD189" i="7"/>
  <c r="AD74" i="7"/>
  <c r="AB261" i="7"/>
  <c r="W220" i="7"/>
  <c r="AE62" i="7"/>
  <c r="P123" i="7"/>
  <c r="Y202" i="7"/>
  <c r="Z124" i="7"/>
  <c r="S87" i="7"/>
  <c r="Z101" i="7"/>
  <c r="AF70" i="7"/>
  <c r="Z139" i="7"/>
  <c r="K224" i="6"/>
  <c r="T32" i="7"/>
  <c r="AE228" i="7"/>
  <c r="Y192" i="7"/>
  <c r="AH280" i="7"/>
  <c r="I99" i="6"/>
  <c r="Y226" i="6"/>
  <c r="K175" i="6"/>
  <c r="Y199" i="6"/>
  <c r="L27" i="7"/>
  <c r="O56" i="6"/>
  <c r="W93" i="7"/>
  <c r="T126" i="9"/>
  <c r="M34" i="9"/>
  <c r="U288" i="9"/>
  <c r="AG64" i="7"/>
  <c r="AG66" i="7" s="1"/>
  <c r="W23" i="9"/>
  <c r="X296" i="9"/>
  <c r="U98" i="9"/>
  <c r="Q24" i="9"/>
  <c r="AG252" i="7"/>
  <c r="AH58" i="7"/>
  <c r="Y135" i="7"/>
  <c r="Z243" i="7"/>
  <c r="Z120" i="6"/>
  <c r="Z259" i="6"/>
  <c r="P287" i="6"/>
  <c r="U265" i="9"/>
  <c r="W236" i="7"/>
  <c r="AC236" i="7" s="1"/>
  <c r="AH273" i="7"/>
  <c r="AD217" i="7"/>
  <c r="W233" i="7"/>
  <c r="Q256" i="7"/>
  <c r="AG227" i="7"/>
  <c r="K130" i="7"/>
  <c r="AF243" i="7"/>
  <c r="Y162" i="6"/>
  <c r="Y84" i="7"/>
  <c r="Y118" i="7"/>
  <c r="AH68" i="7"/>
  <c r="Y37" i="7"/>
  <c r="Y198" i="6"/>
  <c r="W90" i="7"/>
  <c r="P99" i="9"/>
  <c r="X184" i="9"/>
  <c r="X142" i="9"/>
  <c r="P52" i="7"/>
  <c r="X35" i="9"/>
  <c r="X299" i="9"/>
  <c r="Q77" i="9"/>
  <c r="T300" i="9"/>
  <c r="V300" i="9" s="1"/>
  <c r="U117" i="9"/>
  <c r="X134" i="9"/>
  <c r="U264" i="9"/>
  <c r="Z281" i="7"/>
  <c r="AA281" i="7" s="1"/>
  <c r="Z117" i="7"/>
  <c r="AA117" i="7" s="1"/>
  <c r="R201" i="7"/>
  <c r="O144" i="7"/>
  <c r="W219" i="7"/>
  <c r="Z20" i="6"/>
  <c r="I16" i="6"/>
  <c r="Z189" i="7"/>
  <c r="K10" i="18"/>
  <c r="K11" i="18"/>
  <c r="Z157" i="6"/>
  <c r="W284" i="7"/>
  <c r="U237" i="8"/>
  <c r="AD167" i="7"/>
  <c r="AH104" i="7"/>
  <c r="Y238" i="7"/>
  <c r="AD273" i="7"/>
  <c r="AD202" i="7"/>
  <c r="W59" i="7"/>
  <c r="P149" i="7"/>
  <c r="J80" i="7"/>
  <c r="M92" i="6"/>
  <c r="Y157" i="6"/>
  <c r="Z51" i="6"/>
  <c r="L24" i="9"/>
  <c r="Y230" i="9"/>
  <c r="X71" i="6"/>
  <c r="X37" i="6"/>
  <c r="K176" i="6"/>
  <c r="X41" i="6"/>
  <c r="J192" i="7"/>
  <c r="AB192" i="7" s="1"/>
  <c r="X111" i="9"/>
  <c r="M222" i="6"/>
  <c r="Z159" i="6"/>
  <c r="Y285" i="6"/>
  <c r="L287" i="6"/>
  <c r="AD43" i="7"/>
  <c r="P170" i="9"/>
  <c r="J29" i="9"/>
  <c r="P88" i="6"/>
  <c r="W256" i="9"/>
  <c r="R16" i="6"/>
  <c r="Y83" i="6"/>
  <c r="G106" i="9"/>
  <c r="T106" i="9" s="1"/>
  <c r="U126" i="9"/>
  <c r="W67" i="9"/>
  <c r="L86" i="9"/>
  <c r="Q131" i="9"/>
  <c r="X165" i="9"/>
  <c r="O120" i="9"/>
  <c r="O214" i="9"/>
  <c r="O135" i="9"/>
  <c r="P160" i="9"/>
  <c r="U181" i="9"/>
  <c r="W271" i="9"/>
  <c r="T165" i="8"/>
  <c r="X157" i="9"/>
  <c r="AF250" i="7"/>
  <c r="N263" i="9"/>
  <c r="M16" i="6"/>
  <c r="O287" i="6"/>
  <c r="Q16" i="6"/>
  <c r="AG116" i="7"/>
  <c r="R58" i="7"/>
  <c r="H18" i="18"/>
  <c r="H25" i="18" s="1"/>
  <c r="J18" i="18"/>
  <c r="J25" i="18" s="1"/>
  <c r="X19" i="8"/>
  <c r="R247" i="7"/>
  <c r="R229" i="7"/>
  <c r="K199" i="6"/>
  <c r="W184" i="8"/>
  <c r="W19" i="7"/>
  <c r="W283" i="8"/>
  <c r="N235" i="8"/>
  <c r="AD26" i="7"/>
  <c r="P254" i="8"/>
  <c r="W43" i="8"/>
  <c r="U53" i="8"/>
  <c r="V53" i="8" s="1"/>
  <c r="Y283" i="8"/>
  <c r="Y108" i="8"/>
  <c r="W22" i="8"/>
  <c r="W276" i="8"/>
  <c r="U228" i="8"/>
  <c r="I257" i="8"/>
  <c r="U135" i="8"/>
  <c r="AF139" i="7"/>
  <c r="M52" i="8"/>
  <c r="U188" i="8"/>
  <c r="AH135" i="7"/>
  <c r="AH29" i="7"/>
  <c r="W281" i="8"/>
  <c r="O189" i="8"/>
  <c r="AF97" i="7"/>
  <c r="AD277" i="7"/>
  <c r="AE85" i="7"/>
  <c r="Z288" i="7"/>
  <c r="U100" i="8"/>
  <c r="G89" i="8"/>
  <c r="AG28" i="7"/>
  <c r="W19" i="8"/>
  <c r="W239" i="8"/>
  <c r="U104" i="8"/>
  <c r="AF237" i="7"/>
  <c r="AF53" i="7"/>
  <c r="L106" i="8"/>
  <c r="T283" i="8"/>
  <c r="R33" i="7"/>
  <c r="M131" i="6"/>
  <c r="W286" i="9"/>
  <c r="O266" i="6"/>
  <c r="Y266" i="6" s="1"/>
  <c r="L23" i="6"/>
  <c r="AD57" i="7"/>
  <c r="X60" i="6"/>
  <c r="R32" i="6"/>
  <c r="AD60" i="7"/>
  <c r="X73" i="9"/>
  <c r="G192" i="8"/>
  <c r="W57" i="9"/>
  <c r="W118" i="9"/>
  <c r="R128" i="6"/>
  <c r="T94" i="9"/>
  <c r="G114" i="9"/>
  <c r="T118" i="9"/>
  <c r="M21" i="9"/>
  <c r="Y23" i="9"/>
  <c r="I55" i="9"/>
  <c r="O42" i="9"/>
  <c r="J170" i="9"/>
  <c r="U101" i="9"/>
  <c r="W228" i="9"/>
  <c r="X136" i="9"/>
  <c r="Z215" i="9"/>
  <c r="Y291" i="9"/>
  <c r="G160" i="9"/>
  <c r="O142" i="9"/>
  <c r="W207" i="9"/>
  <c r="Z185" i="9"/>
  <c r="O106" i="6"/>
  <c r="AE44" i="7"/>
  <c r="Z187" i="9"/>
  <c r="Z205" i="9"/>
  <c r="Q262" i="7"/>
  <c r="J183" i="8"/>
  <c r="W54" i="8"/>
  <c r="W112" i="8"/>
  <c r="X239" i="8"/>
  <c r="AG237" i="7"/>
  <c r="U221" i="8"/>
  <c r="I177" i="8"/>
  <c r="X84" i="9"/>
  <c r="Z213" i="6"/>
  <c r="X48" i="9"/>
  <c r="W168" i="9"/>
  <c r="X108" i="8"/>
  <c r="M47" i="8"/>
  <c r="AD160" i="7"/>
  <c r="Y57" i="7"/>
  <c r="R104" i="7"/>
  <c r="O213" i="8"/>
  <c r="S169" i="7"/>
  <c r="AD169" i="7" s="1"/>
  <c r="W43" i="7"/>
  <c r="Z91" i="6"/>
  <c r="AH157" i="7"/>
  <c r="Y213" i="8"/>
  <c r="Y129" i="8"/>
  <c r="Y120" i="9"/>
  <c r="Y126" i="9"/>
  <c r="AH277" i="7"/>
  <c r="R277" i="7"/>
  <c r="W62" i="9"/>
  <c r="T226" i="9"/>
  <c r="V226" i="9" s="1"/>
  <c r="X134" i="6"/>
  <c r="U23" i="9"/>
  <c r="X118" i="9"/>
  <c r="W157" i="8"/>
  <c r="W290" i="8"/>
  <c r="O217" i="8"/>
  <c r="P160" i="6"/>
  <c r="Z276" i="6"/>
  <c r="U27" i="9"/>
  <c r="J124" i="9"/>
  <c r="X284" i="8"/>
  <c r="T157" i="8"/>
  <c r="M96" i="8"/>
  <c r="U68" i="8"/>
  <c r="U278" i="8"/>
  <c r="T73" i="8"/>
  <c r="V73" i="8" s="1"/>
  <c r="Y73" i="8"/>
  <c r="AH271" i="7"/>
  <c r="Z271" i="7"/>
  <c r="Z121" i="6"/>
  <c r="X256" i="9"/>
  <c r="U217" i="8"/>
  <c r="AE60" i="7"/>
  <c r="AE57" i="7"/>
  <c r="Y60" i="7"/>
  <c r="Y264" i="6"/>
  <c r="U213" i="8"/>
  <c r="W165" i="9"/>
  <c r="U255" i="8"/>
  <c r="I83" i="7"/>
  <c r="T284" i="8"/>
  <c r="O69" i="8"/>
  <c r="O27" i="9"/>
  <c r="U292" i="8"/>
  <c r="L280" i="8"/>
  <c r="AC171" i="7"/>
  <c r="Q82" i="8"/>
  <c r="Z104" i="7"/>
  <c r="Z202" i="6"/>
  <c r="AE92" i="7"/>
  <c r="U142" i="9"/>
  <c r="W295" i="8"/>
  <c r="W216" i="8"/>
  <c r="I106" i="8"/>
  <c r="X45" i="8"/>
  <c r="J200" i="8"/>
  <c r="AG157" i="7"/>
  <c r="N127" i="7"/>
  <c r="AF192" i="7"/>
  <c r="W14" i="7"/>
  <c r="AG80" i="7"/>
  <c r="L105" i="7"/>
  <c r="O185" i="9"/>
  <c r="Y225" i="8"/>
  <c r="Y62" i="9"/>
  <c r="K101" i="6"/>
  <c r="Y257" i="6"/>
  <c r="W73" i="9"/>
  <c r="O44" i="8"/>
  <c r="P86" i="8"/>
  <c r="AF33" i="7"/>
  <c r="K112" i="6"/>
  <c r="J227" i="8"/>
  <c r="O105" i="8"/>
  <c r="Q114" i="8"/>
  <c r="Y191" i="8"/>
  <c r="AH133" i="7"/>
  <c r="N106" i="8"/>
  <c r="W253" i="8"/>
  <c r="W119" i="8"/>
  <c r="M149" i="8"/>
  <c r="M227" i="8"/>
  <c r="X168" i="8"/>
  <c r="T230" i="8"/>
  <c r="P102" i="7"/>
  <c r="W278" i="8"/>
  <c r="O84" i="8"/>
  <c r="W275" i="7"/>
  <c r="J88" i="6"/>
  <c r="Z118" i="7"/>
  <c r="AA118" i="7" s="1"/>
  <c r="Y95" i="6"/>
  <c r="G16" i="6"/>
  <c r="U16" i="6" s="1"/>
  <c r="G242" i="7"/>
  <c r="L299" i="7"/>
  <c r="W40" i="7"/>
  <c r="Z179" i="7"/>
  <c r="T108" i="9"/>
  <c r="T228" i="9"/>
  <c r="Z199" i="6"/>
  <c r="W190" i="6"/>
  <c r="I96" i="6"/>
  <c r="U26" i="9"/>
  <c r="U136" i="9"/>
  <c r="T212" i="9"/>
  <c r="V212" i="9" s="1"/>
  <c r="O233" i="9"/>
  <c r="X250" i="9"/>
  <c r="P106" i="6"/>
  <c r="AF58" i="7"/>
  <c r="K25" i="6"/>
  <c r="W296" i="7"/>
  <c r="AE194" i="7"/>
  <c r="Y194" i="7"/>
  <c r="P124" i="8"/>
  <c r="AG103" i="7"/>
  <c r="AD246" i="7"/>
  <c r="J201" i="7"/>
  <c r="L209" i="7"/>
  <c r="K216" i="6"/>
  <c r="N34" i="9"/>
  <c r="M36" i="6"/>
  <c r="Y167" i="6"/>
  <c r="Z116" i="6"/>
  <c r="T172" i="9"/>
  <c r="U127" i="9"/>
  <c r="T190" i="9"/>
  <c r="V190" i="9" s="1"/>
  <c r="T181" i="9"/>
  <c r="L192" i="9"/>
  <c r="M280" i="9"/>
  <c r="Y226" i="9"/>
  <c r="U279" i="9"/>
  <c r="U290" i="9"/>
  <c r="AG90" i="7"/>
  <c r="R119" i="7"/>
  <c r="K242" i="7"/>
  <c r="AE242" i="7" s="1"/>
  <c r="AH197" i="7"/>
  <c r="Z61" i="9"/>
  <c r="Z208" i="6"/>
  <c r="R179" i="7"/>
  <c r="J246" i="7"/>
  <c r="AC246" i="7" s="1"/>
  <c r="U94" i="9"/>
  <c r="R231" i="7"/>
  <c r="K18" i="6"/>
  <c r="Z147" i="9"/>
  <c r="Z37" i="6"/>
  <c r="I27" i="6"/>
  <c r="Y159" i="6"/>
  <c r="Z239" i="7"/>
  <c r="AA239" i="7" s="1"/>
  <c r="S130" i="7"/>
  <c r="Z252" i="7"/>
  <c r="Z121" i="8"/>
  <c r="U98" i="8"/>
  <c r="O14" i="8"/>
  <c r="X277" i="8"/>
  <c r="W85" i="8"/>
  <c r="X23" i="8"/>
  <c r="N92" i="8"/>
  <c r="W94" i="8"/>
  <c r="X66" i="8"/>
  <c r="W93" i="8"/>
  <c r="L160" i="8"/>
  <c r="O185" i="8"/>
  <c r="W258" i="8"/>
  <c r="W136" i="8"/>
  <c r="W122" i="8"/>
  <c r="T68" i="8"/>
  <c r="L16" i="8"/>
  <c r="U288" i="8"/>
  <c r="Y237" i="8"/>
  <c r="W80" i="8"/>
  <c r="X162" i="8"/>
  <c r="O223" i="8"/>
  <c r="X61" i="8"/>
  <c r="X12" i="8"/>
  <c r="G96" i="8"/>
  <c r="W30" i="8"/>
  <c r="I153" i="8"/>
  <c r="Z48" i="8"/>
  <c r="Z196" i="8"/>
  <c r="J29" i="8"/>
  <c r="X46" i="8"/>
  <c r="W63" i="8"/>
  <c r="W190" i="8"/>
  <c r="X187" i="8"/>
  <c r="U117" i="8"/>
  <c r="U187" i="8"/>
  <c r="Y217" i="8"/>
  <c r="X291" i="8"/>
  <c r="T63" i="8"/>
  <c r="U80" i="8"/>
  <c r="Y184" i="8"/>
  <c r="G176" i="8"/>
  <c r="T288" i="8"/>
  <c r="P21" i="8"/>
  <c r="M99" i="8"/>
  <c r="Z252" i="8"/>
  <c r="N227" i="8"/>
  <c r="Q10" i="8"/>
  <c r="T186" i="8"/>
  <c r="O237" i="8"/>
  <c r="X270" i="8"/>
  <c r="T80" i="8"/>
  <c r="T70" i="8"/>
  <c r="Y284" i="8"/>
  <c r="Y293" i="8"/>
  <c r="T118" i="8"/>
  <c r="L268" i="8"/>
  <c r="T59" i="8"/>
  <c r="U123" i="8"/>
  <c r="Y238" i="8"/>
  <c r="Z139" i="8"/>
  <c r="M280" i="8"/>
  <c r="X125" i="8"/>
  <c r="O199" i="8"/>
  <c r="Y161" i="8"/>
  <c r="W69" i="8"/>
  <c r="Z256" i="8"/>
  <c r="O211" i="8"/>
  <c r="X276" i="8"/>
  <c r="X279" i="8"/>
  <c r="AD276" i="7"/>
  <c r="G170" i="8"/>
  <c r="N231" i="8"/>
  <c r="T196" i="8"/>
  <c r="U60" i="8"/>
  <c r="Y233" i="8"/>
  <c r="O39" i="9"/>
  <c r="U207" i="9"/>
  <c r="X84" i="8"/>
  <c r="T102" i="8"/>
  <c r="L34" i="8"/>
  <c r="G235" i="8"/>
  <c r="T44" i="8"/>
  <c r="U299" i="8"/>
  <c r="W12" i="8"/>
  <c r="X142" i="6"/>
  <c r="Y251" i="6"/>
  <c r="T101" i="8"/>
  <c r="T137" i="9"/>
  <c r="Y244" i="9"/>
  <c r="P280" i="9"/>
  <c r="T300" i="8"/>
  <c r="M16" i="8"/>
  <c r="J210" i="8"/>
  <c r="Q16" i="8"/>
  <c r="Z287" i="8"/>
  <c r="Y287" i="8"/>
  <c r="G268" i="8"/>
  <c r="T168" i="8"/>
  <c r="AD99" i="7"/>
  <c r="J73" i="7"/>
  <c r="S52" i="7"/>
  <c r="AC128" i="7"/>
  <c r="Y296" i="7"/>
  <c r="AA296" i="7" s="1"/>
  <c r="W107" i="8"/>
  <c r="I152" i="9"/>
  <c r="AD71" i="7"/>
  <c r="AF147" i="7"/>
  <c r="S91" i="7"/>
  <c r="AE211" i="7"/>
  <c r="M24" i="8"/>
  <c r="AG244" i="7"/>
  <c r="AD155" i="7"/>
  <c r="Y155" i="7"/>
  <c r="Y286" i="7"/>
  <c r="AA286" i="7" s="1"/>
  <c r="AH296" i="7"/>
  <c r="Y168" i="8"/>
  <c r="O130" i="8"/>
  <c r="I268" i="8"/>
  <c r="Z203" i="7"/>
  <c r="AA203" i="7" s="1"/>
  <c r="I152" i="8"/>
  <c r="AD241" i="7"/>
  <c r="K9" i="18"/>
  <c r="W287" i="8"/>
  <c r="Y292" i="8"/>
  <c r="J194" i="8"/>
  <c r="T182" i="8"/>
  <c r="W165" i="8"/>
  <c r="P268" i="8"/>
  <c r="R93" i="7"/>
  <c r="W72" i="8"/>
  <c r="K171" i="6"/>
  <c r="X227" i="6"/>
  <c r="J128" i="6"/>
  <c r="K217" i="6"/>
  <c r="O66" i="9"/>
  <c r="W79" i="9"/>
  <c r="T175" i="9"/>
  <c r="M183" i="8"/>
  <c r="X266" i="8"/>
  <c r="W266" i="8"/>
  <c r="N268" i="8"/>
  <c r="P266" i="6"/>
  <c r="O240" i="9"/>
  <c r="U158" i="9"/>
  <c r="N128" i="9"/>
  <c r="U175" i="9"/>
  <c r="W186" i="8"/>
  <c r="Y266" i="8"/>
  <c r="T266" i="8"/>
  <c r="J268" i="8"/>
  <c r="Z266" i="8"/>
  <c r="U266" i="8"/>
  <c r="Q268" i="8"/>
  <c r="W180" i="8"/>
  <c r="U291" i="9"/>
  <c r="V291" i="9" s="1"/>
  <c r="Y178" i="9"/>
  <c r="Y267" i="8"/>
  <c r="T267" i="8"/>
  <c r="Z129" i="6"/>
  <c r="M268" i="8"/>
  <c r="Y121" i="9"/>
  <c r="X267" i="8"/>
  <c r="W267" i="8"/>
  <c r="W133" i="8"/>
  <c r="Z267" i="8"/>
  <c r="U267" i="8"/>
  <c r="O267" i="8"/>
  <c r="I18" i="18"/>
  <c r="Y116" i="7"/>
  <c r="I15" i="18"/>
  <c r="G15" i="18"/>
  <c r="AD212" i="7"/>
  <c r="X80" i="6"/>
  <c r="Z89" i="6"/>
  <c r="Y139" i="6"/>
  <c r="P200" i="9"/>
  <c r="T43" i="9"/>
  <c r="U91" i="9"/>
  <c r="U68" i="9"/>
  <c r="Y80" i="6"/>
  <c r="X40" i="9"/>
  <c r="Y202" i="9"/>
  <c r="T119" i="9"/>
  <c r="V119" i="9" s="1"/>
  <c r="X91" i="9"/>
  <c r="W44" i="9"/>
  <c r="I96" i="9"/>
  <c r="N150" i="9"/>
  <c r="W159" i="9"/>
  <c r="U116" i="9"/>
  <c r="L149" i="9"/>
  <c r="Z163" i="9"/>
  <c r="Q170" i="9"/>
  <c r="Y225" i="9"/>
  <c r="P231" i="9"/>
  <c r="T187" i="9"/>
  <c r="V187" i="9" s="1"/>
  <c r="U217" i="9"/>
  <c r="V217" i="9" s="1"/>
  <c r="O212" i="9"/>
  <c r="J50" i="6"/>
  <c r="K50" i="6" s="1"/>
  <c r="W112" i="6"/>
  <c r="Z93" i="7"/>
  <c r="L9" i="18"/>
  <c r="G210" i="8"/>
  <c r="Z224" i="6"/>
  <c r="G18" i="18"/>
  <c r="W146" i="7"/>
  <c r="AC146" i="7" s="1"/>
  <c r="Y240" i="6"/>
  <c r="O105" i="9"/>
  <c r="O281" i="9"/>
  <c r="AH252" i="7"/>
  <c r="T258" i="8"/>
  <c r="W79" i="7"/>
  <c r="AH11" i="7"/>
  <c r="W175" i="6"/>
  <c r="X224" i="6"/>
  <c r="N55" i="9"/>
  <c r="T133" i="9"/>
  <c r="Q236" i="9"/>
  <c r="X83" i="9"/>
  <c r="X20" i="9"/>
  <c r="G77" i="9"/>
  <c r="O49" i="9"/>
  <c r="P124" i="9"/>
  <c r="P106" i="9"/>
  <c r="W106" i="9" s="1"/>
  <c r="Y43" i="9"/>
  <c r="Y134" i="6"/>
  <c r="W69" i="6"/>
  <c r="Y173" i="9"/>
  <c r="T213" i="9"/>
  <c r="Q149" i="9"/>
  <c r="N25" i="9"/>
  <c r="Z218" i="9"/>
  <c r="U239" i="9"/>
  <c r="W215" i="7"/>
  <c r="G254" i="9"/>
  <c r="Q98" i="7"/>
  <c r="AF98" i="7" s="1"/>
  <c r="W184" i="7"/>
  <c r="AC184" i="7" s="1"/>
  <c r="Y122" i="7"/>
  <c r="R232" i="7"/>
  <c r="J57" i="7"/>
  <c r="S226" i="7"/>
  <c r="Z133" i="8"/>
  <c r="I262" i="7"/>
  <c r="AZ12" i="13"/>
  <c r="U180" i="8"/>
  <c r="V205" i="7"/>
  <c r="Q226" i="7"/>
  <c r="X256" i="8"/>
  <c r="X274" i="8"/>
  <c r="W182" i="8"/>
  <c r="Y214" i="8"/>
  <c r="X265" i="8"/>
  <c r="X212" i="8"/>
  <c r="I153" i="9"/>
  <c r="L89" i="8"/>
  <c r="M160" i="6"/>
  <c r="Z185" i="6"/>
  <c r="X245" i="9"/>
  <c r="L50" i="8"/>
  <c r="Y133" i="9"/>
  <c r="Q27" i="6"/>
  <c r="J173" i="6"/>
  <c r="AG44" i="7"/>
  <c r="Y116" i="9"/>
  <c r="V21" i="7"/>
  <c r="W21" i="7" s="1"/>
  <c r="AD79" i="7"/>
  <c r="X83" i="6"/>
  <c r="M244" i="6"/>
  <c r="Z133" i="6"/>
  <c r="P50" i="7"/>
  <c r="K40" i="6"/>
  <c r="X164" i="6"/>
  <c r="W250" i="9"/>
  <c r="X135" i="6"/>
  <c r="L106" i="6"/>
  <c r="Y163" i="6"/>
  <c r="AH210" i="7"/>
  <c r="Y146" i="6"/>
  <c r="G145" i="6"/>
  <c r="O229" i="9"/>
  <c r="Z38" i="6"/>
  <c r="X279" i="6"/>
  <c r="AD13" i="7"/>
  <c r="Q149" i="6"/>
  <c r="W15" i="7"/>
  <c r="Z101" i="6"/>
  <c r="W252" i="8"/>
  <c r="Q173" i="6"/>
  <c r="Z109" i="7"/>
  <c r="X117" i="6"/>
  <c r="J82" i="9"/>
  <c r="W87" i="8"/>
  <c r="W180" i="9"/>
  <c r="Y186" i="6"/>
  <c r="T121" i="9"/>
  <c r="K209" i="6"/>
  <c r="T168" i="9"/>
  <c r="K38" i="6"/>
  <c r="AD172" i="7"/>
  <c r="W187" i="8"/>
  <c r="P29" i="8"/>
  <c r="Y97" i="6"/>
  <c r="AH106" i="7"/>
  <c r="W181" i="8"/>
  <c r="W26" i="8"/>
  <c r="W208" i="8"/>
  <c r="P95" i="7"/>
  <c r="AH158" i="7"/>
  <c r="O220" i="8"/>
  <c r="J155" i="7"/>
  <c r="AC155" i="7" s="1"/>
  <c r="N243" i="9"/>
  <c r="T77" i="8"/>
  <c r="Q106" i="8"/>
  <c r="J81" i="7"/>
  <c r="Z228" i="7"/>
  <c r="W82" i="7"/>
  <c r="Y148" i="8"/>
  <c r="AG12" i="7"/>
  <c r="Y87" i="8"/>
  <c r="W146" i="8"/>
  <c r="W289" i="8"/>
  <c r="U224" i="8"/>
  <c r="W226" i="8"/>
  <c r="X120" i="8"/>
  <c r="U42" i="8"/>
  <c r="T204" i="8"/>
  <c r="U167" i="8"/>
  <c r="O190" i="8"/>
  <c r="W161" i="8"/>
  <c r="W195" i="8"/>
  <c r="W84" i="8"/>
  <c r="X57" i="8"/>
  <c r="T216" i="8"/>
  <c r="Z190" i="9"/>
  <c r="M192" i="9"/>
  <c r="G266" i="6"/>
  <c r="U266" i="6" s="1"/>
  <c r="U286" i="8"/>
  <c r="Y286" i="8"/>
  <c r="K130" i="6"/>
  <c r="W68" i="6"/>
  <c r="Z68" i="6"/>
  <c r="G92" i="9"/>
  <c r="Y92" i="9" s="1"/>
  <c r="T91" i="9"/>
  <c r="Y91" i="9"/>
  <c r="I29" i="9"/>
  <c r="T167" i="9"/>
  <c r="Y167" i="9"/>
  <c r="G177" i="9"/>
  <c r="O202" i="9"/>
  <c r="O299" i="9"/>
  <c r="U299" i="9"/>
  <c r="T51" i="9"/>
  <c r="I52" i="9"/>
  <c r="T87" i="9"/>
  <c r="Z30" i="9"/>
  <c r="O30" i="9"/>
  <c r="U191" i="9"/>
  <c r="T276" i="9"/>
  <c r="Y276" i="9"/>
  <c r="Z198" i="9"/>
  <c r="O198" i="9"/>
  <c r="Z203" i="9"/>
  <c r="U203" i="9"/>
  <c r="O203" i="9"/>
  <c r="Y159" i="9"/>
  <c r="T159" i="9"/>
  <c r="V159" i="9" s="1"/>
  <c r="O258" i="9"/>
  <c r="Y147" i="9"/>
  <c r="G149" i="9"/>
  <c r="Z162" i="9"/>
  <c r="N166" i="9"/>
  <c r="Y174" i="9"/>
  <c r="T233" i="9"/>
  <c r="U184" i="9"/>
  <c r="Z196" i="9"/>
  <c r="N200" i="9"/>
  <c r="O145" i="6"/>
  <c r="Y142" i="6"/>
  <c r="U40" i="9"/>
  <c r="L183" i="9"/>
  <c r="L176" i="9"/>
  <c r="U174" i="9"/>
  <c r="L50" i="9"/>
  <c r="X50" i="9" s="1"/>
  <c r="U48" i="9"/>
  <c r="Y216" i="9"/>
  <c r="Z216" i="9"/>
  <c r="O216" i="9"/>
  <c r="X81" i="6"/>
  <c r="Q84" i="6"/>
  <c r="X68" i="6"/>
  <c r="Y218" i="9"/>
  <c r="Y256" i="9"/>
  <c r="T256" i="9"/>
  <c r="V256" i="9" s="1"/>
  <c r="G257" i="9"/>
  <c r="U105" i="9"/>
  <c r="Y138" i="7"/>
  <c r="AE138" i="7"/>
  <c r="K175" i="7"/>
  <c r="K176" i="7"/>
  <c r="AG257" i="7"/>
  <c r="W257" i="7"/>
  <c r="Y126" i="7"/>
  <c r="J126" i="7"/>
  <c r="I200" i="9"/>
  <c r="AF28" i="7"/>
  <c r="R28" i="7"/>
  <c r="Z195" i="8"/>
  <c r="O195" i="8"/>
  <c r="X11" i="6"/>
  <c r="K95" i="6"/>
  <c r="W300" i="7"/>
  <c r="K119" i="6"/>
  <c r="Q103" i="6"/>
  <c r="AD110" i="7"/>
  <c r="X11" i="9"/>
  <c r="X102" i="9"/>
  <c r="X107" i="9"/>
  <c r="T35" i="9"/>
  <c r="V35" i="9" s="1"/>
  <c r="N50" i="9"/>
  <c r="T142" i="9"/>
  <c r="Z69" i="6"/>
  <c r="X287" i="8"/>
  <c r="W61" i="8"/>
  <c r="T27" i="9"/>
  <c r="AE37" i="7"/>
  <c r="Y175" i="6"/>
  <c r="O96" i="6"/>
  <c r="K68" i="6"/>
  <c r="Y201" i="7"/>
  <c r="W164" i="7"/>
  <c r="AG164" i="7"/>
  <c r="W167" i="7"/>
  <c r="V169" i="7"/>
  <c r="W169" i="7" s="1"/>
  <c r="N194" i="8"/>
  <c r="O184" i="8"/>
  <c r="Y295" i="8"/>
  <c r="U196" i="8"/>
  <c r="X196" i="8"/>
  <c r="W96" i="7"/>
  <c r="AC96" i="7" s="1"/>
  <c r="T98" i="7"/>
  <c r="T173" i="8"/>
  <c r="R212" i="7"/>
  <c r="Z212" i="7"/>
  <c r="X64" i="6"/>
  <c r="Y33" i="7"/>
  <c r="J33" i="7"/>
  <c r="Y25" i="7"/>
  <c r="K27" i="7"/>
  <c r="Z33" i="7"/>
  <c r="L36" i="7"/>
  <c r="X193" i="8"/>
  <c r="Y203" i="6"/>
  <c r="K168" i="6"/>
  <c r="I170" i="8"/>
  <c r="X169" i="8"/>
  <c r="N82" i="9"/>
  <c r="X172" i="6"/>
  <c r="W169" i="8"/>
  <c r="J213" i="7"/>
  <c r="R17" i="6"/>
  <c r="I173" i="6"/>
  <c r="R182" i="6"/>
  <c r="O241" i="6"/>
  <c r="X265" i="9"/>
  <c r="X87" i="9"/>
  <c r="X119" i="9"/>
  <c r="X59" i="9"/>
  <c r="X27" i="9"/>
  <c r="W43" i="9"/>
  <c r="U110" i="9"/>
  <c r="U59" i="9"/>
  <c r="T112" i="9"/>
  <c r="V112" i="9" s="1"/>
  <c r="T207" i="9"/>
  <c r="U163" i="9"/>
  <c r="U61" i="9"/>
  <c r="AG124" i="7"/>
  <c r="J243" i="7"/>
  <c r="T244" i="9"/>
  <c r="O190" i="9"/>
  <c r="K76" i="6"/>
  <c r="Y229" i="9"/>
  <c r="J231" i="9"/>
  <c r="U229" i="9"/>
  <c r="AH49" i="7"/>
  <c r="AD37" i="7"/>
  <c r="W192" i="6"/>
  <c r="K179" i="6"/>
  <c r="AD118" i="7"/>
  <c r="W172" i="9"/>
  <c r="W190" i="9"/>
  <c r="W300" i="9"/>
  <c r="X43" i="9"/>
  <c r="W39" i="9"/>
  <c r="G96" i="9"/>
  <c r="J192" i="9"/>
  <c r="Z192" i="9" s="1"/>
  <c r="U134" i="9"/>
  <c r="AD128" i="7"/>
  <c r="AG20" i="7"/>
  <c r="AG233" i="7"/>
  <c r="L150" i="6"/>
  <c r="T107" i="9"/>
  <c r="O163" i="9"/>
  <c r="Y22" i="9"/>
  <c r="Y203" i="9"/>
  <c r="Y299" i="9"/>
  <c r="Y128" i="7"/>
  <c r="AG155" i="7"/>
  <c r="J90" i="7"/>
  <c r="K102" i="7"/>
  <c r="AH94" i="7"/>
  <c r="K136" i="6"/>
  <c r="AH201" i="7"/>
  <c r="J217" i="7"/>
  <c r="G206" i="9"/>
  <c r="T206" i="9" s="1"/>
  <c r="AF90" i="7"/>
  <c r="AG75" i="7"/>
  <c r="Y112" i="6"/>
  <c r="BD67" i="13"/>
  <c r="AG79" i="7"/>
  <c r="W270" i="7"/>
  <c r="AH84" i="7"/>
  <c r="Q231" i="8"/>
  <c r="Y195" i="8"/>
  <c r="J222" i="6"/>
  <c r="AG70" i="7"/>
  <c r="Y72" i="8"/>
  <c r="Z68" i="7"/>
  <c r="W44" i="7"/>
  <c r="P52" i="6"/>
  <c r="Y127" i="6"/>
  <c r="P50" i="6"/>
  <c r="Z222" i="9"/>
  <c r="J79" i="7"/>
  <c r="Z75" i="6"/>
  <c r="N16" i="7"/>
  <c r="W104" i="7"/>
  <c r="Z160" i="7"/>
  <c r="Z155" i="7"/>
  <c r="W228" i="7"/>
  <c r="S262" i="7"/>
  <c r="W210" i="7"/>
  <c r="T16" i="7"/>
  <c r="W16" i="7" s="1"/>
  <c r="W70" i="7"/>
  <c r="Z100" i="8"/>
  <c r="X255" i="8"/>
  <c r="S27" i="7"/>
  <c r="J275" i="7"/>
  <c r="U59" i="8"/>
  <c r="Z125" i="6"/>
  <c r="Z68" i="9"/>
  <c r="X25" i="6"/>
  <c r="K81" i="6"/>
  <c r="W41" i="6"/>
  <c r="W177" i="7"/>
  <c r="N268" i="9"/>
  <c r="T270" i="8"/>
  <c r="X167" i="6"/>
  <c r="Y97" i="8"/>
  <c r="U126" i="8"/>
  <c r="Y101" i="8"/>
  <c r="J131" i="8"/>
  <c r="K281" i="6"/>
  <c r="K91" i="7"/>
  <c r="J296" i="7"/>
  <c r="Z110" i="6"/>
  <c r="X86" i="6"/>
  <c r="Q92" i="6"/>
  <c r="Y107" i="6"/>
  <c r="O16" i="7"/>
  <c r="Q32" i="7"/>
  <c r="P230" i="7"/>
  <c r="AG269" i="7"/>
  <c r="J110" i="7"/>
  <c r="P16" i="8"/>
  <c r="G10" i="9"/>
  <c r="Y215" i="6"/>
  <c r="I182" i="7"/>
  <c r="W111" i="8"/>
  <c r="G99" i="8"/>
  <c r="Y237" i="7"/>
  <c r="Y89" i="7"/>
  <c r="X91" i="8"/>
  <c r="AH81" i="7"/>
  <c r="W187" i="7"/>
  <c r="Z290" i="7"/>
  <c r="Y215" i="7"/>
  <c r="P175" i="7"/>
  <c r="T224" i="8"/>
  <c r="Y88" i="7"/>
  <c r="AF111" i="7"/>
  <c r="Z43" i="8"/>
  <c r="R227" i="7"/>
  <c r="Z285" i="6"/>
  <c r="W234" i="6"/>
  <c r="P23" i="7"/>
  <c r="AH118" i="7"/>
  <c r="AD133" i="7"/>
  <c r="X94" i="6"/>
  <c r="X215" i="6"/>
  <c r="Z171" i="6"/>
  <c r="Z168" i="6"/>
  <c r="Z44" i="6"/>
  <c r="O148" i="7"/>
  <c r="AG81" i="7"/>
  <c r="Y86" i="6"/>
  <c r="M47" i="9"/>
  <c r="X162" i="6"/>
  <c r="X95" i="6"/>
  <c r="T39" i="9"/>
  <c r="V39" i="9" s="1"/>
  <c r="T42" i="9"/>
  <c r="V42" i="9" s="1"/>
  <c r="Q141" i="9"/>
  <c r="Q99" i="9"/>
  <c r="X14" i="9"/>
  <c r="T61" i="9"/>
  <c r="G124" i="9"/>
  <c r="Y124" i="9" s="1"/>
  <c r="O35" i="9"/>
  <c r="X18" i="9"/>
  <c r="T202" i="9"/>
  <c r="W162" i="9"/>
  <c r="Q128" i="9"/>
  <c r="X182" i="9"/>
  <c r="Z279" i="9"/>
  <c r="AH179" i="7"/>
  <c r="U188" i="9"/>
  <c r="V188" i="9" s="1"/>
  <c r="T189" i="9"/>
  <c r="U214" i="9"/>
  <c r="W252" i="9"/>
  <c r="X242" i="9"/>
  <c r="W211" i="9"/>
  <c r="G235" i="9"/>
  <c r="T264" i="9"/>
  <c r="W282" i="9"/>
  <c r="AD100" i="7"/>
  <c r="AH287" i="7"/>
  <c r="AG183" i="7"/>
  <c r="X273" i="9"/>
  <c r="AD247" i="7"/>
  <c r="AD122" i="7"/>
  <c r="R156" i="7"/>
  <c r="AG114" i="7"/>
  <c r="AH279" i="7"/>
  <c r="AD184" i="7"/>
  <c r="AD210" i="7"/>
  <c r="J285" i="7"/>
  <c r="W216" i="7"/>
  <c r="AH207" i="7"/>
  <c r="U204" i="8"/>
  <c r="AE227" i="7"/>
  <c r="AG279" i="7"/>
  <c r="K10" i="8"/>
  <c r="H10" i="8"/>
  <c r="BE30" i="13"/>
  <c r="BE41" i="13"/>
  <c r="BE66" i="13"/>
  <c r="Q50" i="6"/>
  <c r="AZ8" i="13"/>
  <c r="BD27" i="13"/>
  <c r="BD46" i="13"/>
  <c r="AZ24" i="13"/>
  <c r="AZ63" i="13"/>
  <c r="BD39" i="13"/>
  <c r="AP64" i="13"/>
  <c r="AP18" i="13"/>
  <c r="BD25" i="13"/>
  <c r="Z111" i="8"/>
  <c r="O57" i="8"/>
  <c r="X159" i="6"/>
  <c r="Y49" i="6"/>
  <c r="BD56" i="13"/>
  <c r="BD80" i="13"/>
  <c r="AY30" i="13"/>
  <c r="AY41" i="13"/>
  <c r="AY66" i="13"/>
  <c r="L210" i="8"/>
  <c r="T119" i="8"/>
  <c r="J280" i="8"/>
  <c r="R296" i="7"/>
  <c r="Q192" i="8"/>
  <c r="G182" i="6"/>
  <c r="X284" i="6"/>
  <c r="K121" i="6"/>
  <c r="X213" i="6"/>
  <c r="Z277" i="6"/>
  <c r="Q128" i="6"/>
  <c r="G187" i="6"/>
  <c r="Q96" i="6"/>
  <c r="K189" i="6"/>
  <c r="T61" i="8"/>
  <c r="V61" i="8" s="1"/>
  <c r="W26" i="9"/>
  <c r="T111" i="9"/>
  <c r="Y61" i="6"/>
  <c r="X137" i="6"/>
  <c r="X218" i="8"/>
  <c r="O173" i="9"/>
  <c r="O90" i="9"/>
  <c r="P149" i="9"/>
  <c r="P103" i="9"/>
  <c r="N246" i="9"/>
  <c r="Z72" i="6"/>
  <c r="O81" i="8"/>
  <c r="W299" i="9"/>
  <c r="M77" i="9"/>
  <c r="P114" i="9"/>
  <c r="W114" i="9" s="1"/>
  <c r="N254" i="9"/>
  <c r="P177" i="9"/>
  <c r="N285" i="9"/>
  <c r="I150" i="9"/>
  <c r="P82" i="9"/>
  <c r="P145" i="9"/>
  <c r="W293" i="9"/>
  <c r="X221" i="9"/>
  <c r="W161" i="9"/>
  <c r="W203" i="9"/>
  <c r="P183" i="9"/>
  <c r="N145" i="9"/>
  <c r="W213" i="9"/>
  <c r="O186" i="9"/>
  <c r="T138" i="9"/>
  <c r="U241" i="9"/>
  <c r="W291" i="9"/>
  <c r="Z22" i="6"/>
  <c r="Y138" i="6"/>
  <c r="Z53" i="6"/>
  <c r="Z169" i="6"/>
  <c r="Y85" i="8"/>
  <c r="W222" i="8"/>
  <c r="W289" i="9"/>
  <c r="Y117" i="6"/>
  <c r="X24" i="6"/>
  <c r="X58" i="6"/>
  <c r="M173" i="6"/>
  <c r="O70" i="8"/>
  <c r="Z171" i="7"/>
  <c r="P187" i="6"/>
  <c r="W42" i="9"/>
  <c r="K51" i="6"/>
  <c r="K280" i="6"/>
  <c r="X216" i="6"/>
  <c r="W217" i="9"/>
  <c r="J27" i="6"/>
  <c r="U73" i="9"/>
  <c r="K62" i="6"/>
  <c r="T26" i="8"/>
  <c r="Y40" i="7"/>
  <c r="Y136" i="7"/>
  <c r="W121" i="7"/>
  <c r="AH53" i="7"/>
  <c r="AG170" i="7"/>
  <c r="AG288" i="7"/>
  <c r="AH115" i="7"/>
  <c r="W117" i="8"/>
  <c r="O87" i="7"/>
  <c r="T135" i="8"/>
  <c r="AD196" i="7"/>
  <c r="AD145" i="7"/>
  <c r="AG192" i="7"/>
  <c r="AD179" i="7"/>
  <c r="Z69" i="7"/>
  <c r="G256" i="7"/>
  <c r="AD94" i="7"/>
  <c r="AD285" i="7"/>
  <c r="P182" i="7"/>
  <c r="AG115" i="7"/>
  <c r="R88" i="7"/>
  <c r="J227" i="7"/>
  <c r="AC227" i="7" s="1"/>
  <c r="AD281" i="7"/>
  <c r="W120" i="8"/>
  <c r="W106" i="7"/>
  <c r="AD237" i="7"/>
  <c r="O242" i="7"/>
  <c r="AG207" i="7"/>
  <c r="AD81" i="7"/>
  <c r="AH297" i="7"/>
  <c r="W137" i="8"/>
  <c r="AE68" i="7"/>
  <c r="T148" i="7"/>
  <c r="N50" i="8"/>
  <c r="R216" i="7"/>
  <c r="AH142" i="7"/>
  <c r="W261" i="7"/>
  <c r="AH119" i="7"/>
  <c r="W44" i="8"/>
  <c r="AD178" i="7"/>
  <c r="AD206" i="7"/>
  <c r="O247" i="8"/>
  <c r="AD297" i="7"/>
  <c r="Q131" i="8"/>
  <c r="AH291" i="7"/>
  <c r="W42" i="8"/>
  <c r="O226" i="7"/>
  <c r="P205" i="7"/>
  <c r="AD274" i="7"/>
  <c r="W199" i="8"/>
  <c r="AG163" i="7"/>
  <c r="W110" i="8"/>
  <c r="W300" i="8"/>
  <c r="AD213" i="7"/>
  <c r="X146" i="8"/>
  <c r="AE217" i="7"/>
  <c r="Q47" i="8"/>
  <c r="AD290" i="7"/>
  <c r="W247" i="8"/>
  <c r="W224" i="8"/>
  <c r="J239" i="7"/>
  <c r="Z263" i="7"/>
  <c r="AH214" i="7"/>
  <c r="AF210" i="7"/>
  <c r="AH166" i="7"/>
  <c r="P282" i="7"/>
  <c r="N17" i="8"/>
  <c r="L106" i="9"/>
  <c r="P149" i="6"/>
  <c r="W100" i="7"/>
  <c r="Y196" i="7"/>
  <c r="T23" i="7"/>
  <c r="X22" i="6"/>
  <c r="Q166" i="6"/>
  <c r="Y237" i="6"/>
  <c r="J84" i="6"/>
  <c r="I32" i="7"/>
  <c r="P214" i="6"/>
  <c r="R86" i="7"/>
  <c r="T265" i="9"/>
  <c r="V265" i="9" s="1"/>
  <c r="Z186" i="7"/>
  <c r="AA186" i="7" s="1"/>
  <c r="AE186" i="7"/>
  <c r="T235" i="7"/>
  <c r="AD223" i="7"/>
  <c r="L114" i="6"/>
  <c r="W113" i="6"/>
  <c r="Z111" i="6"/>
  <c r="W111" i="6"/>
  <c r="T173" i="9"/>
  <c r="W173" i="9"/>
  <c r="K89" i="6"/>
  <c r="X120" i="9"/>
  <c r="U120" i="9"/>
  <c r="Z84" i="9"/>
  <c r="O84" i="9"/>
  <c r="U84" i="9"/>
  <c r="I86" i="9"/>
  <c r="T85" i="9"/>
  <c r="W204" i="9"/>
  <c r="O112" i="9"/>
  <c r="N114" i="9"/>
  <c r="J103" i="9"/>
  <c r="U100" i="9"/>
  <c r="P21" i="9"/>
  <c r="W156" i="9"/>
  <c r="T156" i="9"/>
  <c r="T130" i="9"/>
  <c r="G131" i="9"/>
  <c r="T131" i="9" s="1"/>
  <c r="Y130" i="9"/>
  <c r="U186" i="9"/>
  <c r="X186" i="9"/>
  <c r="O204" i="9"/>
  <c r="J206" i="9"/>
  <c r="Z206" i="9" s="1"/>
  <c r="Y204" i="9"/>
  <c r="I145" i="9"/>
  <c r="T144" i="9"/>
  <c r="W144" i="9"/>
  <c r="Z180" i="9"/>
  <c r="O180" i="9"/>
  <c r="U180" i="9"/>
  <c r="Y134" i="9"/>
  <c r="T134" i="9"/>
  <c r="G150" i="9"/>
  <c r="L52" i="9"/>
  <c r="X51" i="9"/>
  <c r="Z7" i="8"/>
  <c r="O7" i="8"/>
  <c r="AE70" i="7"/>
  <c r="Z70" i="7"/>
  <c r="AE93" i="7"/>
  <c r="AD93" i="7"/>
  <c r="Y93" i="7"/>
  <c r="AF7" i="7"/>
  <c r="AG7" i="7"/>
  <c r="X194" i="6"/>
  <c r="I280" i="9"/>
  <c r="X280" i="9" s="1"/>
  <c r="T278" i="9"/>
  <c r="X278" i="9"/>
  <c r="W278" i="9"/>
  <c r="Y116" i="6"/>
  <c r="S176" i="7"/>
  <c r="AD171" i="7"/>
  <c r="S205" i="7"/>
  <c r="AD205" i="7" s="1"/>
  <c r="AD204" i="7"/>
  <c r="J163" i="7"/>
  <c r="Y163" i="7"/>
  <c r="J187" i="7"/>
  <c r="Y187" i="7"/>
  <c r="AA187" i="7" s="1"/>
  <c r="G193" i="7"/>
  <c r="Q182" i="7"/>
  <c r="R177" i="7"/>
  <c r="W194" i="7"/>
  <c r="AG194" i="7"/>
  <c r="J219" i="7"/>
  <c r="I235" i="7"/>
  <c r="AG219" i="7"/>
  <c r="AF219" i="7"/>
  <c r="AF71" i="7"/>
  <c r="AG71" i="7"/>
  <c r="Y104" i="7"/>
  <c r="J104" i="7"/>
  <c r="Y129" i="7"/>
  <c r="J129" i="7"/>
  <c r="G130" i="7"/>
  <c r="AH202" i="7"/>
  <c r="R202" i="7"/>
  <c r="L205" i="7"/>
  <c r="R205" i="7" s="1"/>
  <c r="Z202" i="7"/>
  <c r="AA202" i="7" s="1"/>
  <c r="V113" i="7"/>
  <c r="W112" i="7"/>
  <c r="AG112" i="7"/>
  <c r="Q149" i="7"/>
  <c r="AF134" i="7"/>
  <c r="X90" i="8"/>
  <c r="I109" i="8"/>
  <c r="T90" i="8"/>
  <c r="W196" i="8"/>
  <c r="Q200" i="8"/>
  <c r="S191" i="7"/>
  <c r="AD190" i="7"/>
  <c r="AG100" i="7"/>
  <c r="AF100" i="7"/>
  <c r="AH240" i="7"/>
  <c r="P242" i="7"/>
  <c r="AG289" i="7"/>
  <c r="AF289" i="7"/>
  <c r="J289" i="7"/>
  <c r="AE271" i="7"/>
  <c r="AD271" i="7"/>
  <c r="X95" i="8"/>
  <c r="W95" i="8"/>
  <c r="T95" i="8"/>
  <c r="AG216" i="7"/>
  <c r="AF216" i="7"/>
  <c r="Y119" i="7"/>
  <c r="AE119" i="7"/>
  <c r="AH255" i="7"/>
  <c r="L256" i="7"/>
  <c r="Z256" i="7" s="1"/>
  <c r="R255" i="7"/>
  <c r="Z255" i="7"/>
  <c r="Z128" i="7"/>
  <c r="AE128" i="7"/>
  <c r="T175" i="7"/>
  <c r="W175" i="7" s="1"/>
  <c r="W173" i="7"/>
  <c r="AD173" i="7"/>
  <c r="I205" i="7"/>
  <c r="AG203" i="7"/>
  <c r="AF203" i="7"/>
  <c r="Y244" i="7"/>
  <c r="AD244" i="7"/>
  <c r="AE244" i="7"/>
  <c r="T299" i="8"/>
  <c r="X299" i="8"/>
  <c r="AE67" i="7"/>
  <c r="AD67" i="7"/>
  <c r="T127" i="7"/>
  <c r="AD124" i="7"/>
  <c r="AF221" i="7"/>
  <c r="AG221" i="7"/>
  <c r="W145" i="7"/>
  <c r="AG145" i="7"/>
  <c r="AG222" i="7"/>
  <c r="AF222" i="7"/>
  <c r="AF126" i="7"/>
  <c r="R126" i="7"/>
  <c r="W166" i="7"/>
  <c r="T176" i="7"/>
  <c r="AD166" i="7"/>
  <c r="J145" i="8"/>
  <c r="U142" i="8"/>
  <c r="J204" i="7"/>
  <c r="Y204" i="7"/>
  <c r="G205" i="7"/>
  <c r="Y205" i="7" s="1"/>
  <c r="T199" i="7"/>
  <c r="AD195" i="7"/>
  <c r="R257" i="7"/>
  <c r="AF257" i="7"/>
  <c r="Z85" i="7"/>
  <c r="AA85" i="7" s="1"/>
  <c r="L87" i="7"/>
  <c r="R87" i="7" s="1"/>
  <c r="R85" i="7"/>
  <c r="AB85" i="7" s="1"/>
  <c r="AH85" i="7"/>
  <c r="J43" i="7"/>
  <c r="AG43" i="7"/>
  <c r="AF43" i="7"/>
  <c r="J132" i="7"/>
  <c r="AB132" i="7" s="1"/>
  <c r="AF132" i="7"/>
  <c r="I149" i="7"/>
  <c r="J220" i="7"/>
  <c r="AG220" i="7"/>
  <c r="AF220" i="7"/>
  <c r="W283" i="7"/>
  <c r="AD283" i="7"/>
  <c r="N278" i="7"/>
  <c r="AE276" i="7"/>
  <c r="J188" i="7"/>
  <c r="Y188" i="7"/>
  <c r="W231" i="7"/>
  <c r="AC231" i="7" s="1"/>
  <c r="V235" i="7"/>
  <c r="W235" i="7" s="1"/>
  <c r="AG231" i="7"/>
  <c r="J270" i="7"/>
  <c r="AF270" i="7"/>
  <c r="J283" i="7"/>
  <c r="AB283" i="7" s="1"/>
  <c r="AF283" i="7"/>
  <c r="K148" i="7"/>
  <c r="AE148" i="7" s="1"/>
  <c r="AE146" i="7"/>
  <c r="Y146" i="7"/>
  <c r="Z225" i="7"/>
  <c r="AE225" i="7"/>
  <c r="J137" i="7"/>
  <c r="AB137" i="7" s="1"/>
  <c r="Y137" i="7"/>
  <c r="R206" i="7"/>
  <c r="Z206" i="7"/>
  <c r="AA206" i="7" s="1"/>
  <c r="AH222" i="7"/>
  <c r="AH232" i="7"/>
  <c r="P234" i="7"/>
  <c r="AH234" i="7" s="1"/>
  <c r="AE269" i="7"/>
  <c r="AD269" i="7"/>
  <c r="Y179" i="7"/>
  <c r="J179" i="7"/>
  <c r="AD243" i="7"/>
  <c r="Y243" i="7"/>
  <c r="AE243" i="7"/>
  <c r="K245" i="7"/>
  <c r="R147" i="7"/>
  <c r="S268" i="7"/>
  <c r="AD257" i="7"/>
  <c r="Q199" i="7"/>
  <c r="R199" i="7" s="1"/>
  <c r="R196" i="7"/>
  <c r="AF196" i="7"/>
  <c r="W172" i="7"/>
  <c r="AG172" i="7"/>
  <c r="AG228" i="7"/>
  <c r="AF228" i="7"/>
  <c r="AD287" i="7"/>
  <c r="W287" i="7"/>
  <c r="Z221" i="7"/>
  <c r="AE221" i="7"/>
  <c r="O91" i="8"/>
  <c r="U91" i="8"/>
  <c r="I242" i="7"/>
  <c r="J240" i="7"/>
  <c r="AG240" i="7"/>
  <c r="AF240" i="7"/>
  <c r="R263" i="7"/>
  <c r="AF263" i="7"/>
  <c r="V253" i="7"/>
  <c r="AG247" i="7"/>
  <c r="AH285" i="7"/>
  <c r="L295" i="7"/>
  <c r="R285" i="7"/>
  <c r="AG173" i="7"/>
  <c r="AF173" i="7"/>
  <c r="AG211" i="7"/>
  <c r="AF211" i="7"/>
  <c r="O165" i="7"/>
  <c r="AE272" i="7"/>
  <c r="AD272" i="7"/>
  <c r="Y272" i="7"/>
  <c r="AA272" i="7" s="1"/>
  <c r="J216" i="7"/>
  <c r="AF249" i="7"/>
  <c r="Q253" i="7"/>
  <c r="J263" i="7"/>
  <c r="Y263" i="7"/>
  <c r="I92" i="6"/>
  <c r="Y42" i="8"/>
  <c r="T42" i="8"/>
  <c r="X220" i="8"/>
  <c r="T220" i="8"/>
  <c r="V220" i="8" s="1"/>
  <c r="Z57" i="6"/>
  <c r="Z29" i="7"/>
  <c r="N32" i="7"/>
  <c r="Z32" i="7" s="1"/>
  <c r="X220" i="6"/>
  <c r="U62" i="9"/>
  <c r="P16" i="6"/>
  <c r="Z14" i="6"/>
  <c r="T69" i="9"/>
  <c r="W135" i="9"/>
  <c r="O294" i="9"/>
  <c r="Y294" i="9"/>
  <c r="X69" i="9"/>
  <c r="T53" i="9"/>
  <c r="M170" i="9"/>
  <c r="T222" i="9"/>
  <c r="X222" i="9"/>
  <c r="W222" i="9"/>
  <c r="Q124" i="9"/>
  <c r="O181" i="9"/>
  <c r="T135" i="9"/>
  <c r="Z159" i="9"/>
  <c r="O159" i="9"/>
  <c r="Z242" i="9"/>
  <c r="M243" i="9"/>
  <c r="T164" i="9"/>
  <c r="T284" i="9"/>
  <c r="X284" i="9"/>
  <c r="T140" i="8"/>
  <c r="X140" i="8"/>
  <c r="Z87" i="6"/>
  <c r="M88" i="6"/>
  <c r="I298" i="9"/>
  <c r="X290" i="9"/>
  <c r="P235" i="9"/>
  <c r="W233" i="9"/>
  <c r="Q243" i="9"/>
  <c r="W241" i="9"/>
  <c r="W163" i="7"/>
  <c r="AD163" i="7"/>
  <c r="T165" i="7"/>
  <c r="Z136" i="7"/>
  <c r="AH136" i="7"/>
  <c r="AE164" i="7"/>
  <c r="Z164" i="7"/>
  <c r="T159" i="7"/>
  <c r="W157" i="7"/>
  <c r="S199" i="7"/>
  <c r="AD198" i="7"/>
  <c r="R109" i="7"/>
  <c r="AF109" i="7"/>
  <c r="P144" i="7"/>
  <c r="P235" i="7"/>
  <c r="O268" i="7"/>
  <c r="W140" i="9"/>
  <c r="X161" i="9"/>
  <c r="N38" i="9"/>
  <c r="J222" i="7"/>
  <c r="U195" i="8"/>
  <c r="X195" i="8"/>
  <c r="Z26" i="8"/>
  <c r="O26" i="8"/>
  <c r="J38" i="8"/>
  <c r="L176" i="8"/>
  <c r="X174" i="8"/>
  <c r="AG215" i="7"/>
  <c r="AF215" i="7"/>
  <c r="W289" i="7"/>
  <c r="AD289" i="7"/>
  <c r="Y84" i="9"/>
  <c r="G86" i="9"/>
  <c r="T84" i="9"/>
  <c r="J128" i="9"/>
  <c r="U125" i="9"/>
  <c r="O125" i="9"/>
  <c r="X53" i="6"/>
  <c r="Q56" i="6"/>
  <c r="Y104" i="9"/>
  <c r="J106" i="9"/>
  <c r="M96" i="9"/>
  <c r="Y197" i="9"/>
  <c r="O197" i="9"/>
  <c r="J200" i="9"/>
  <c r="U197" i="9"/>
  <c r="W120" i="9"/>
  <c r="O156" i="9"/>
  <c r="Y156" i="9"/>
  <c r="Z63" i="9"/>
  <c r="O63" i="9"/>
  <c r="O65" i="9" s="1"/>
  <c r="P92" i="9"/>
  <c r="W91" i="9"/>
  <c r="O238" i="9"/>
  <c r="T184" i="9"/>
  <c r="Y184" i="9"/>
  <c r="P131" i="9"/>
  <c r="W130" i="9"/>
  <c r="O191" i="9"/>
  <c r="N192" i="9"/>
  <c r="Z140" i="6"/>
  <c r="N141" i="9"/>
  <c r="Y101" i="9"/>
  <c r="T101" i="9"/>
  <c r="O247" i="9"/>
  <c r="Z247" i="9"/>
  <c r="N269" i="9"/>
  <c r="Q148" i="7"/>
  <c r="AF146" i="7"/>
  <c r="W284" i="9"/>
  <c r="X207" i="9"/>
  <c r="X202" i="9"/>
  <c r="T40" i="9"/>
  <c r="Q183" i="9"/>
  <c r="U104" i="9"/>
  <c r="AG121" i="7"/>
  <c r="I245" i="7"/>
  <c r="K95" i="7"/>
  <c r="J116" i="7"/>
  <c r="AB116" i="7" s="1"/>
  <c r="O128" i="6"/>
  <c r="L96" i="8"/>
  <c r="U94" i="8"/>
  <c r="X94" i="8"/>
  <c r="I114" i="8"/>
  <c r="X113" i="8"/>
  <c r="W113" i="8"/>
  <c r="J284" i="7"/>
  <c r="AF284" i="7"/>
  <c r="AG284" i="7"/>
  <c r="Y222" i="7"/>
  <c r="AE222" i="7"/>
  <c r="AD222" i="7"/>
  <c r="I278" i="7"/>
  <c r="J278" i="7" s="1"/>
  <c r="J277" i="7"/>
  <c r="AG277" i="7"/>
  <c r="AF277" i="7"/>
  <c r="Y102" i="6"/>
  <c r="W102" i="6"/>
  <c r="M84" i="6"/>
  <c r="Z83" i="6"/>
  <c r="I52" i="7"/>
  <c r="AG52" i="7" s="1"/>
  <c r="AG46" i="7"/>
  <c r="O84" i="6"/>
  <c r="Y82" i="6"/>
  <c r="J55" i="9"/>
  <c r="U54" i="9"/>
  <c r="Z44" i="9"/>
  <c r="U44" i="9"/>
  <c r="O44" i="9"/>
  <c r="Z130" i="9"/>
  <c r="O130" i="9"/>
  <c r="U130" i="9"/>
  <c r="J131" i="9"/>
  <c r="Z134" i="6"/>
  <c r="L47" i="9"/>
  <c r="X47" i="9" s="1"/>
  <c r="X44" i="9"/>
  <c r="Y148" i="9"/>
  <c r="Z148" i="9"/>
  <c r="U148" i="9"/>
  <c r="I176" i="8"/>
  <c r="X175" i="8"/>
  <c r="T175" i="8"/>
  <c r="Y45" i="9"/>
  <c r="X224" i="9"/>
  <c r="W224" i="9"/>
  <c r="T224" i="9"/>
  <c r="Z171" i="9"/>
  <c r="O171" i="9"/>
  <c r="AH126" i="7"/>
  <c r="P127" i="7"/>
  <c r="I176" i="9"/>
  <c r="T174" i="9"/>
  <c r="X174" i="9"/>
  <c r="O122" i="9"/>
  <c r="X130" i="9"/>
  <c r="M200" i="9"/>
  <c r="O200" i="9" s="1"/>
  <c r="Q166" i="9"/>
  <c r="Y271" i="9"/>
  <c r="G285" i="9"/>
  <c r="Y285" i="9" s="1"/>
  <c r="Y29" i="6"/>
  <c r="O32" i="6"/>
  <c r="M183" i="9"/>
  <c r="Y20" i="6"/>
  <c r="W133" i="9"/>
  <c r="P150" i="9"/>
  <c r="G226" i="7"/>
  <c r="Y224" i="7"/>
  <c r="J224" i="7"/>
  <c r="G52" i="7"/>
  <c r="J52" i="7" s="1"/>
  <c r="J46" i="7"/>
  <c r="AC46" i="7" s="1"/>
  <c r="Y46" i="7"/>
  <c r="U133" i="9"/>
  <c r="L150" i="9"/>
  <c r="X133" i="9"/>
  <c r="Y259" i="6"/>
  <c r="G243" i="9"/>
  <c r="T242" i="9"/>
  <c r="N165" i="7"/>
  <c r="AE163" i="7"/>
  <c r="X98" i="9"/>
  <c r="W85" i="9"/>
  <c r="P298" i="9"/>
  <c r="Y68" i="7"/>
  <c r="AF170" i="7"/>
  <c r="AG270" i="7"/>
  <c r="J40" i="7"/>
  <c r="T102" i="9"/>
  <c r="V102" i="9" s="1"/>
  <c r="O58" i="9"/>
  <c r="R82" i="7"/>
  <c r="AF82" i="7"/>
  <c r="M27" i="6"/>
  <c r="V27" i="6" s="1"/>
  <c r="Q55" i="9"/>
  <c r="W53" i="9"/>
  <c r="I99" i="9"/>
  <c r="T99" i="9" s="1"/>
  <c r="T97" i="9"/>
  <c r="Y58" i="9"/>
  <c r="T58" i="9"/>
  <c r="X40" i="6"/>
  <c r="Q45" i="6"/>
  <c r="Z199" i="9"/>
  <c r="O199" i="9"/>
  <c r="Z232" i="9"/>
  <c r="Y232" i="9"/>
  <c r="O232" i="9"/>
  <c r="U232" i="9"/>
  <c r="P298" i="8"/>
  <c r="AD162" i="7"/>
  <c r="K165" i="7"/>
  <c r="AE162" i="7"/>
  <c r="Y127" i="9"/>
  <c r="G128" i="9"/>
  <c r="Y128" i="9" s="1"/>
  <c r="I263" i="9"/>
  <c r="X262" i="9"/>
  <c r="Y273" i="9"/>
  <c r="U273" i="9"/>
  <c r="U276" i="9"/>
  <c r="X276" i="9"/>
  <c r="M254" i="9"/>
  <c r="Y193" i="9"/>
  <c r="O193" i="9"/>
  <c r="O287" i="9"/>
  <c r="W110" i="7"/>
  <c r="AG110" i="7"/>
  <c r="L231" i="9"/>
  <c r="U231" i="9" s="1"/>
  <c r="X230" i="9"/>
  <c r="AD7" i="7"/>
  <c r="W7" i="7"/>
  <c r="AG168" i="7"/>
  <c r="AF168" i="7"/>
  <c r="R155" i="7"/>
  <c r="AF155" i="7"/>
  <c r="I176" i="7"/>
  <c r="J158" i="7"/>
  <c r="G159" i="7"/>
  <c r="U46" i="8"/>
  <c r="V46" i="8" s="1"/>
  <c r="O46" i="8"/>
  <c r="Y46" i="8"/>
  <c r="J74" i="7"/>
  <c r="AC74" i="7" s="1"/>
  <c r="Y74" i="7"/>
  <c r="U279" i="8"/>
  <c r="L131" i="9"/>
  <c r="X131" i="9" s="1"/>
  <c r="W192" i="7"/>
  <c r="W138" i="9"/>
  <c r="W97" i="9"/>
  <c r="U230" i="9"/>
  <c r="U221" i="9"/>
  <c r="V221" i="9" s="1"/>
  <c r="AE135" i="7"/>
  <c r="X20" i="6"/>
  <c r="Z275" i="6"/>
  <c r="R246" i="7"/>
  <c r="AF246" i="7"/>
  <c r="Y269" i="7"/>
  <c r="AA269" i="7" s="1"/>
  <c r="J269" i="7"/>
  <c r="R97" i="7"/>
  <c r="Z97" i="7"/>
  <c r="AA97" i="7" s="1"/>
  <c r="P47" i="9"/>
  <c r="W45" i="9"/>
  <c r="L55" i="9"/>
  <c r="X53" i="9"/>
  <c r="W14" i="9"/>
  <c r="Y18" i="9"/>
  <c r="T18" i="9"/>
  <c r="O23" i="9"/>
  <c r="M24" i="9"/>
  <c r="O143" i="9"/>
  <c r="Y143" i="9"/>
  <c r="J145" i="9"/>
  <c r="Y224" i="9"/>
  <c r="U224" i="9"/>
  <c r="V224" i="9" s="1"/>
  <c r="Z202" i="8"/>
  <c r="U202" i="8"/>
  <c r="O202" i="8"/>
  <c r="Z261" i="9"/>
  <c r="O261" i="9"/>
  <c r="M263" i="9"/>
  <c r="Z217" i="9"/>
  <c r="O217" i="9"/>
  <c r="P227" i="9"/>
  <c r="W226" i="9"/>
  <c r="O195" i="9"/>
  <c r="L144" i="7"/>
  <c r="R141" i="7"/>
  <c r="X164" i="9"/>
  <c r="W164" i="9"/>
  <c r="Y213" i="9"/>
  <c r="Z213" i="9"/>
  <c r="O213" i="9"/>
  <c r="U213" i="9"/>
  <c r="J219" i="9"/>
  <c r="O293" i="9"/>
  <c r="Z134" i="9"/>
  <c r="O134" i="9"/>
  <c r="Z11" i="9"/>
  <c r="O11" i="9"/>
  <c r="M50" i="6"/>
  <c r="M52" i="6"/>
  <c r="M56" i="6"/>
  <c r="V56" i="6" s="1"/>
  <c r="Z283" i="9"/>
  <c r="O283" i="9"/>
  <c r="U283" i="9"/>
  <c r="Z125" i="7"/>
  <c r="L127" i="7"/>
  <c r="I27" i="7"/>
  <c r="AF26" i="7"/>
  <c r="AD296" i="7"/>
  <c r="AH37" i="7"/>
  <c r="Z37" i="7"/>
  <c r="R37" i="7"/>
  <c r="AF223" i="7"/>
  <c r="J223" i="7"/>
  <c r="Z238" i="6"/>
  <c r="V193" i="7"/>
  <c r="W193" i="7" s="1"/>
  <c r="AD89" i="7"/>
  <c r="N8" i="9"/>
  <c r="O250" i="6"/>
  <c r="Z268" i="6"/>
  <c r="Z296" i="8"/>
  <c r="Q250" i="6"/>
  <c r="X214" i="9"/>
  <c r="W262" i="9"/>
  <c r="W63" i="9"/>
  <c r="J176" i="9"/>
  <c r="J100" i="7"/>
  <c r="Y44" i="8"/>
  <c r="AG104" i="7"/>
  <c r="AF104" i="7"/>
  <c r="J294" i="7"/>
  <c r="AG294" i="7"/>
  <c r="AF294" i="7"/>
  <c r="U223" i="8"/>
  <c r="X223" i="8"/>
  <c r="AF236" i="7"/>
  <c r="Q245" i="7"/>
  <c r="AH272" i="7"/>
  <c r="O282" i="7"/>
  <c r="Z213" i="7"/>
  <c r="AA213" i="7" s="1"/>
  <c r="R213" i="7"/>
  <c r="AH213" i="7"/>
  <c r="AF287" i="7"/>
  <c r="J287" i="7"/>
  <c r="T31" i="8"/>
  <c r="I34" i="8"/>
  <c r="W31" i="8"/>
  <c r="J211" i="7"/>
  <c r="I99" i="8"/>
  <c r="W97" i="8"/>
  <c r="T97" i="8"/>
  <c r="Y147" i="6"/>
  <c r="X147" i="6"/>
  <c r="R214" i="6"/>
  <c r="Y136" i="9"/>
  <c r="K44" i="6"/>
  <c r="I45" i="6"/>
  <c r="J124" i="7"/>
  <c r="G127" i="7"/>
  <c r="J127" i="7" s="1"/>
  <c r="Y124" i="7"/>
  <c r="Y28" i="7"/>
  <c r="G32" i="7"/>
  <c r="W156" i="7"/>
  <c r="AD156" i="7"/>
  <c r="Q130" i="7"/>
  <c r="R128" i="7"/>
  <c r="AB128" i="7" s="1"/>
  <c r="Z212" i="6"/>
  <c r="P268" i="7"/>
  <c r="R125" i="7"/>
  <c r="K210" i="6"/>
  <c r="S193" i="7"/>
  <c r="V123" i="7"/>
  <c r="P193" i="7"/>
  <c r="R166" i="6"/>
  <c r="AH82" i="7"/>
  <c r="T136" i="9"/>
  <c r="V136" i="9" s="1"/>
  <c r="AF128" i="7"/>
  <c r="AF29" i="7"/>
  <c r="AG287" i="7"/>
  <c r="AG210" i="7"/>
  <c r="Z146" i="6"/>
  <c r="P245" i="7"/>
  <c r="AF239" i="7"/>
  <c r="AH134" i="7"/>
  <c r="S148" i="7"/>
  <c r="AE55" i="7"/>
  <c r="AG58" i="7"/>
  <c r="R206" i="6"/>
  <c r="V268" i="7"/>
  <c r="X278" i="6"/>
  <c r="X240" i="6"/>
  <c r="AD119" i="7"/>
  <c r="R194" i="7"/>
  <c r="AH69" i="7"/>
  <c r="X104" i="9"/>
  <c r="X31" i="8"/>
  <c r="T200" i="7"/>
  <c r="AG239" i="7"/>
  <c r="J210" i="7"/>
  <c r="AC210" i="7" s="1"/>
  <c r="U199" i="8"/>
  <c r="X199" i="8"/>
  <c r="L109" i="8"/>
  <c r="X109" i="8" s="1"/>
  <c r="X83" i="8"/>
  <c r="Y214" i="7"/>
  <c r="AE214" i="7"/>
  <c r="Z249" i="7"/>
  <c r="AH249" i="7"/>
  <c r="R249" i="7"/>
  <c r="AB249" i="7" s="1"/>
  <c r="R233" i="6"/>
  <c r="W213" i="7"/>
  <c r="O176" i="7"/>
  <c r="AF114" i="7"/>
  <c r="R171" i="7"/>
  <c r="AB171" i="7" s="1"/>
  <c r="O140" i="7"/>
  <c r="W196" i="7"/>
  <c r="AE263" i="7"/>
  <c r="AH269" i="7"/>
  <c r="Z12" i="8"/>
  <c r="Q182" i="6"/>
  <c r="K237" i="6"/>
  <c r="X97" i="8"/>
  <c r="X49" i="8"/>
  <c r="J196" i="7"/>
  <c r="AB196" i="7" s="1"/>
  <c r="Z86" i="7"/>
  <c r="AA86" i="7" s="1"/>
  <c r="AH164" i="7"/>
  <c r="Z198" i="6"/>
  <c r="AH206" i="7"/>
  <c r="U84" i="8"/>
  <c r="AH190" i="7"/>
  <c r="X211" i="6"/>
  <c r="S299" i="7"/>
  <c r="P299" i="7"/>
  <c r="J29" i="7"/>
  <c r="L268" i="7"/>
  <c r="X159" i="8"/>
  <c r="R218" i="6"/>
  <c r="Z39" i="6"/>
  <c r="R114" i="6"/>
  <c r="X203" i="6"/>
  <c r="L32" i="6"/>
  <c r="Z226" i="6"/>
  <c r="AH228" i="7"/>
  <c r="X271" i="6"/>
  <c r="W190" i="7"/>
  <c r="Z188" i="7"/>
  <c r="X62" i="6"/>
  <c r="W195" i="7"/>
  <c r="J194" i="7"/>
  <c r="H10" i="6"/>
  <c r="T10" i="7"/>
  <c r="AY27" i="13"/>
  <c r="AY39" i="13"/>
  <c r="AY58" i="13"/>
  <c r="AP47" i="13"/>
  <c r="K19" i="13"/>
  <c r="AK27" i="13"/>
  <c r="AU30" i="13"/>
  <c r="AK39" i="13"/>
  <c r="AU41" i="13"/>
  <c r="AK58" i="13"/>
  <c r="AU66" i="13"/>
  <c r="K117" i="6"/>
  <c r="AH122" i="7"/>
  <c r="AE238" i="7"/>
  <c r="O42" i="8"/>
  <c r="AD219" i="7"/>
  <c r="Z40" i="8"/>
  <c r="W204" i="6"/>
  <c r="P77" i="8"/>
  <c r="Z143" i="8"/>
  <c r="AD135" i="7"/>
  <c r="U31" i="8"/>
  <c r="W59" i="8"/>
  <c r="Y253" i="8"/>
  <c r="Y278" i="8"/>
  <c r="G128" i="6"/>
  <c r="Y194" i="6"/>
  <c r="Y55" i="7"/>
  <c r="K33" i="6"/>
  <c r="Z93" i="6"/>
  <c r="K60" i="6"/>
  <c r="Z198" i="7"/>
  <c r="V191" i="7"/>
  <c r="W191" i="7" s="1"/>
  <c r="BE56" i="13"/>
  <c r="BD52" i="13"/>
  <c r="AU64" i="13"/>
  <c r="BD76" i="13"/>
  <c r="AZ21" i="13"/>
  <c r="AH61" i="7"/>
  <c r="N130" i="7"/>
  <c r="AD286" i="7"/>
  <c r="G103" i="8"/>
  <c r="J114" i="7"/>
  <c r="AC114" i="7" s="1"/>
  <c r="AE184" i="7"/>
  <c r="K268" i="6"/>
  <c r="Z26" i="6"/>
  <c r="Z192" i="6"/>
  <c r="Y51" i="9"/>
  <c r="AD68" i="7"/>
  <c r="W286" i="7"/>
  <c r="AC286" i="7" s="1"/>
  <c r="O16" i="6"/>
  <c r="W294" i="7"/>
  <c r="Z147" i="7"/>
  <c r="J16" i="6"/>
  <c r="AG265" i="7"/>
  <c r="U13" i="8"/>
  <c r="AY63" i="13"/>
  <c r="BA63" i="13" s="1"/>
  <c r="W124" i="7"/>
  <c r="W12" i="7"/>
  <c r="J28" i="7"/>
  <c r="U283" i="8"/>
  <c r="R236" i="7"/>
  <c r="AB236" i="7" s="1"/>
  <c r="O277" i="8"/>
  <c r="Z264" i="7"/>
  <c r="AH224" i="7"/>
  <c r="Y285" i="7"/>
  <c r="L21" i="6"/>
  <c r="Z82" i="7"/>
  <c r="K204" i="6"/>
  <c r="W245" i="6"/>
  <c r="J268" i="9"/>
  <c r="AF265" i="7"/>
  <c r="Y301" i="8"/>
  <c r="U300" i="8"/>
  <c r="G132" i="8"/>
  <c r="T35" i="8"/>
  <c r="V35" i="8" s="1"/>
  <c r="AP72" i="13"/>
  <c r="X232" i="6"/>
  <c r="J106" i="6"/>
  <c r="Y26" i="6"/>
  <c r="K65" i="6"/>
  <c r="K253" i="6"/>
  <c r="O73" i="8"/>
  <c r="R255" i="6"/>
  <c r="AP8" i="13"/>
  <c r="AY49" i="13"/>
  <c r="AS51" i="13"/>
  <c r="BE27" i="13"/>
  <c r="BE39" i="13"/>
  <c r="BE58" i="13"/>
  <c r="BD78" i="13"/>
  <c r="AZ62" i="13"/>
  <c r="AK64" i="13"/>
  <c r="AV75" i="13"/>
  <c r="AK18" i="13"/>
  <c r="AS75" i="13"/>
  <c r="O104" i="8"/>
  <c r="X205" i="8"/>
  <c r="N280" i="8"/>
  <c r="Z112" i="6"/>
  <c r="I21" i="6"/>
  <c r="U67" i="8"/>
  <c r="N8" i="8"/>
  <c r="BD8" i="13"/>
  <c r="AY56" i="13"/>
  <c r="AZ36" i="13"/>
  <c r="AZ17" i="13"/>
  <c r="BE12" i="13"/>
  <c r="AZ41" i="13"/>
  <c r="BD55" i="13"/>
  <c r="BF55" i="13" s="1"/>
  <c r="AZ64" i="13"/>
  <c r="AZ18" i="13"/>
  <c r="AY38" i="13"/>
  <c r="AY64" i="13"/>
  <c r="AY18" i="13"/>
  <c r="W143" i="8"/>
  <c r="O67" i="8"/>
  <c r="Z245" i="6"/>
  <c r="X198" i="8"/>
  <c r="J21" i="6"/>
  <c r="X69" i="6"/>
  <c r="P84" i="6"/>
  <c r="U130" i="8"/>
  <c r="T267" i="7"/>
  <c r="W266" i="7"/>
  <c r="V267" i="7"/>
  <c r="K267" i="7"/>
  <c r="J266" i="7"/>
  <c r="Y266" i="7"/>
  <c r="Z15" i="7"/>
  <c r="R15" i="7"/>
  <c r="J16" i="9"/>
  <c r="U15" i="9"/>
  <c r="Z15" i="9"/>
  <c r="L267" i="7"/>
  <c r="R266" i="7"/>
  <c r="Z266" i="7"/>
  <c r="I267" i="7"/>
  <c r="AG267" i="7" s="1"/>
  <c r="O134" i="8"/>
  <c r="W60" i="8"/>
  <c r="I255" i="6"/>
  <c r="J280" i="7"/>
  <c r="AC280" i="7" s="1"/>
  <c r="R292" i="7"/>
  <c r="Z254" i="7"/>
  <c r="M21" i="6"/>
  <c r="Q21" i="6"/>
  <c r="G21" i="6"/>
  <c r="U21" i="6" s="1"/>
  <c r="Z15" i="6"/>
  <c r="P16" i="9"/>
  <c r="Z266" i="9"/>
  <c r="O266" i="9"/>
  <c r="U266" i="9"/>
  <c r="J255" i="6"/>
  <c r="N16" i="9"/>
  <c r="M255" i="6"/>
  <c r="Q16" i="9"/>
  <c r="Q267" i="7"/>
  <c r="M268" i="9"/>
  <c r="X75" i="6"/>
  <c r="X13" i="6"/>
  <c r="R21" i="6"/>
  <c r="Y26" i="8"/>
  <c r="Y135" i="8"/>
  <c r="W259" i="6"/>
  <c r="W18" i="7"/>
  <c r="AC18" i="7" s="1"/>
  <c r="L16" i="9"/>
  <c r="M16" i="9"/>
  <c r="I16" i="9"/>
  <c r="W15" i="9"/>
  <c r="X15" i="9"/>
  <c r="I268" i="9"/>
  <c r="S267" i="7"/>
  <c r="T15" i="8"/>
  <c r="Y15" i="8"/>
  <c r="Y172" i="7"/>
  <c r="Y266" i="9"/>
  <c r="T266" i="9"/>
  <c r="Y267" i="9"/>
  <c r="T267" i="9"/>
  <c r="X266" i="9"/>
  <c r="W266" i="9"/>
  <c r="G255" i="6"/>
  <c r="K254" i="6"/>
  <c r="L268" i="9"/>
  <c r="Q255" i="6"/>
  <c r="O255" i="6"/>
  <c r="Q268" i="9"/>
  <c r="Y68" i="6"/>
  <c r="Z299" i="8"/>
  <c r="P21" i="6"/>
  <c r="X15" i="8"/>
  <c r="W15" i="8"/>
  <c r="X267" i="9"/>
  <c r="W267" i="9"/>
  <c r="U267" i="9"/>
  <c r="Z267" i="9"/>
  <c r="O267" i="9"/>
  <c r="X15" i="6"/>
  <c r="Y15" i="6"/>
  <c r="J15" i="7"/>
  <c r="Y15" i="7"/>
  <c r="T15" i="9"/>
  <c r="Y15" i="9"/>
  <c r="O21" i="6"/>
  <c r="Y207" i="7"/>
  <c r="AA207" i="7" s="1"/>
  <c r="P255" i="6"/>
  <c r="N267" i="7"/>
  <c r="O15" i="8"/>
  <c r="Z15" i="8"/>
  <c r="U15" i="8"/>
  <c r="K15" i="6"/>
  <c r="P267" i="7"/>
  <c r="P268" i="9"/>
  <c r="L255" i="6"/>
  <c r="O267" i="7"/>
  <c r="Z23" i="9"/>
  <c r="U79" i="9"/>
  <c r="G109" i="9"/>
  <c r="W102" i="9"/>
  <c r="J34" i="9"/>
  <c r="G141" i="9"/>
  <c r="U49" i="9"/>
  <c r="O94" i="9"/>
  <c r="O147" i="9"/>
  <c r="Y42" i="9"/>
  <c r="Y125" i="9"/>
  <c r="Z72" i="9"/>
  <c r="Z49" i="9"/>
  <c r="N89" i="9"/>
  <c r="Q89" i="9"/>
  <c r="J96" i="9"/>
  <c r="Y119" i="9"/>
  <c r="O196" i="9"/>
  <c r="J210" i="9"/>
  <c r="T57" i="9"/>
  <c r="Y49" i="9"/>
  <c r="Z31" i="9"/>
  <c r="Y66" i="9"/>
  <c r="T46" i="9"/>
  <c r="W214" i="9"/>
  <c r="W220" i="9"/>
  <c r="Y81" i="9"/>
  <c r="Y270" i="9"/>
  <c r="W185" i="9"/>
  <c r="T220" i="9"/>
  <c r="V220" i="9" s="1"/>
  <c r="W93" i="9"/>
  <c r="Y163" i="9"/>
  <c r="U237" i="9"/>
  <c r="X188" i="9"/>
  <c r="Q50" i="9"/>
  <c r="W50" i="9" s="1"/>
  <c r="Y63" i="9"/>
  <c r="O81" i="9"/>
  <c r="N103" i="9"/>
  <c r="N71" i="9"/>
  <c r="Y198" i="9"/>
  <c r="J109" i="9"/>
  <c r="O222" i="9"/>
  <c r="X31" i="9"/>
  <c r="W240" i="9"/>
  <c r="X137" i="9"/>
  <c r="Q34" i="9"/>
  <c r="U14" i="9"/>
  <c r="V14" i="9" s="1"/>
  <c r="M99" i="9"/>
  <c r="X28" i="9"/>
  <c r="N160" i="9"/>
  <c r="W68" i="9"/>
  <c r="Q103" i="9"/>
  <c r="U81" i="9"/>
  <c r="U172" i="9"/>
  <c r="V172" i="9" s="1"/>
  <c r="O56" i="9"/>
  <c r="W83" i="9"/>
  <c r="X144" i="9"/>
  <c r="Y117" i="9"/>
  <c r="O297" i="9"/>
  <c r="W208" i="9"/>
  <c r="W215" i="9"/>
  <c r="W81" i="9"/>
  <c r="Q114" i="9"/>
  <c r="W107" i="9"/>
  <c r="U41" i="9"/>
  <c r="Y111" i="9"/>
  <c r="W218" i="9"/>
  <c r="W111" i="9"/>
  <c r="M160" i="9"/>
  <c r="Z240" i="9"/>
  <c r="Y13" i="9"/>
  <c r="O108" i="9"/>
  <c r="U95" i="9"/>
  <c r="M236" i="9"/>
  <c r="W112" i="9"/>
  <c r="L25" i="9"/>
  <c r="W202" i="9"/>
  <c r="U115" i="9"/>
  <c r="V115" i="9" s="1"/>
  <c r="L243" i="9"/>
  <c r="U182" i="9"/>
  <c r="O251" i="9"/>
  <c r="T182" i="9"/>
  <c r="P246" i="9"/>
  <c r="L206" i="9"/>
  <c r="X206" i="9" s="1"/>
  <c r="W146" i="9"/>
  <c r="U245" i="9"/>
  <c r="N231" i="9"/>
  <c r="X294" i="9"/>
  <c r="J254" i="9"/>
  <c r="O255" i="9"/>
  <c r="W253" i="9"/>
  <c r="O279" i="9"/>
  <c r="Y275" i="9"/>
  <c r="W105" i="9"/>
  <c r="P192" i="9"/>
  <c r="W134" i="9"/>
  <c r="T245" i="9"/>
  <c r="O178" i="9"/>
  <c r="O211" i="9"/>
  <c r="W174" i="9"/>
  <c r="U204" i="9"/>
  <c r="V204" i="9" s="1"/>
  <c r="Z144" i="9"/>
  <c r="I231" i="9"/>
  <c r="Z291" i="9"/>
  <c r="L166" i="9"/>
  <c r="O228" i="9"/>
  <c r="Q235" i="9"/>
  <c r="Z212" i="9"/>
  <c r="I124" i="9"/>
  <c r="Z167" i="9"/>
  <c r="U274" i="9"/>
  <c r="Q227" i="9"/>
  <c r="Z204" i="9"/>
  <c r="J257" i="9"/>
  <c r="O148" i="9"/>
  <c r="Y187" i="9"/>
  <c r="Z293" i="9"/>
  <c r="Y234" i="9"/>
  <c r="Z238" i="9"/>
  <c r="Z289" i="9"/>
  <c r="Y48" i="9"/>
  <c r="I89" i="9"/>
  <c r="Z173" i="9"/>
  <c r="Z95" i="9"/>
  <c r="Y279" i="9"/>
  <c r="Y83" i="9"/>
  <c r="Y73" i="9"/>
  <c r="L89" i="9"/>
  <c r="Z101" i="9"/>
  <c r="U70" i="9"/>
  <c r="Z161" i="9"/>
  <c r="Z112" i="9"/>
  <c r="N176" i="9"/>
  <c r="Y292" i="9"/>
  <c r="W178" i="9"/>
  <c r="Z281" i="9"/>
  <c r="Y112" i="9"/>
  <c r="Z286" i="9"/>
  <c r="Y100" i="9"/>
  <c r="X181" i="9"/>
  <c r="X101" i="9"/>
  <c r="Z181" i="9"/>
  <c r="U162" i="9"/>
  <c r="T271" i="9"/>
  <c r="V271" i="9" s="1"/>
  <c r="Y180" i="9"/>
  <c r="Q280" i="9"/>
  <c r="Y290" i="9"/>
  <c r="N235" i="9"/>
  <c r="G227" i="9"/>
  <c r="Y227" i="9" s="1"/>
  <c r="Q176" i="9"/>
  <c r="T288" i="9"/>
  <c r="Y265" i="9"/>
  <c r="Q263" i="9"/>
  <c r="G89" i="9"/>
  <c r="X209" i="9"/>
  <c r="Q269" i="9"/>
  <c r="Z27" i="9"/>
  <c r="N52" i="9"/>
  <c r="Y68" i="9"/>
  <c r="Z189" i="9"/>
  <c r="Y30" i="9"/>
  <c r="Z80" i="9"/>
  <c r="Y95" i="9"/>
  <c r="Z156" i="9"/>
  <c r="Y107" i="9"/>
  <c r="Y56" i="9"/>
  <c r="Z66" i="9"/>
  <c r="T28" i="9"/>
  <c r="Y122" i="9"/>
  <c r="Z105" i="9"/>
  <c r="Y239" i="9"/>
  <c r="Z120" i="9"/>
  <c r="Z197" i="9"/>
  <c r="Z214" i="9"/>
  <c r="Z135" i="9"/>
  <c r="Z239" i="9"/>
  <c r="Z78" i="9"/>
  <c r="Y189" i="9"/>
  <c r="U218" i="9"/>
  <c r="Y241" i="9"/>
  <c r="T90" i="9"/>
  <c r="V90" i="9" s="1"/>
  <c r="X72" i="9"/>
  <c r="W72" i="9"/>
  <c r="X26" i="9"/>
  <c r="T26" i="9"/>
  <c r="I38" i="9"/>
  <c r="Y247" i="9"/>
  <c r="G269" i="9"/>
  <c r="O288" i="9"/>
  <c r="Y288" i="9"/>
  <c r="J298" i="9"/>
  <c r="W35" i="9"/>
  <c r="M132" i="9"/>
  <c r="Z19" i="9"/>
  <c r="O19" i="9"/>
  <c r="J25" i="9"/>
  <c r="T158" i="9"/>
  <c r="I160" i="9"/>
  <c r="X160" i="9" s="1"/>
  <c r="I201" i="9"/>
  <c r="X158" i="9"/>
  <c r="T179" i="9"/>
  <c r="X179" i="9"/>
  <c r="W179" i="9"/>
  <c r="L227" i="9"/>
  <c r="U227" i="9" s="1"/>
  <c r="U225" i="9"/>
  <c r="T139" i="9"/>
  <c r="X139" i="9"/>
  <c r="W139" i="9"/>
  <c r="P24" i="9"/>
  <c r="W22" i="9"/>
  <c r="T44" i="9"/>
  <c r="W142" i="9"/>
  <c r="Q145" i="9"/>
  <c r="W61" i="9"/>
  <c r="X61" i="9"/>
  <c r="U286" i="9"/>
  <c r="X286" i="9"/>
  <c r="W191" i="9"/>
  <c r="M29" i="9"/>
  <c r="O72" i="9"/>
  <c r="J77" i="9"/>
  <c r="U77" i="9" s="1"/>
  <c r="U72" i="9"/>
  <c r="Y72" i="9"/>
  <c r="P109" i="9"/>
  <c r="P17" i="9"/>
  <c r="W13" i="9"/>
  <c r="Z129" i="9"/>
  <c r="O129" i="9"/>
  <c r="N131" i="9"/>
  <c r="W56" i="9"/>
  <c r="T56" i="9"/>
  <c r="X56" i="9"/>
  <c r="Q47" i="9"/>
  <c r="Q71" i="9"/>
  <c r="O138" i="9"/>
  <c r="Z138" i="9"/>
  <c r="U247" i="9"/>
  <c r="L269" i="9"/>
  <c r="M71" i="9"/>
  <c r="Z45" i="9"/>
  <c r="O45" i="9"/>
  <c r="U45" i="9"/>
  <c r="V45" i="9" s="1"/>
  <c r="X19" i="9"/>
  <c r="I21" i="9"/>
  <c r="X21" i="9" s="1"/>
  <c r="U208" i="9"/>
  <c r="V208" i="9" s="1"/>
  <c r="X208" i="9"/>
  <c r="L99" i="9"/>
  <c r="X97" i="9"/>
  <c r="T127" i="9"/>
  <c r="V127" i="9" s="1"/>
  <c r="W127" i="9"/>
  <c r="Z46" i="9"/>
  <c r="O46" i="9"/>
  <c r="T70" i="9"/>
  <c r="W70" i="9"/>
  <c r="X162" i="9"/>
  <c r="I166" i="9"/>
  <c r="O208" i="9"/>
  <c r="N219" i="9"/>
  <c r="W212" i="9"/>
  <c r="X212" i="9"/>
  <c r="Z271" i="9"/>
  <c r="O271" i="9"/>
  <c r="Z137" i="9"/>
  <c r="O137" i="9"/>
  <c r="U137" i="9"/>
  <c r="U255" i="9"/>
  <c r="V255" i="9" s="1"/>
  <c r="X255" i="9"/>
  <c r="Y175" i="9"/>
  <c r="W199" i="9"/>
  <c r="X60" i="9"/>
  <c r="W60" i="9"/>
  <c r="U58" i="9"/>
  <c r="O91" i="9"/>
  <c r="N92" i="9"/>
  <c r="Z92" i="9" s="1"/>
  <c r="Z91" i="9"/>
  <c r="W121" i="9"/>
  <c r="Z26" i="9"/>
  <c r="O26" i="9"/>
  <c r="J38" i="9"/>
  <c r="Y38" i="9" s="1"/>
  <c r="Z104" i="9"/>
  <c r="O104" i="9"/>
  <c r="P77" i="9"/>
  <c r="Z126" i="9"/>
  <c r="O126" i="9"/>
  <c r="W78" i="9"/>
  <c r="Q109" i="9"/>
  <c r="J71" i="9"/>
  <c r="U60" i="9"/>
  <c r="T234" i="9"/>
  <c r="V234" i="9" s="1"/>
  <c r="W234" i="9"/>
  <c r="X234" i="9"/>
  <c r="W98" i="9"/>
  <c r="X143" i="9"/>
  <c r="L145" i="9"/>
  <c r="X145" i="9" s="1"/>
  <c r="U143" i="9"/>
  <c r="V143" i="9" s="1"/>
  <c r="P219" i="9"/>
  <c r="M8" i="9"/>
  <c r="X41" i="9"/>
  <c r="I47" i="9"/>
  <c r="W41" i="9"/>
  <c r="M17" i="9"/>
  <c r="G82" i="9"/>
  <c r="W184" i="9"/>
  <c r="Q201" i="9"/>
  <c r="Z54" i="9"/>
  <c r="O54" i="9"/>
  <c r="G25" i="9"/>
  <c r="Y19" i="9"/>
  <c r="O133" i="9"/>
  <c r="Z133" i="9"/>
  <c r="M150" i="9"/>
  <c r="X248" i="9"/>
  <c r="I269" i="9"/>
  <c r="W248" i="9"/>
  <c r="Y11" i="9"/>
  <c r="T11" i="9"/>
  <c r="G17" i="9"/>
  <c r="T17" i="9" s="1"/>
  <c r="G8" i="9"/>
  <c r="Z113" i="9"/>
  <c r="O113" i="9"/>
  <c r="J114" i="9"/>
  <c r="U114" i="9" s="1"/>
  <c r="U113" i="9"/>
  <c r="W18" i="9"/>
  <c r="I34" i="9"/>
  <c r="T30" i="9"/>
  <c r="V30" i="9" s="1"/>
  <c r="W30" i="9"/>
  <c r="X30" i="9"/>
  <c r="N21" i="9"/>
  <c r="O70" i="9"/>
  <c r="W274" i="9"/>
  <c r="W137" i="9"/>
  <c r="U295" i="9"/>
  <c r="V295" i="9" s="1"/>
  <c r="X295" i="9"/>
  <c r="L298" i="9"/>
  <c r="U298" i="9" s="1"/>
  <c r="Y158" i="9"/>
  <c r="O158" i="9"/>
  <c r="J201" i="9"/>
  <c r="J99" i="9"/>
  <c r="Y99" i="9" s="1"/>
  <c r="U97" i="9"/>
  <c r="Q17" i="9"/>
  <c r="Z252" i="9"/>
  <c r="O252" i="9"/>
  <c r="T169" i="9"/>
  <c r="V169" i="9" s="1"/>
  <c r="W169" i="9"/>
  <c r="I170" i="9"/>
  <c r="W170" i="9" s="1"/>
  <c r="G47" i="9"/>
  <c r="T47" i="9" s="1"/>
  <c r="Y80" i="9"/>
  <c r="T80" i="9"/>
  <c r="Z262" i="9"/>
  <c r="O262" i="9"/>
  <c r="U251" i="9"/>
  <c r="V251" i="9" s="1"/>
  <c r="X251" i="9"/>
  <c r="L254" i="9"/>
  <c r="X171" i="9"/>
  <c r="T171" i="9"/>
  <c r="W171" i="9"/>
  <c r="W117" i="9"/>
  <c r="X241" i="9"/>
  <c r="W108" i="9"/>
  <c r="W28" i="9"/>
  <c r="W158" i="9"/>
  <c r="X93" i="9"/>
  <c r="X57" i="9"/>
  <c r="N201" i="9"/>
  <c r="I194" i="9"/>
  <c r="W40" i="9"/>
  <c r="J47" i="9"/>
  <c r="Q132" i="9"/>
  <c r="U144" i="9"/>
  <c r="U108" i="9"/>
  <c r="V108" i="9" s="1"/>
  <c r="L82" i="9"/>
  <c r="P29" i="9"/>
  <c r="I177" i="9"/>
  <c r="M128" i="9"/>
  <c r="J21" i="9"/>
  <c r="U21" i="9" s="1"/>
  <c r="J285" i="9"/>
  <c r="Q192" i="9"/>
  <c r="U262" i="9"/>
  <c r="U19" i="9"/>
  <c r="J263" i="9"/>
  <c r="O98" i="9"/>
  <c r="Y115" i="9"/>
  <c r="Y46" i="9"/>
  <c r="Z121" i="9"/>
  <c r="O121" i="9"/>
  <c r="Y105" i="9"/>
  <c r="T105" i="9"/>
  <c r="Z184" i="9"/>
  <c r="M194" i="9"/>
  <c r="W270" i="9"/>
  <c r="I285" i="9"/>
  <c r="X270" i="9"/>
  <c r="T270" i="9"/>
  <c r="U63" i="9"/>
  <c r="X63" i="9"/>
  <c r="I132" i="9"/>
  <c r="X116" i="9"/>
  <c r="M106" i="9"/>
  <c r="T198" i="9"/>
  <c r="L29" i="9"/>
  <c r="T63" i="9"/>
  <c r="O270" i="9"/>
  <c r="U270" i="9"/>
  <c r="X62" i="9"/>
  <c r="X237" i="9"/>
  <c r="X126" i="9"/>
  <c r="W126" i="9"/>
  <c r="I128" i="9"/>
  <c r="J86" i="9"/>
  <c r="Y86" i="9" s="1"/>
  <c r="Z87" i="9"/>
  <c r="O87" i="9"/>
  <c r="Y87" i="9"/>
  <c r="U87" i="9"/>
  <c r="Q200" i="9"/>
  <c r="W200" i="9" s="1"/>
  <c r="W197" i="9"/>
  <c r="W58" i="9"/>
  <c r="W31" i="9"/>
  <c r="P236" i="9"/>
  <c r="V76" i="9"/>
  <c r="I235" i="9"/>
  <c r="U28" i="9"/>
  <c r="T49" i="9"/>
  <c r="X95" i="9"/>
  <c r="X58" i="9"/>
  <c r="X81" i="9"/>
  <c r="X247" i="9"/>
  <c r="W100" i="9"/>
  <c r="J160" i="9"/>
  <c r="T162" i="9"/>
  <c r="L236" i="9"/>
  <c r="G132" i="9"/>
  <c r="T132" i="9" s="1"/>
  <c r="G236" i="9"/>
  <c r="T72" i="9"/>
  <c r="I141" i="9"/>
  <c r="T248" i="9"/>
  <c r="T117" i="9"/>
  <c r="V117" i="9" s="1"/>
  <c r="T60" i="9"/>
  <c r="Y85" i="9"/>
  <c r="Z233" i="9"/>
  <c r="J235" i="9"/>
  <c r="Z146" i="9"/>
  <c r="O146" i="9"/>
  <c r="Y146" i="9"/>
  <c r="J149" i="9"/>
  <c r="Z149" i="9" s="1"/>
  <c r="Y188" i="9"/>
  <c r="O188" i="9"/>
  <c r="Q246" i="9"/>
  <c r="Z297" i="9"/>
  <c r="K10" i="9"/>
  <c r="X146" i="9"/>
  <c r="W294" i="9"/>
  <c r="X205" i="9"/>
  <c r="M269" i="9"/>
  <c r="U146" i="9"/>
  <c r="V225" i="9"/>
  <c r="T275" i="9"/>
  <c r="V275" i="9" s="1"/>
  <c r="T294" i="9"/>
  <c r="J194" i="9"/>
  <c r="N280" i="9"/>
  <c r="M257" i="9"/>
  <c r="Z139" i="9"/>
  <c r="Y113" i="9"/>
  <c r="Z195" i="9"/>
  <c r="P8" i="9"/>
  <c r="W239" i="9"/>
  <c r="Y248" i="9"/>
  <c r="G166" i="9"/>
  <c r="M89" i="9"/>
  <c r="Y138" i="9"/>
  <c r="G201" i="9"/>
  <c r="T201" i="9" s="1"/>
  <c r="Y196" i="9"/>
  <c r="Z90" i="9"/>
  <c r="Y26" i="9"/>
  <c r="Z83" i="9"/>
  <c r="O230" i="9"/>
  <c r="Y108" i="9"/>
  <c r="Y228" i="9"/>
  <c r="Z56" i="9"/>
  <c r="Z220" i="9"/>
  <c r="Z211" i="9"/>
  <c r="Z287" i="9"/>
  <c r="Z251" i="9"/>
  <c r="Z119" i="9"/>
  <c r="Z294" i="9"/>
  <c r="Y137" i="9"/>
  <c r="T104" i="9"/>
  <c r="V104" i="9" s="1"/>
  <c r="Y186" i="9"/>
  <c r="T223" i="9"/>
  <c r="V223" i="9" s="1"/>
  <c r="U233" i="9"/>
  <c r="V233" i="9" s="1"/>
  <c r="Y191" i="9"/>
  <c r="Y39" i="9"/>
  <c r="O117" i="9"/>
  <c r="O28" i="9"/>
  <c r="O29" i="9" s="1"/>
  <c r="Y54" i="9"/>
  <c r="Z39" i="9"/>
  <c r="O68" i="9"/>
  <c r="U46" i="9"/>
  <c r="W264" i="9"/>
  <c r="Z186" i="9"/>
  <c r="X216" i="9"/>
  <c r="Z57" i="9"/>
  <c r="Z142" i="9"/>
  <c r="O291" i="9"/>
  <c r="Y242" i="9"/>
  <c r="Y182" i="9"/>
  <c r="M131" i="9"/>
  <c r="M231" i="9"/>
  <c r="Q52" i="9"/>
  <c r="Y18" i="8"/>
  <c r="O18" i="8"/>
  <c r="T275" i="8"/>
  <c r="Q24" i="8"/>
  <c r="T49" i="8"/>
  <c r="Y49" i="8"/>
  <c r="W56" i="8"/>
  <c r="T79" i="8"/>
  <c r="X79" i="8"/>
  <c r="W79" i="8"/>
  <c r="T18" i="8"/>
  <c r="X18" i="8"/>
  <c r="T30" i="8"/>
  <c r="U182" i="8"/>
  <c r="V182" i="8" s="1"/>
  <c r="X20" i="8"/>
  <c r="T20" i="8"/>
  <c r="W20" i="8"/>
  <c r="W66" i="8"/>
  <c r="W214" i="8"/>
  <c r="W53" i="8"/>
  <c r="J82" i="8"/>
  <c r="W126" i="8"/>
  <c r="Y144" i="8"/>
  <c r="T156" i="8"/>
  <c r="V156" i="8" s="1"/>
  <c r="W220" i="8"/>
  <c r="T294" i="8"/>
  <c r="X294" i="8"/>
  <c r="W294" i="8"/>
  <c r="T238" i="8"/>
  <c r="T142" i="8"/>
  <c r="L150" i="8"/>
  <c r="X43" i="8"/>
  <c r="W270" i="8"/>
  <c r="L124" i="8"/>
  <c r="U124" i="8" s="1"/>
  <c r="U122" i="8"/>
  <c r="Z163" i="8"/>
  <c r="Y163" i="8"/>
  <c r="M150" i="8"/>
  <c r="W277" i="8"/>
  <c r="W148" i="8"/>
  <c r="O224" i="8"/>
  <c r="W35" i="8"/>
  <c r="T179" i="8"/>
  <c r="W273" i="8"/>
  <c r="Q128" i="8"/>
  <c r="W265" i="8"/>
  <c r="T265" i="8"/>
  <c r="W58" i="8"/>
  <c r="U242" i="8"/>
  <c r="O242" i="8"/>
  <c r="O147" i="8"/>
  <c r="M29" i="8"/>
  <c r="M38" i="8"/>
  <c r="O27" i="8"/>
  <c r="O19" i="8"/>
  <c r="N21" i="8"/>
  <c r="N25" i="8"/>
  <c r="Y204" i="8"/>
  <c r="W221" i="8"/>
  <c r="U138" i="8"/>
  <c r="X138" i="8"/>
  <c r="T197" i="8"/>
  <c r="Y175" i="8"/>
  <c r="T289" i="8"/>
  <c r="O197" i="8"/>
  <c r="X232" i="8"/>
  <c r="W232" i="8"/>
  <c r="O228" i="8"/>
  <c r="W189" i="8"/>
  <c r="X289" i="8"/>
  <c r="X245" i="8"/>
  <c r="W105" i="8"/>
  <c r="Y271" i="8"/>
  <c r="X244" i="8"/>
  <c r="W233" i="8"/>
  <c r="Q109" i="8"/>
  <c r="O198" i="8"/>
  <c r="U136" i="8"/>
  <c r="N200" i="8"/>
  <c r="Z200" i="8" s="1"/>
  <c r="M246" i="8"/>
  <c r="Z274" i="8"/>
  <c r="Z245" i="8"/>
  <c r="X173" i="8"/>
  <c r="L206" i="8"/>
  <c r="X42" i="8"/>
  <c r="J47" i="8"/>
  <c r="T12" i="8"/>
  <c r="U81" i="8"/>
  <c r="V81" i="8" s="1"/>
  <c r="O238" i="8"/>
  <c r="L141" i="8"/>
  <c r="X135" i="8"/>
  <c r="Y181" i="8"/>
  <c r="W178" i="8"/>
  <c r="U171" i="8"/>
  <c r="Y171" i="8"/>
  <c r="I231" i="8"/>
  <c r="W229" i="8"/>
  <c r="G92" i="8"/>
  <c r="Y91" i="8"/>
  <c r="U41" i="8"/>
  <c r="Y41" i="8"/>
  <c r="O41" i="8"/>
  <c r="U14" i="8"/>
  <c r="Z14" i="8"/>
  <c r="J16" i="8"/>
  <c r="Y83" i="8"/>
  <c r="Z168" i="8"/>
  <c r="L55" i="8"/>
  <c r="X55" i="8" s="1"/>
  <c r="U175" i="8"/>
  <c r="Z211" i="8"/>
  <c r="N16" i="8"/>
  <c r="T19" i="8"/>
  <c r="G280" i="8"/>
  <c r="Y280" i="8" s="1"/>
  <c r="X14" i="8"/>
  <c r="W14" i="8"/>
  <c r="I16" i="8"/>
  <c r="G21" i="8"/>
  <c r="Y21" i="8" s="1"/>
  <c r="Z117" i="8"/>
  <c r="T14" i="8"/>
  <c r="Y14" i="8"/>
  <c r="G16" i="8"/>
  <c r="Y53" i="8"/>
  <c r="X130" i="8"/>
  <c r="W162" i="8"/>
  <c r="U146" i="8"/>
  <c r="T292" i="8"/>
  <c r="U261" i="8"/>
  <c r="O13" i="8"/>
  <c r="Z240" i="8"/>
  <c r="T58" i="8"/>
  <c r="V58" i="8" s="1"/>
  <c r="AH265" i="7"/>
  <c r="W265" i="7"/>
  <c r="AD265" i="7"/>
  <c r="Y14" i="7"/>
  <c r="G16" i="7"/>
  <c r="J16" i="7" s="1"/>
  <c r="O200" i="7"/>
  <c r="P17" i="7"/>
  <c r="P16" i="7"/>
  <c r="Z14" i="7"/>
  <c r="L16" i="7"/>
  <c r="AD250" i="7"/>
  <c r="AF80" i="7"/>
  <c r="AG59" i="7"/>
  <c r="R70" i="7"/>
  <c r="J84" i="7"/>
  <c r="AB84" i="7" s="1"/>
  <c r="AH216" i="7"/>
  <c r="I50" i="7"/>
  <c r="AH194" i="7"/>
  <c r="AH171" i="7"/>
  <c r="W88" i="7"/>
  <c r="S123" i="7"/>
  <c r="R162" i="7"/>
  <c r="R215" i="7"/>
  <c r="R14" i="7"/>
  <c r="Q16" i="7"/>
  <c r="V278" i="7"/>
  <c r="Y157" i="7"/>
  <c r="AA157" i="7" s="1"/>
  <c r="W13" i="7"/>
  <c r="AD14" i="7"/>
  <c r="S16" i="7"/>
  <c r="Y292" i="7"/>
  <c r="AA292" i="7" s="1"/>
  <c r="W84" i="7"/>
  <c r="I175" i="7"/>
  <c r="AG175" i="7" s="1"/>
  <c r="AB120" i="7"/>
  <c r="T182" i="7"/>
  <c r="N253" i="7"/>
  <c r="Z178" i="7"/>
  <c r="R68" i="7"/>
  <c r="Y20" i="7"/>
  <c r="Y132" i="7"/>
  <c r="AG26" i="7"/>
  <c r="W276" i="7"/>
  <c r="S144" i="7"/>
  <c r="AD144" i="7" s="1"/>
  <c r="Z88" i="7"/>
  <c r="J109" i="7"/>
  <c r="AD280" i="7"/>
  <c r="Z287" i="7"/>
  <c r="AA287" i="7" s="1"/>
  <c r="Z217" i="7"/>
  <c r="AA217" i="7" s="1"/>
  <c r="Q127" i="7"/>
  <c r="AF127" i="7" s="1"/>
  <c r="AA222" i="7"/>
  <c r="W64" i="7"/>
  <c r="W66" i="7" s="1"/>
  <c r="I144" i="7"/>
  <c r="AF144" i="7" s="1"/>
  <c r="J181" i="7"/>
  <c r="AH177" i="7"/>
  <c r="J292" i="7"/>
  <c r="Z275" i="7"/>
  <c r="AA275" i="7" s="1"/>
  <c r="K267" i="6"/>
  <c r="K227" i="6"/>
  <c r="Z178" i="6"/>
  <c r="G150" i="6"/>
  <c r="U150" i="6" s="1"/>
  <c r="W243" i="6"/>
  <c r="K183" i="6"/>
  <c r="X29" i="6"/>
  <c r="K22" i="6"/>
  <c r="Q32" i="6"/>
  <c r="Y216" i="6"/>
  <c r="P128" i="6"/>
  <c r="Z100" i="6"/>
  <c r="P114" i="6"/>
  <c r="Z114" i="6" s="1"/>
  <c r="X116" i="6"/>
  <c r="I17" i="6"/>
  <c r="K120" i="6"/>
  <c r="Z232" i="6"/>
  <c r="G197" i="6"/>
  <c r="Z281" i="6"/>
  <c r="Z42" i="6"/>
  <c r="Z85" i="6"/>
  <c r="X175" i="6"/>
  <c r="I244" i="6"/>
  <c r="P193" i="6"/>
  <c r="Z193" i="6" s="1"/>
  <c r="W195" i="6"/>
  <c r="K159" i="6"/>
  <c r="X219" i="6"/>
  <c r="R193" i="6"/>
  <c r="X169" i="6"/>
  <c r="X115" i="6"/>
  <c r="X87" i="6"/>
  <c r="P150" i="6"/>
  <c r="K108" i="6"/>
  <c r="K107" i="6"/>
  <c r="W209" i="6"/>
  <c r="K195" i="6"/>
  <c r="L166" i="6"/>
  <c r="R88" i="6"/>
  <c r="K134" i="6"/>
  <c r="X65" i="6"/>
  <c r="X59" i="6"/>
  <c r="I124" i="6"/>
  <c r="Z161" i="6"/>
  <c r="Q145" i="6"/>
  <c r="P124" i="6"/>
  <c r="L103" i="6"/>
  <c r="K91" i="6"/>
  <c r="L84" i="6"/>
  <c r="K58" i="6"/>
  <c r="L124" i="6"/>
  <c r="Z180" i="6"/>
  <c r="Y282" i="6"/>
  <c r="K87" i="6"/>
  <c r="M17" i="6"/>
  <c r="K170" i="6"/>
  <c r="L17" i="6"/>
  <c r="X101" i="6"/>
  <c r="K163" i="6"/>
  <c r="R96" i="6"/>
  <c r="K243" i="6"/>
  <c r="Y91" i="6"/>
  <c r="L45" i="6"/>
  <c r="Y273" i="6"/>
  <c r="X70" i="6"/>
  <c r="X93" i="6"/>
  <c r="X19" i="6"/>
  <c r="X157" i="6"/>
  <c r="K82" i="6"/>
  <c r="X177" i="6"/>
  <c r="Y59" i="6"/>
  <c r="G222" i="6"/>
  <c r="X251" i="6"/>
  <c r="Z235" i="6"/>
  <c r="P23" i="6"/>
  <c r="W176" i="6"/>
  <c r="K126" i="6"/>
  <c r="Z251" i="6"/>
  <c r="R141" i="6"/>
  <c r="Z24" i="6"/>
  <c r="R145" i="6"/>
  <c r="Q230" i="6"/>
  <c r="Z156" i="6"/>
  <c r="Q99" i="6"/>
  <c r="K42" i="6"/>
  <c r="Y42" i="6"/>
  <c r="Y275" i="6"/>
  <c r="Z158" i="6"/>
  <c r="Z172" i="6"/>
  <c r="K39" i="6"/>
  <c r="Y41" i="6"/>
  <c r="K113" i="6"/>
  <c r="W278" i="6"/>
  <c r="Z130" i="6"/>
  <c r="X204" i="6"/>
  <c r="Q131" i="6"/>
  <c r="X131" i="6" s="1"/>
  <c r="X202" i="6"/>
  <c r="Q233" i="6"/>
  <c r="K26" i="6"/>
  <c r="Z46" i="6"/>
  <c r="P56" i="6"/>
  <c r="Y85" i="6"/>
  <c r="X243" i="6"/>
  <c r="Z269" i="6"/>
  <c r="Q109" i="6"/>
  <c r="K158" i="6"/>
  <c r="X100" i="6"/>
  <c r="K86" i="6"/>
  <c r="M182" i="6"/>
  <c r="Z239" i="6"/>
  <c r="K129" i="6"/>
  <c r="K277" i="6"/>
  <c r="Z264" i="6"/>
  <c r="K215" i="6"/>
  <c r="I128" i="6"/>
  <c r="X276" i="6"/>
  <c r="P17" i="6"/>
  <c r="X126" i="6"/>
  <c r="Y272" i="6"/>
  <c r="Y53" i="6"/>
  <c r="Y90" i="6"/>
  <c r="X191" i="6"/>
  <c r="X85" i="6"/>
  <c r="Y243" i="6"/>
  <c r="Y75" i="6"/>
  <c r="P103" i="6"/>
  <c r="Z103" i="6" s="1"/>
  <c r="V79" i="6"/>
  <c r="K74" i="6"/>
  <c r="K169" i="6"/>
  <c r="M45" i="6"/>
  <c r="G230" i="6"/>
  <c r="W116" i="6"/>
  <c r="Z49" i="6"/>
  <c r="Z13" i="6"/>
  <c r="Z19" i="6"/>
  <c r="K211" i="6"/>
  <c r="K263" i="6"/>
  <c r="Y213" i="6"/>
  <c r="X253" i="6"/>
  <c r="P233" i="6"/>
  <c r="X143" i="6"/>
  <c r="Y100" i="6"/>
  <c r="Y126" i="6"/>
  <c r="Y234" i="6"/>
  <c r="X91" i="6"/>
  <c r="X127" i="6"/>
  <c r="Y89" i="6"/>
  <c r="X38" i="6"/>
  <c r="X26" i="6"/>
  <c r="Y195" i="6"/>
  <c r="Y184" i="6"/>
  <c r="Y271" i="6"/>
  <c r="L88" i="6"/>
  <c r="X97" i="6"/>
  <c r="X199" i="6"/>
  <c r="X42" i="6"/>
  <c r="K61" i="6"/>
  <c r="I23" i="6"/>
  <c r="L214" i="6"/>
  <c r="G27" i="6"/>
  <c r="G244" i="6"/>
  <c r="L233" i="6"/>
  <c r="K111" i="6"/>
  <c r="W22" i="6"/>
  <c r="Z41" i="6"/>
  <c r="W59" i="6"/>
  <c r="L36" i="6"/>
  <c r="Y25" i="6"/>
  <c r="K14" i="6"/>
  <c r="R23" i="6"/>
  <c r="J109" i="6"/>
  <c r="Q241" i="6"/>
  <c r="Z258" i="6"/>
  <c r="Y221" i="6"/>
  <c r="P109" i="6"/>
  <c r="K261" i="6"/>
  <c r="W260" i="6"/>
  <c r="X82" i="6"/>
  <c r="X28" i="6"/>
  <c r="Y165" i="6"/>
  <c r="X14" i="6"/>
  <c r="X225" i="6"/>
  <c r="X178" i="6"/>
  <c r="Y202" i="6"/>
  <c r="Y38" i="6"/>
  <c r="X185" i="6"/>
  <c r="X110" i="6"/>
  <c r="W199" i="6"/>
  <c r="Y130" i="6"/>
  <c r="G218" i="6"/>
  <c r="L27" i="6"/>
  <c r="Y27" i="6" s="1"/>
  <c r="K242" i="6"/>
  <c r="Z76" i="6"/>
  <c r="Z61" i="6"/>
  <c r="K251" i="6"/>
  <c r="K20" i="6"/>
  <c r="O131" i="6"/>
  <c r="Y131" i="6" s="1"/>
  <c r="Y253" i="6"/>
  <c r="K220" i="6"/>
  <c r="O23" i="6"/>
  <c r="I218" i="6"/>
  <c r="Z267" i="6"/>
  <c r="O230" i="6"/>
  <c r="J244" i="6"/>
  <c r="K262" i="6"/>
  <c r="K269" i="6"/>
  <c r="Z174" i="6"/>
  <c r="Z262" i="6"/>
  <c r="I193" i="6"/>
  <c r="K41" i="6"/>
  <c r="Q222" i="6"/>
  <c r="Z28" i="6"/>
  <c r="Z148" i="6"/>
  <c r="Q218" i="6"/>
  <c r="K202" i="6"/>
  <c r="Z175" i="6"/>
  <c r="I222" i="6"/>
  <c r="G88" i="6"/>
  <c r="K24" i="6"/>
  <c r="G99" i="6"/>
  <c r="W93" i="6"/>
  <c r="Z82" i="6"/>
  <c r="X273" i="6"/>
  <c r="Z170" i="6"/>
  <c r="W198" i="6"/>
  <c r="S10" i="6"/>
  <c r="O244" i="6"/>
  <c r="X288" i="6"/>
  <c r="R149" i="6"/>
  <c r="R266" i="6"/>
  <c r="X266" i="6" s="1"/>
  <c r="X138" i="6"/>
  <c r="L244" i="6"/>
  <c r="Q187" i="6"/>
  <c r="Z123" i="6"/>
  <c r="Z189" i="6"/>
  <c r="K147" i="6"/>
  <c r="I145" i="6"/>
  <c r="Z207" i="6"/>
  <c r="R103" i="6"/>
  <c r="K140" i="6"/>
  <c r="P32" i="6"/>
  <c r="G106" i="6"/>
  <c r="K190" i="6"/>
  <c r="X277" i="6"/>
  <c r="I214" i="6"/>
  <c r="J23" i="6"/>
  <c r="J214" i="6"/>
  <c r="X113" i="6"/>
  <c r="P99" i="6"/>
  <c r="K177" i="6"/>
  <c r="X136" i="6"/>
  <c r="I84" i="6"/>
  <c r="O193" i="6"/>
  <c r="K72" i="6"/>
  <c r="K105" i="6"/>
  <c r="Z165" i="6"/>
  <c r="X239" i="6"/>
  <c r="J145" i="6"/>
  <c r="X208" i="6"/>
  <c r="X111" i="6"/>
  <c r="Y181" i="6"/>
  <c r="R52" i="6"/>
  <c r="Q150" i="6"/>
  <c r="K69" i="6"/>
  <c r="Y76" i="6"/>
  <c r="R250" i="6"/>
  <c r="V43" i="9"/>
  <c r="AF45" i="13"/>
  <c r="M92" i="8"/>
  <c r="O66" i="8"/>
  <c r="BD26" i="13"/>
  <c r="BD36" i="13"/>
  <c r="BD57" i="13"/>
  <c r="AY32" i="13"/>
  <c r="BA32" i="13" s="1"/>
  <c r="AY43" i="13"/>
  <c r="BA43" i="13" s="1"/>
  <c r="AY80" i="13"/>
  <c r="BE8" i="13"/>
  <c r="P192" i="8"/>
  <c r="R289" i="7"/>
  <c r="Z289" i="7"/>
  <c r="AA289" i="7" s="1"/>
  <c r="N175" i="7"/>
  <c r="AE173" i="7"/>
  <c r="T146" i="8"/>
  <c r="BD18" i="13"/>
  <c r="AY34" i="13"/>
  <c r="AY73" i="13"/>
  <c r="AZ26" i="13"/>
  <c r="AK34" i="13"/>
  <c r="AY50" i="13"/>
  <c r="V239" i="9"/>
  <c r="X221" i="8"/>
  <c r="X148" i="8"/>
  <c r="X186" i="8"/>
  <c r="O279" i="8"/>
  <c r="G177" i="8"/>
  <c r="T177" i="8" s="1"/>
  <c r="Z23" i="8"/>
  <c r="O23" i="8"/>
  <c r="P45" i="6"/>
  <c r="X89" i="6"/>
  <c r="P141" i="6"/>
  <c r="V83" i="7"/>
  <c r="Z209" i="6"/>
  <c r="J141" i="6"/>
  <c r="K186" i="6"/>
  <c r="J166" i="6"/>
  <c r="I23" i="7"/>
  <c r="Z237" i="6"/>
  <c r="I182" i="6"/>
  <c r="P218" i="6"/>
  <c r="X125" i="6"/>
  <c r="Z35" i="9"/>
  <c r="O203" i="8"/>
  <c r="Z286" i="8"/>
  <c r="Z208" i="7"/>
  <c r="K142" i="6"/>
  <c r="AH109" i="7"/>
  <c r="U178" i="8"/>
  <c r="AH251" i="7"/>
  <c r="BD38" i="13"/>
  <c r="BD64" i="13"/>
  <c r="AZ55" i="13"/>
  <c r="AP32" i="13"/>
  <c r="AP43" i="13"/>
  <c r="AP68" i="13"/>
  <c r="L9" i="14"/>
  <c r="Z228" i="8"/>
  <c r="AH274" i="7"/>
  <c r="AH74" i="7"/>
  <c r="W297" i="7"/>
  <c r="Z179" i="8"/>
  <c r="T242" i="8"/>
  <c r="AD44" i="7"/>
  <c r="G87" i="7"/>
  <c r="Y87" i="7" s="1"/>
  <c r="T223" i="8"/>
  <c r="Z272" i="8"/>
  <c r="U265" i="8"/>
  <c r="G183" i="8"/>
  <c r="Y247" i="8"/>
  <c r="W228" i="8"/>
  <c r="G150" i="8"/>
  <c r="T169" i="8"/>
  <c r="V169" i="8" s="1"/>
  <c r="O127" i="8"/>
  <c r="Y232" i="6"/>
  <c r="Z230" i="9"/>
  <c r="Z288" i="9"/>
  <c r="U173" i="9"/>
  <c r="Y122" i="6"/>
  <c r="X190" i="6"/>
  <c r="W101" i="6"/>
  <c r="AS19" i="13"/>
  <c r="BD58" i="13"/>
  <c r="Y221" i="8"/>
  <c r="K284" i="6"/>
  <c r="X184" i="8"/>
  <c r="T209" i="7"/>
  <c r="G173" i="6"/>
  <c r="J243" i="8"/>
  <c r="W277" i="7"/>
  <c r="X184" i="6"/>
  <c r="K115" i="6"/>
  <c r="O30" i="8"/>
  <c r="W129" i="8"/>
  <c r="Z157" i="8"/>
  <c r="O87" i="8"/>
  <c r="X197" i="8"/>
  <c r="V95" i="7"/>
  <c r="X234" i="6"/>
  <c r="X116" i="8"/>
  <c r="N109" i="8"/>
  <c r="N77" i="9"/>
  <c r="K12" i="6"/>
  <c r="Y233" i="9"/>
  <c r="AH246" i="7"/>
  <c r="I21" i="7"/>
  <c r="J203" i="7"/>
  <c r="AB203" i="7" s="1"/>
  <c r="Z132" i="7"/>
  <c r="U78" i="8"/>
  <c r="Z236" i="7"/>
  <c r="I160" i="6"/>
  <c r="Z143" i="9"/>
  <c r="Y40" i="9"/>
  <c r="Z202" i="9"/>
  <c r="N99" i="9"/>
  <c r="U198" i="9"/>
  <c r="Z111" i="9"/>
  <c r="Z81" i="9"/>
  <c r="U56" i="9"/>
  <c r="O62" i="9"/>
  <c r="Z136" i="9"/>
  <c r="W20" i="9"/>
  <c r="Z115" i="9"/>
  <c r="O14" i="9"/>
  <c r="O16" i="9" s="1"/>
  <c r="L109" i="9"/>
  <c r="W116" i="9"/>
  <c r="L177" i="9"/>
  <c r="U85" i="9"/>
  <c r="P71" i="9"/>
  <c r="Q82" i="9"/>
  <c r="O169" i="9"/>
  <c r="Y60" i="9"/>
  <c r="L8" i="9"/>
  <c r="O83" i="9"/>
  <c r="W189" i="9"/>
  <c r="M219" i="9"/>
  <c r="Q235" i="8"/>
  <c r="P25" i="9"/>
  <c r="M25" i="9"/>
  <c r="N17" i="9"/>
  <c r="T41" i="9"/>
  <c r="J96" i="6"/>
  <c r="Q194" i="9"/>
  <c r="T79" i="9"/>
  <c r="K53" i="6"/>
  <c r="M201" i="9"/>
  <c r="I254" i="9"/>
  <c r="N47" i="9"/>
  <c r="U111" i="9"/>
  <c r="Y53" i="9"/>
  <c r="M166" i="9"/>
  <c r="U12" i="9"/>
  <c r="V12" i="9" s="1"/>
  <c r="Z40" i="9"/>
  <c r="N177" i="9"/>
  <c r="R100" i="7"/>
  <c r="Y31" i="9"/>
  <c r="U121" i="9"/>
  <c r="Q29" i="9"/>
  <c r="Z42" i="9"/>
  <c r="M50" i="9"/>
  <c r="O220" i="9"/>
  <c r="M103" i="9"/>
  <c r="T19" i="9"/>
  <c r="Q96" i="9"/>
  <c r="W96" i="9" s="1"/>
  <c r="J132" i="9"/>
  <c r="Q21" i="9"/>
  <c r="G219" i="9"/>
  <c r="J177" i="9"/>
  <c r="N194" i="9"/>
  <c r="G200" i="9"/>
  <c r="X163" i="9"/>
  <c r="O175" i="9"/>
  <c r="P201" i="9"/>
  <c r="O189" i="9"/>
  <c r="U216" i="9"/>
  <c r="X61" i="6"/>
  <c r="O248" i="9"/>
  <c r="U272" i="9"/>
  <c r="M285" i="9"/>
  <c r="J52" i="9"/>
  <c r="M235" i="9"/>
  <c r="Y185" i="9"/>
  <c r="Z178" i="9"/>
  <c r="U189" i="9"/>
  <c r="T186" i="9"/>
  <c r="W297" i="9"/>
  <c r="T232" i="9"/>
  <c r="L219" i="9"/>
  <c r="U219" i="9" s="1"/>
  <c r="Z228" i="9"/>
  <c r="M177" i="9"/>
  <c r="Z105" i="6"/>
  <c r="T262" i="7"/>
  <c r="W262" i="7" s="1"/>
  <c r="G169" i="7"/>
  <c r="J169" i="7" s="1"/>
  <c r="J115" i="7"/>
  <c r="AB115" i="7" s="1"/>
  <c r="Y245" i="6"/>
  <c r="Y109" i="7"/>
  <c r="Y262" i="9"/>
  <c r="R36" i="6"/>
  <c r="W91" i="6"/>
  <c r="Z70" i="6"/>
  <c r="G36" i="6"/>
  <c r="K90" i="6"/>
  <c r="Y105" i="8"/>
  <c r="O140" i="8"/>
  <c r="V200" i="7"/>
  <c r="W71" i="7"/>
  <c r="Y70" i="6"/>
  <c r="K137" i="6"/>
  <c r="R270" i="7"/>
  <c r="T95" i="7"/>
  <c r="AH186" i="7"/>
  <c r="AG243" i="7"/>
  <c r="Q268" i="7"/>
  <c r="G84" i="6"/>
  <c r="U84" i="6" s="1"/>
  <c r="K97" i="6"/>
  <c r="P188" i="6"/>
  <c r="Y122" i="8"/>
  <c r="AD275" i="7"/>
  <c r="R158" i="7"/>
  <c r="L182" i="7"/>
  <c r="Z197" i="7"/>
  <c r="AA197" i="7" s="1"/>
  <c r="S102" i="7"/>
  <c r="AD102" i="7" s="1"/>
  <c r="W138" i="7"/>
  <c r="Y51" i="7"/>
  <c r="K282" i="7"/>
  <c r="AH203" i="7"/>
  <c r="AF51" i="7"/>
  <c r="K105" i="7"/>
  <c r="Z240" i="6"/>
  <c r="Y101" i="7"/>
  <c r="AE74" i="7"/>
  <c r="AD146" i="7"/>
  <c r="X237" i="6"/>
  <c r="O245" i="7"/>
  <c r="I91" i="7"/>
  <c r="AG91" i="7" s="1"/>
  <c r="Y41" i="7"/>
  <c r="AA41" i="7" s="1"/>
  <c r="AE290" i="7"/>
  <c r="Y233" i="7"/>
  <c r="AD116" i="7"/>
  <c r="Z185" i="7"/>
  <c r="T268" i="7"/>
  <c r="AD268" i="7" s="1"/>
  <c r="Z191" i="9"/>
  <c r="X259" i="6"/>
  <c r="W191" i="6"/>
  <c r="P254" i="9"/>
  <c r="G246" i="9"/>
  <c r="T246" i="9" s="1"/>
  <c r="Z102" i="9"/>
  <c r="J56" i="6"/>
  <c r="W181" i="7"/>
  <c r="U138" i="9"/>
  <c r="P194" i="9"/>
  <c r="W195" i="9"/>
  <c r="L246" i="9"/>
  <c r="X246" i="9" s="1"/>
  <c r="Q254" i="9"/>
  <c r="W175" i="9"/>
  <c r="N227" i="9"/>
  <c r="Z227" i="9" s="1"/>
  <c r="T123" i="9"/>
  <c r="V123" i="9" s="1"/>
  <c r="T272" i="9"/>
  <c r="P141" i="9"/>
  <c r="Q206" i="9"/>
  <c r="O182" i="9"/>
  <c r="J150" i="9"/>
  <c r="Z125" i="9"/>
  <c r="Q285" i="9"/>
  <c r="U277" i="9"/>
  <c r="Z295" i="9"/>
  <c r="I257" i="9"/>
  <c r="W292" i="9"/>
  <c r="I243" i="9"/>
  <c r="N236" i="9"/>
  <c r="T196" i="9"/>
  <c r="V196" i="9" s="1"/>
  <c r="G183" i="9"/>
  <c r="T125" i="9"/>
  <c r="Y205" i="9"/>
  <c r="U250" i="9"/>
  <c r="J183" i="9"/>
  <c r="Z183" i="9" s="1"/>
  <c r="W265" i="9"/>
  <c r="X199" i="9"/>
  <c r="Z241" i="9"/>
  <c r="X198" i="9"/>
  <c r="Z69" i="9"/>
  <c r="O275" i="9"/>
  <c r="P285" i="9"/>
  <c r="T283" i="9"/>
  <c r="O237" i="9"/>
  <c r="K118" i="6"/>
  <c r="X165" i="6"/>
  <c r="W74" i="6"/>
  <c r="K43" i="6"/>
  <c r="Y14" i="6"/>
  <c r="P206" i="8"/>
  <c r="W57" i="7"/>
  <c r="AC57" i="7" s="1"/>
  <c r="AF73" i="7"/>
  <c r="Z292" i="9"/>
  <c r="Y51" i="6"/>
  <c r="K64" i="6"/>
  <c r="Z64" i="6"/>
  <c r="P27" i="6"/>
  <c r="Z59" i="9"/>
  <c r="X112" i="6"/>
  <c r="AD288" i="7"/>
  <c r="Z121" i="7"/>
  <c r="T253" i="9"/>
  <c r="V253" i="9" s="1"/>
  <c r="T296" i="9"/>
  <c r="AH125" i="7"/>
  <c r="R69" i="7"/>
  <c r="J125" i="7"/>
  <c r="AC125" i="7" s="1"/>
  <c r="Z122" i="9"/>
  <c r="P166" i="6"/>
  <c r="J160" i="6"/>
  <c r="J17" i="6"/>
  <c r="X179" i="6"/>
  <c r="Z55" i="6"/>
  <c r="Z210" i="6"/>
  <c r="K278" i="6"/>
  <c r="AH289" i="7"/>
  <c r="I82" i="8"/>
  <c r="N226" i="7"/>
  <c r="AE226" i="7" s="1"/>
  <c r="Q38" i="8"/>
  <c r="K180" i="6"/>
  <c r="AH24" i="7"/>
  <c r="K29" i="6"/>
  <c r="P149" i="8"/>
  <c r="O193" i="8"/>
  <c r="T217" i="8"/>
  <c r="V217" i="8" s="1"/>
  <c r="T137" i="8"/>
  <c r="Y228" i="8"/>
  <c r="AH155" i="7"/>
  <c r="U101" i="8"/>
  <c r="Q243" i="8"/>
  <c r="I246" i="8"/>
  <c r="K275" i="6"/>
  <c r="P176" i="8"/>
  <c r="J241" i="6"/>
  <c r="Z297" i="8"/>
  <c r="S17" i="7"/>
  <c r="I188" i="6"/>
  <c r="Z288" i="6"/>
  <c r="X23" i="9"/>
  <c r="X240" i="9"/>
  <c r="W288" i="9"/>
  <c r="W216" i="9"/>
  <c r="W261" i="9"/>
  <c r="W272" i="9"/>
  <c r="X127" i="9"/>
  <c r="W95" i="9"/>
  <c r="W198" i="9"/>
  <c r="L257" i="9"/>
  <c r="W80" i="9"/>
  <c r="X85" i="9"/>
  <c r="X121" i="9"/>
  <c r="X70" i="9"/>
  <c r="L132" i="9"/>
  <c r="W123" i="9"/>
  <c r="T23" i="9"/>
  <c r="I219" i="9"/>
  <c r="M246" i="9"/>
  <c r="X204" i="9"/>
  <c r="Q38" i="9"/>
  <c r="T116" i="9"/>
  <c r="I109" i="9"/>
  <c r="X156" i="9"/>
  <c r="I25" i="9"/>
  <c r="X25" i="9" s="1"/>
  <c r="L194" i="9"/>
  <c r="T113" i="9"/>
  <c r="J17" i="9"/>
  <c r="Q25" i="9"/>
  <c r="M52" i="9"/>
  <c r="L141" i="9"/>
  <c r="U53" i="9"/>
  <c r="T195" i="9"/>
  <c r="V195" i="9" s="1"/>
  <c r="M82" i="9"/>
  <c r="N170" i="9"/>
  <c r="M298" i="9"/>
  <c r="N298" i="9"/>
  <c r="J246" i="9"/>
  <c r="Q298" i="9"/>
  <c r="L128" i="9"/>
  <c r="T216" i="9"/>
  <c r="X217" i="8"/>
  <c r="O59" i="8"/>
  <c r="M201" i="8"/>
  <c r="W191" i="8"/>
  <c r="W81" i="8"/>
  <c r="X258" i="8"/>
  <c r="T256" i="8"/>
  <c r="W242" i="8"/>
  <c r="W291" i="8"/>
  <c r="J149" i="8"/>
  <c r="L231" i="8"/>
  <c r="Q17" i="8"/>
  <c r="G243" i="8"/>
  <c r="T243" i="8" s="1"/>
  <c r="AD136" i="7"/>
  <c r="J170" i="7"/>
  <c r="AB170" i="7" s="1"/>
  <c r="AE147" i="7"/>
  <c r="AD109" i="7"/>
  <c r="AG138" i="7"/>
  <c r="AD92" i="7"/>
  <c r="AG57" i="7"/>
  <c r="V295" i="7"/>
  <c r="V245" i="7"/>
  <c r="AG245" i="7" s="1"/>
  <c r="N199" i="7"/>
  <c r="Z199" i="7" s="1"/>
  <c r="W183" i="7"/>
  <c r="Y55" i="6"/>
  <c r="X57" i="6"/>
  <c r="Y65" i="6"/>
  <c r="K212" i="6"/>
  <c r="K144" i="6"/>
  <c r="K55" i="6"/>
  <c r="W243" i="7"/>
  <c r="T105" i="8"/>
  <c r="O245" i="9"/>
  <c r="O136" i="9"/>
  <c r="O184" i="9"/>
  <c r="O115" i="9"/>
  <c r="T157" i="9"/>
  <c r="V157" i="9" s="1"/>
  <c r="J99" i="6"/>
  <c r="T290" i="9"/>
  <c r="Z40" i="6"/>
  <c r="Y102" i="9"/>
  <c r="Z245" i="9"/>
  <c r="K174" i="6"/>
  <c r="T287" i="8"/>
  <c r="O119" i="8"/>
  <c r="U119" i="8"/>
  <c r="R167" i="7"/>
  <c r="L169" i="7"/>
  <c r="Z169" i="7" s="1"/>
  <c r="Y223" i="8"/>
  <c r="M166" i="8"/>
  <c r="L86" i="8"/>
  <c r="L166" i="8"/>
  <c r="U181" i="8"/>
  <c r="V181" i="8" s="1"/>
  <c r="Z44" i="7"/>
  <c r="R44" i="7"/>
  <c r="J206" i="8"/>
  <c r="U203" i="8"/>
  <c r="T50" i="7"/>
  <c r="W50" i="7" s="1"/>
  <c r="W49" i="7"/>
  <c r="AC49" i="7" s="1"/>
  <c r="J166" i="9"/>
  <c r="N230" i="7"/>
  <c r="W44" i="6"/>
  <c r="J22" i="7"/>
  <c r="AB22" i="7" s="1"/>
  <c r="W102" i="7"/>
  <c r="V56" i="7"/>
  <c r="Z280" i="6"/>
  <c r="W225" i="9"/>
  <c r="X288" i="9"/>
  <c r="X272" i="9"/>
  <c r="W66" i="9"/>
  <c r="W181" i="9"/>
  <c r="W46" i="9"/>
  <c r="W49" i="9"/>
  <c r="X123" i="9"/>
  <c r="X173" i="9"/>
  <c r="W163" i="9"/>
  <c r="P38" i="9"/>
  <c r="I183" i="9"/>
  <c r="X183" i="9" s="1"/>
  <c r="N132" i="9"/>
  <c r="I71" i="9"/>
  <c r="P132" i="9"/>
  <c r="M55" i="9"/>
  <c r="T247" i="9"/>
  <c r="T100" i="9"/>
  <c r="V100" i="9" s="1"/>
  <c r="U69" i="9"/>
  <c r="V69" i="9" s="1"/>
  <c r="T163" i="9"/>
  <c r="U156" i="9"/>
  <c r="V156" i="9" s="1"/>
  <c r="L170" i="9"/>
  <c r="I236" i="9"/>
  <c r="P206" i="9"/>
  <c r="G52" i="9"/>
  <c r="J141" i="9"/>
  <c r="U168" i="9"/>
  <c r="V168" i="9" s="1"/>
  <c r="J269" i="9"/>
  <c r="G194" i="9"/>
  <c r="P166" i="9"/>
  <c r="T122" i="9"/>
  <c r="V122" i="9" s="1"/>
  <c r="G263" i="9"/>
  <c r="T262" i="9"/>
  <c r="U228" i="9"/>
  <c r="W142" i="8"/>
  <c r="W90" i="8"/>
  <c r="X191" i="8"/>
  <c r="W185" i="8"/>
  <c r="W100" i="8"/>
  <c r="X179" i="8"/>
  <c r="W125" i="8"/>
  <c r="W91" i="8"/>
  <c r="J150" i="8"/>
  <c r="O162" i="8"/>
  <c r="L183" i="8"/>
  <c r="U183" i="8" s="1"/>
  <c r="O135" i="8"/>
  <c r="J219" i="8"/>
  <c r="U85" i="8"/>
  <c r="V85" i="8" s="1"/>
  <c r="L149" i="8"/>
  <c r="T191" i="8"/>
  <c r="T241" i="8"/>
  <c r="P200" i="7"/>
  <c r="AG84" i="7"/>
  <c r="AE118" i="7"/>
  <c r="AE109" i="7"/>
  <c r="Y276" i="7"/>
  <c r="AD249" i="7"/>
  <c r="Z94" i="7"/>
  <c r="X176" i="6"/>
  <c r="Y57" i="6"/>
  <c r="Y172" i="6"/>
  <c r="Q114" i="6"/>
  <c r="I56" i="6"/>
  <c r="K46" i="6"/>
  <c r="W203" i="7"/>
  <c r="W25" i="6"/>
  <c r="I77" i="9"/>
  <c r="U51" i="9"/>
  <c r="W55" i="6"/>
  <c r="O59" i="9"/>
  <c r="O69" i="9"/>
  <c r="O278" i="9"/>
  <c r="O280" i="9" s="1"/>
  <c r="O295" i="9"/>
  <c r="U242" i="9"/>
  <c r="V242" i="9" s="1"/>
  <c r="Z252" i="6"/>
  <c r="G52" i="6"/>
  <c r="Z250" i="7"/>
  <c r="Y40" i="8"/>
  <c r="Y134" i="8"/>
  <c r="Z28" i="9"/>
  <c r="Z58" i="6"/>
  <c r="W58" i="6"/>
  <c r="U239" i="8"/>
  <c r="O239" i="8"/>
  <c r="L227" i="8"/>
  <c r="Y212" i="6"/>
  <c r="X212" i="6"/>
  <c r="AH25" i="7"/>
  <c r="P27" i="7"/>
  <c r="AH27" i="7" s="1"/>
  <c r="P140" i="7"/>
  <c r="AH139" i="7"/>
  <c r="G145" i="8"/>
  <c r="Y145" i="8" s="1"/>
  <c r="Y142" i="8"/>
  <c r="V27" i="7"/>
  <c r="AG25" i="7"/>
  <c r="M132" i="8"/>
  <c r="U281" i="8"/>
  <c r="L25" i="8"/>
  <c r="AA99" i="7"/>
  <c r="W55" i="7"/>
  <c r="X272" i="6"/>
  <c r="K203" i="6"/>
  <c r="AD28" i="7"/>
  <c r="AD11" i="7"/>
  <c r="X225" i="9"/>
  <c r="X189" i="9"/>
  <c r="W19" i="9"/>
  <c r="W186" i="9"/>
  <c r="W84" i="9"/>
  <c r="X66" i="9"/>
  <c r="W113" i="9"/>
  <c r="W110" i="9"/>
  <c r="X138" i="9"/>
  <c r="X46" i="9"/>
  <c r="X49" i="9"/>
  <c r="W27" i="9"/>
  <c r="I114" i="9"/>
  <c r="W188" i="9"/>
  <c r="L285" i="9"/>
  <c r="L71" i="9"/>
  <c r="G103" i="9"/>
  <c r="G298" i="9"/>
  <c r="I82" i="9"/>
  <c r="X82" i="9" s="1"/>
  <c r="Q8" i="9"/>
  <c r="Q150" i="9"/>
  <c r="J236" i="9"/>
  <c r="N109" i="9"/>
  <c r="M141" i="9"/>
  <c r="T31" i="9"/>
  <c r="V31" i="9" s="1"/>
  <c r="I227" i="9"/>
  <c r="T66" i="9"/>
  <c r="V66" i="9" s="1"/>
  <c r="T205" i="9"/>
  <c r="X27" i="8"/>
  <c r="W262" i="8"/>
  <c r="I192" i="8"/>
  <c r="W234" i="8"/>
  <c r="W159" i="8"/>
  <c r="X185" i="8"/>
  <c r="X136" i="8"/>
  <c r="X22" i="8"/>
  <c r="W198" i="8"/>
  <c r="X253" i="8"/>
  <c r="W207" i="8"/>
  <c r="W175" i="8"/>
  <c r="L257" i="8"/>
  <c r="W245" i="8"/>
  <c r="U225" i="8"/>
  <c r="W204" i="8"/>
  <c r="W115" i="8"/>
  <c r="W140" i="8"/>
  <c r="O72" i="8"/>
  <c r="Q160" i="8"/>
  <c r="J8" i="8"/>
  <c r="O94" i="8"/>
  <c r="Q150" i="8"/>
  <c r="P145" i="8"/>
  <c r="N86" i="8"/>
  <c r="AF59" i="7"/>
  <c r="AG286" i="7"/>
  <c r="AD207" i="7"/>
  <c r="W136" i="7"/>
  <c r="N123" i="7"/>
  <c r="T253" i="7"/>
  <c r="Z167" i="7"/>
  <c r="J89" i="7"/>
  <c r="X274" i="6"/>
  <c r="Y176" i="6"/>
  <c r="Y125" i="6"/>
  <c r="X74" i="6"/>
  <c r="Y190" i="6"/>
  <c r="X72" i="6"/>
  <c r="W172" i="6"/>
  <c r="L128" i="6"/>
  <c r="G45" i="6"/>
  <c r="U45" i="6" s="1"/>
  <c r="Z247" i="7"/>
  <c r="AA247" i="7" s="1"/>
  <c r="N263" i="8"/>
  <c r="O292" i="9"/>
  <c r="T180" i="9"/>
  <c r="O241" i="9"/>
  <c r="O102" i="9"/>
  <c r="Q34" i="8"/>
  <c r="Z98" i="6"/>
  <c r="AH44" i="7"/>
  <c r="Y137" i="8"/>
  <c r="Y28" i="9"/>
  <c r="T221" i="8"/>
  <c r="Q50" i="7"/>
  <c r="Q52" i="7"/>
  <c r="AF52" i="7" s="1"/>
  <c r="Q56" i="7"/>
  <c r="M34" i="8"/>
  <c r="Y284" i="7"/>
  <c r="AE284" i="7"/>
  <c r="Y39" i="8"/>
  <c r="O39" i="8"/>
  <c r="U39" i="8"/>
  <c r="L230" i="7"/>
  <c r="AH229" i="7"/>
  <c r="O97" i="8"/>
  <c r="N99" i="8"/>
  <c r="AH286" i="7"/>
  <c r="Z79" i="9"/>
  <c r="O79" i="9"/>
  <c r="Z270" i="8"/>
  <c r="O270" i="8"/>
  <c r="AH141" i="7"/>
  <c r="Z117" i="9"/>
  <c r="Y135" i="6"/>
  <c r="Y104" i="6"/>
  <c r="X104" i="6"/>
  <c r="L230" i="6"/>
  <c r="Y228" i="6"/>
  <c r="X228" i="6"/>
  <c r="R210" i="7"/>
  <c r="Z210" i="7"/>
  <c r="O149" i="6"/>
  <c r="O150" i="6"/>
  <c r="Y150" i="6" s="1"/>
  <c r="M230" i="6"/>
  <c r="W143" i="6"/>
  <c r="K143" i="6"/>
  <c r="Z229" i="9"/>
  <c r="W241" i="8"/>
  <c r="W286" i="8"/>
  <c r="W68" i="8"/>
  <c r="W193" i="8"/>
  <c r="U253" i="8"/>
  <c r="V253" i="8" s="1"/>
  <c r="X229" i="8"/>
  <c r="N128" i="8"/>
  <c r="U18" i="8"/>
  <c r="J86" i="8"/>
  <c r="O129" i="8"/>
  <c r="P150" i="8"/>
  <c r="O204" i="8"/>
  <c r="AF231" i="7"/>
  <c r="AD292" i="7"/>
  <c r="AF22" i="7"/>
  <c r="AF296" i="7"/>
  <c r="AE139" i="7"/>
  <c r="AE250" i="7"/>
  <c r="AF264" i="7"/>
  <c r="W207" i="7"/>
  <c r="AC207" i="7" s="1"/>
  <c r="Y274" i="6"/>
  <c r="X49" i="6"/>
  <c r="J45" i="6"/>
  <c r="Q223" i="6"/>
  <c r="J150" i="6"/>
  <c r="R29" i="7"/>
  <c r="T189" i="8"/>
  <c r="T292" i="9"/>
  <c r="V292" i="9" s="1"/>
  <c r="O111" i="9"/>
  <c r="P103" i="8"/>
  <c r="Y189" i="8"/>
  <c r="T161" i="9"/>
  <c r="Y161" i="9"/>
  <c r="M75" i="13"/>
  <c r="Z111" i="7"/>
  <c r="R111" i="7"/>
  <c r="AH111" i="7"/>
  <c r="R45" i="6"/>
  <c r="Q295" i="7"/>
  <c r="R291" i="7"/>
  <c r="AF291" i="7"/>
  <c r="I266" i="6"/>
  <c r="K264" i="6"/>
  <c r="G262" i="7"/>
  <c r="V256" i="7"/>
  <c r="W256" i="7" s="1"/>
  <c r="W254" i="7"/>
  <c r="Z20" i="9"/>
  <c r="Y20" i="9"/>
  <c r="U20" i="9"/>
  <c r="O20" i="9"/>
  <c r="I24" i="9"/>
  <c r="T24" i="9" s="1"/>
  <c r="K83" i="6"/>
  <c r="W83" i="6"/>
  <c r="Y12" i="6"/>
  <c r="P244" i="6"/>
  <c r="Z244" i="6" s="1"/>
  <c r="Z242" i="6"/>
  <c r="O173" i="6"/>
  <c r="Y169" i="6"/>
  <c r="U116" i="8"/>
  <c r="V116" i="8" s="1"/>
  <c r="I92" i="8"/>
  <c r="X92" i="8" s="1"/>
  <c r="O107" i="8"/>
  <c r="Z224" i="7"/>
  <c r="L226" i="7"/>
  <c r="R224" i="7"/>
  <c r="W288" i="7"/>
  <c r="T295" i="7"/>
  <c r="Y241" i="8"/>
  <c r="Y66" i="8"/>
  <c r="T66" i="8"/>
  <c r="O146" i="8"/>
  <c r="Y146" i="8"/>
  <c r="AH260" i="7"/>
  <c r="O262" i="7"/>
  <c r="Z184" i="7"/>
  <c r="N193" i="7"/>
  <c r="AT72" i="13"/>
  <c r="BH72" i="13"/>
  <c r="BG72" i="13"/>
  <c r="Y72" i="13"/>
  <c r="AI72" i="13"/>
  <c r="BE72" i="13"/>
  <c r="Z29" i="6"/>
  <c r="M32" i="6"/>
  <c r="V32" i="6" s="1"/>
  <c r="O36" i="6"/>
  <c r="Y24" i="6"/>
  <c r="R41" i="7"/>
  <c r="AH41" i="7"/>
  <c r="Q193" i="6"/>
  <c r="L56" i="6"/>
  <c r="Y56" i="6" s="1"/>
  <c r="X46" i="6"/>
  <c r="L50" i="6"/>
  <c r="L52" i="6"/>
  <c r="Y52" i="6" s="1"/>
  <c r="G103" i="6"/>
  <c r="U103" i="6" s="1"/>
  <c r="K102" i="6"/>
  <c r="O31" i="9"/>
  <c r="Z70" i="9"/>
  <c r="Y70" i="9"/>
  <c r="O161" i="9"/>
  <c r="U161" i="9"/>
  <c r="K110" i="6"/>
  <c r="J132" i="6"/>
  <c r="Y224" i="6"/>
  <c r="Y205" i="6"/>
  <c r="R56" i="6"/>
  <c r="X55" i="6"/>
  <c r="I36" i="6"/>
  <c r="I32" i="6"/>
  <c r="K28" i="6"/>
  <c r="R270" i="6"/>
  <c r="Q36" i="6"/>
  <c r="X33" i="6"/>
  <c r="M218" i="6"/>
  <c r="Z216" i="6"/>
  <c r="W220" i="6"/>
  <c r="L222" i="6"/>
  <c r="Y220" i="6"/>
  <c r="Q106" i="6"/>
  <c r="X105" i="6"/>
  <c r="M99" i="6"/>
  <c r="Z62" i="6"/>
  <c r="R26" i="7"/>
  <c r="Z26" i="7"/>
  <c r="O109" i="6"/>
  <c r="O88" i="6"/>
  <c r="O41" i="9"/>
  <c r="Z41" i="9"/>
  <c r="K80" i="6"/>
  <c r="G56" i="6"/>
  <c r="K70" i="6"/>
  <c r="W70" i="6"/>
  <c r="Y220" i="9"/>
  <c r="O73" i="9"/>
  <c r="Z73" i="9"/>
  <c r="X76" i="6"/>
  <c r="G17" i="6"/>
  <c r="U198" i="8"/>
  <c r="V198" i="8" s="1"/>
  <c r="Z62" i="9"/>
  <c r="O282" i="9"/>
  <c r="Z282" i="9"/>
  <c r="Y282" i="9"/>
  <c r="T20" i="9"/>
  <c r="K133" i="6"/>
  <c r="W133" i="6"/>
  <c r="O118" i="9"/>
  <c r="Z118" i="9"/>
  <c r="T57" i="8"/>
  <c r="Y57" i="8"/>
  <c r="Z116" i="9"/>
  <c r="O116" i="9"/>
  <c r="Y14" i="9"/>
  <c r="Z14" i="9"/>
  <c r="Z165" i="9"/>
  <c r="U165" i="9"/>
  <c r="O165" i="9"/>
  <c r="O60" i="9"/>
  <c r="Z60" i="9"/>
  <c r="Z172" i="9"/>
  <c r="Y172" i="9"/>
  <c r="O172" i="9"/>
  <c r="O284" i="9"/>
  <c r="U284" i="9"/>
  <c r="V284" i="9" s="1"/>
  <c r="Z284" i="9"/>
  <c r="O207" i="9"/>
  <c r="Z207" i="9"/>
  <c r="O18" i="9"/>
  <c r="Z18" i="9"/>
  <c r="O12" i="9"/>
  <c r="Z12" i="9"/>
  <c r="O286" i="9"/>
  <c r="Z43" i="9"/>
  <c r="O43" i="9"/>
  <c r="Z58" i="9"/>
  <c r="Z157" i="9"/>
  <c r="O157" i="9"/>
  <c r="T81" i="9"/>
  <c r="Z53" i="9"/>
  <c r="O276" i="9"/>
  <c r="Z276" i="9"/>
  <c r="O40" i="9"/>
  <c r="Z100" i="7"/>
  <c r="AA100" i="7" s="1"/>
  <c r="L102" i="7"/>
  <c r="R102" i="7" s="1"/>
  <c r="O45" i="6"/>
  <c r="W42" i="6"/>
  <c r="O48" i="9"/>
  <c r="Z48" i="9"/>
  <c r="Z97" i="9"/>
  <c r="Y97" i="9"/>
  <c r="O97" i="9"/>
  <c r="Y59" i="9"/>
  <c r="T59" i="9"/>
  <c r="Z100" i="9"/>
  <c r="O100" i="9"/>
  <c r="Q219" i="9"/>
  <c r="O110" i="9"/>
  <c r="Z110" i="9"/>
  <c r="T214" i="9"/>
  <c r="V214" i="9" s="1"/>
  <c r="Y214" i="9"/>
  <c r="Z168" i="9"/>
  <c r="O168" i="9"/>
  <c r="J78" i="7"/>
  <c r="Y73" i="7"/>
  <c r="O139" i="9"/>
  <c r="U139" i="9"/>
  <c r="T199" i="9"/>
  <c r="V199" i="9" s="1"/>
  <c r="Y199" i="9"/>
  <c r="Z175" i="9"/>
  <c r="U205" i="9"/>
  <c r="U248" i="9"/>
  <c r="Z248" i="9"/>
  <c r="Z273" i="9"/>
  <c r="O273" i="9"/>
  <c r="Y7" i="7"/>
  <c r="AA7" i="7" s="1"/>
  <c r="J7" i="7"/>
  <c r="AB7" i="7" s="1"/>
  <c r="O51" i="9"/>
  <c r="Z51" i="9"/>
  <c r="O234" i="9"/>
  <c r="Z234" i="9"/>
  <c r="O140" i="9"/>
  <c r="U140" i="9"/>
  <c r="Y140" i="9"/>
  <c r="Z140" i="9"/>
  <c r="M176" i="9"/>
  <c r="O174" i="9"/>
  <c r="Z174" i="9"/>
  <c r="T83" i="7"/>
  <c r="W80" i="7"/>
  <c r="AC80" i="7" s="1"/>
  <c r="T237" i="9"/>
  <c r="Y237" i="9"/>
  <c r="R223" i="7"/>
  <c r="AB223" i="7" s="1"/>
  <c r="AH223" i="7"/>
  <c r="T140" i="9"/>
  <c r="N24" i="9"/>
  <c r="Z22" i="9"/>
  <c r="Y274" i="9"/>
  <c r="O274" i="9"/>
  <c r="Z274" i="9"/>
  <c r="Z123" i="9"/>
  <c r="O123" i="9"/>
  <c r="O124" i="9" s="1"/>
  <c r="M210" i="9"/>
  <c r="Z208" i="9"/>
  <c r="Z224" i="9"/>
  <c r="O224" i="9"/>
  <c r="Y62" i="6"/>
  <c r="O67" i="9"/>
  <c r="Z67" i="9"/>
  <c r="W110" i="6"/>
  <c r="O132" i="6"/>
  <c r="Y110" i="6"/>
  <c r="O225" i="9"/>
  <c r="Z225" i="9"/>
  <c r="Z182" i="9"/>
  <c r="Y135" i="9"/>
  <c r="U135" i="9"/>
  <c r="O253" i="9"/>
  <c r="Y253" i="9"/>
  <c r="Z253" i="9"/>
  <c r="O277" i="9"/>
  <c r="Z277" i="9"/>
  <c r="O127" i="9"/>
  <c r="Z127" i="9"/>
  <c r="O256" i="9"/>
  <c r="Z256" i="9"/>
  <c r="T291" i="8"/>
  <c r="V291" i="8" s="1"/>
  <c r="Y291" i="8"/>
  <c r="Z60" i="6"/>
  <c r="O175" i="7"/>
  <c r="AH173" i="7"/>
  <c r="O93" i="9"/>
  <c r="Z93" i="9"/>
  <c r="O221" i="9"/>
  <c r="Z221" i="9"/>
  <c r="Y297" i="9"/>
  <c r="Y179" i="9"/>
  <c r="Z164" i="9"/>
  <c r="O164" i="9"/>
  <c r="O250" i="9"/>
  <c r="Y250" i="9"/>
  <c r="Z250" i="9"/>
  <c r="Z179" i="9"/>
  <c r="O179" i="9"/>
  <c r="J36" i="6"/>
  <c r="J32" i="6"/>
  <c r="Z7" i="9"/>
  <c r="J10" i="9"/>
  <c r="Z10" i="9" s="1"/>
  <c r="O7" i="9"/>
  <c r="Y7" i="9"/>
  <c r="Q124" i="6"/>
  <c r="X124" i="6" s="1"/>
  <c r="X122" i="6"/>
  <c r="O300" i="9"/>
  <c r="Z300" i="9"/>
  <c r="Y108" i="6"/>
  <c r="X108" i="6"/>
  <c r="Y181" i="7"/>
  <c r="K182" i="7"/>
  <c r="W269" i="7"/>
  <c r="V282" i="7"/>
  <c r="X51" i="6"/>
  <c r="O242" i="9"/>
  <c r="J243" i="9"/>
  <c r="T277" i="9"/>
  <c r="Y277" i="9"/>
  <c r="W159" i="6"/>
  <c r="O160" i="6"/>
  <c r="Y160" i="6" s="1"/>
  <c r="Z25" i="6"/>
  <c r="P36" i="6"/>
  <c r="Y174" i="6"/>
  <c r="AH75" i="7"/>
  <c r="J70" i="7"/>
  <c r="Y70" i="7"/>
  <c r="AA70" i="7" s="1"/>
  <c r="Y98" i="6"/>
  <c r="X98" i="6"/>
  <c r="U79" i="6"/>
  <c r="K75" i="6"/>
  <c r="Y138" i="8"/>
  <c r="Y140" i="8"/>
  <c r="K238" i="6"/>
  <c r="Z272" i="9"/>
  <c r="O272" i="9"/>
  <c r="W210" i="6"/>
  <c r="Y210" i="6"/>
  <c r="Z85" i="9"/>
  <c r="M86" i="9"/>
  <c r="O85" i="9"/>
  <c r="L96" i="6"/>
  <c r="L109" i="6"/>
  <c r="Y93" i="6"/>
  <c r="T286" i="9"/>
  <c r="Y121" i="6"/>
  <c r="X121" i="6"/>
  <c r="W121" i="6"/>
  <c r="Y13" i="6"/>
  <c r="Z234" i="6"/>
  <c r="P256" i="6"/>
  <c r="Y110" i="9"/>
  <c r="T110" i="9"/>
  <c r="V110" i="9" s="1"/>
  <c r="Z270" i="7"/>
  <c r="AH270" i="7"/>
  <c r="R264" i="7"/>
  <c r="O13" i="9"/>
  <c r="Z13" i="9"/>
  <c r="O226" i="9"/>
  <c r="Z226" i="9"/>
  <c r="O265" i="9"/>
  <c r="Z265" i="9"/>
  <c r="Y264" i="9"/>
  <c r="Z264" i="9"/>
  <c r="O264" i="9"/>
  <c r="J188" i="6"/>
  <c r="U7" i="9"/>
  <c r="V7" i="9" s="1"/>
  <c r="I103" i="6"/>
  <c r="I109" i="6"/>
  <c r="K100" i="6"/>
  <c r="K135" i="6"/>
  <c r="Y296" i="9"/>
  <c r="Z296" i="9"/>
  <c r="O296" i="9"/>
  <c r="U296" i="9"/>
  <c r="M96" i="6"/>
  <c r="Z95" i="6"/>
  <c r="K94" i="6"/>
  <c r="U212" i="8"/>
  <c r="N38" i="8"/>
  <c r="O35" i="8"/>
  <c r="R178" i="7"/>
  <c r="AH178" i="7"/>
  <c r="K52" i="7"/>
  <c r="K50" i="7"/>
  <c r="AE50" i="7" s="1"/>
  <c r="W239" i="7"/>
  <c r="AD239" i="7"/>
  <c r="Q169" i="7"/>
  <c r="AF169" i="7" s="1"/>
  <c r="AF167" i="7"/>
  <c r="Z204" i="7"/>
  <c r="AH204" i="7"/>
  <c r="P17" i="8"/>
  <c r="W38" i="7"/>
  <c r="T45" i="7"/>
  <c r="R146" i="7"/>
  <c r="AB146" i="7" s="1"/>
  <c r="AH146" i="7"/>
  <c r="AH192" i="7"/>
  <c r="Z192" i="7"/>
  <c r="J174" i="7"/>
  <c r="AC174" i="7" s="1"/>
  <c r="Y174" i="7"/>
  <c r="I96" i="8"/>
  <c r="T96" i="8" s="1"/>
  <c r="AE116" i="7"/>
  <c r="Z116" i="7"/>
  <c r="AA116" i="7" s="1"/>
  <c r="Z240" i="7"/>
  <c r="AA240" i="7" s="1"/>
  <c r="AE240" i="7"/>
  <c r="J13" i="7"/>
  <c r="Y13" i="7"/>
  <c r="J198" i="7"/>
  <c r="Y198" i="7"/>
  <c r="O299" i="8"/>
  <c r="O45" i="8"/>
  <c r="R136" i="7"/>
  <c r="Q140" i="7"/>
  <c r="U191" i="8"/>
  <c r="O191" i="8"/>
  <c r="G282" i="7"/>
  <c r="U186" i="8"/>
  <c r="V186" i="8" s="1"/>
  <c r="R211" i="7"/>
  <c r="AH211" i="7"/>
  <c r="AH220" i="7"/>
  <c r="Z220" i="7"/>
  <c r="AA220" i="7" s="1"/>
  <c r="J250" i="7"/>
  <c r="AC250" i="7" s="1"/>
  <c r="Y250" i="7"/>
  <c r="L159" i="7"/>
  <c r="R157" i="7"/>
  <c r="Y265" i="7"/>
  <c r="AA265" i="7" s="1"/>
  <c r="J265" i="7"/>
  <c r="AH180" i="7"/>
  <c r="R180" i="7"/>
  <c r="AB180" i="7" s="1"/>
  <c r="S182" i="7"/>
  <c r="Y189" i="7"/>
  <c r="K191" i="7"/>
  <c r="J192" i="8"/>
  <c r="Y190" i="8"/>
  <c r="W241" i="7"/>
  <c r="AC241" i="7" s="1"/>
  <c r="T242" i="7"/>
  <c r="I148" i="7"/>
  <c r="J148" i="7" s="1"/>
  <c r="J147" i="7"/>
  <c r="J173" i="7"/>
  <c r="AB173" i="7" s="1"/>
  <c r="G175" i="7"/>
  <c r="AE280" i="7"/>
  <c r="N282" i="7"/>
  <c r="O22" i="8"/>
  <c r="J25" i="8"/>
  <c r="Y25" i="8" s="1"/>
  <c r="U22" i="8"/>
  <c r="AG177" i="7"/>
  <c r="AF177" i="7"/>
  <c r="J168" i="7"/>
  <c r="AC168" i="7" s="1"/>
  <c r="Y168" i="7"/>
  <c r="AA168" i="7" s="1"/>
  <c r="AG133" i="7"/>
  <c r="W133" i="7"/>
  <c r="V149" i="7"/>
  <c r="AG149" i="7" s="1"/>
  <c r="AE157" i="7"/>
  <c r="N159" i="7"/>
  <c r="J88" i="7"/>
  <c r="AG88" i="7"/>
  <c r="AF88" i="7"/>
  <c r="AH147" i="7"/>
  <c r="P148" i="7"/>
  <c r="AH124" i="7"/>
  <c r="J271" i="7"/>
  <c r="AC271" i="7" s="1"/>
  <c r="Y271" i="7"/>
  <c r="J297" i="7"/>
  <c r="AB297" i="7" s="1"/>
  <c r="Y297" i="7"/>
  <c r="Y232" i="7"/>
  <c r="AA232" i="7" s="1"/>
  <c r="J232" i="7"/>
  <c r="AC232" i="7" s="1"/>
  <c r="G234" i="7"/>
  <c r="J234" i="7" s="1"/>
  <c r="W274" i="7"/>
  <c r="AC274" i="7" s="1"/>
  <c r="I50" i="8"/>
  <c r="X50" i="8" s="1"/>
  <c r="R163" i="7"/>
  <c r="Z163" i="7"/>
  <c r="AA163" i="7" s="1"/>
  <c r="AH163" i="7"/>
  <c r="M55" i="8"/>
  <c r="T54" i="8"/>
  <c r="Z11" i="8"/>
  <c r="I103" i="8"/>
  <c r="Z181" i="7"/>
  <c r="Q235" i="7"/>
  <c r="N55" i="8"/>
  <c r="T13" i="8"/>
  <c r="Y13" i="8"/>
  <c r="AH284" i="7"/>
  <c r="R284" i="7"/>
  <c r="I86" i="8"/>
  <c r="T84" i="8"/>
  <c r="V84" i="8" s="1"/>
  <c r="AH250" i="7"/>
  <c r="R250" i="7"/>
  <c r="Y110" i="8"/>
  <c r="U110" i="8"/>
  <c r="Y160" i="7"/>
  <c r="G165" i="7"/>
  <c r="J165" i="7" s="1"/>
  <c r="X130" i="6"/>
  <c r="Y180" i="6"/>
  <c r="X180" i="6"/>
  <c r="K37" i="6"/>
  <c r="X18" i="6"/>
  <c r="Q23" i="6"/>
  <c r="U118" i="9"/>
  <c r="Z122" i="6"/>
  <c r="M124" i="6"/>
  <c r="I36" i="7"/>
  <c r="AY70" i="13"/>
  <c r="H75" i="13"/>
  <c r="BF27" i="13"/>
  <c r="AY16" i="13"/>
  <c r="BD61" i="13"/>
  <c r="BD13" i="13"/>
  <c r="AY31" i="13"/>
  <c r="AY42" i="13"/>
  <c r="AY67" i="13"/>
  <c r="K75" i="13"/>
  <c r="AK31" i="13"/>
  <c r="AU33" i="13"/>
  <c r="AU47" i="13"/>
  <c r="AK67" i="13"/>
  <c r="AU71" i="13"/>
  <c r="AL75" i="13"/>
  <c r="P75" i="13"/>
  <c r="AH181" i="7"/>
  <c r="Z22" i="8"/>
  <c r="K295" i="7"/>
  <c r="R109" i="6"/>
  <c r="AH26" i="7"/>
  <c r="Z79" i="8"/>
  <c r="AF208" i="7"/>
  <c r="AG208" i="7"/>
  <c r="T209" i="8"/>
  <c r="Y209" i="8"/>
  <c r="Y209" i="9"/>
  <c r="T209" i="9"/>
  <c r="N72" i="13"/>
  <c r="AB72" i="13"/>
  <c r="J72" i="13"/>
  <c r="X72" i="13"/>
  <c r="Q72" i="13"/>
  <c r="AU72" i="13"/>
  <c r="W108" i="6"/>
  <c r="Z94" i="6"/>
  <c r="G96" i="6"/>
  <c r="U96" i="6" s="1"/>
  <c r="Y67" i="9"/>
  <c r="Z107" i="8"/>
  <c r="Z169" i="9"/>
  <c r="Y139" i="9"/>
  <c r="G210" i="9"/>
  <c r="Y210" i="9" s="1"/>
  <c r="Y211" i="9"/>
  <c r="Z44" i="8"/>
  <c r="R181" i="7"/>
  <c r="I210" i="8"/>
  <c r="G209" i="7"/>
  <c r="T113" i="7"/>
  <c r="O209" i="7"/>
  <c r="W244" i="7"/>
  <c r="AC244" i="7" s="1"/>
  <c r="Q209" i="7"/>
  <c r="R209" i="7" s="1"/>
  <c r="R254" i="7"/>
  <c r="Z184" i="6"/>
  <c r="AA215" i="7"/>
  <c r="BE63" i="13"/>
  <c r="BE24" i="13"/>
  <c r="BD42" i="13"/>
  <c r="BE16" i="13"/>
  <c r="BF16" i="13" s="1"/>
  <c r="G75" i="13"/>
  <c r="BE31" i="13"/>
  <c r="BF31" i="13" s="1"/>
  <c r="BE42" i="13"/>
  <c r="BE67" i="13"/>
  <c r="BF67" i="13" s="1"/>
  <c r="AZ66" i="13"/>
  <c r="BD24" i="13"/>
  <c r="BD63" i="13"/>
  <c r="AZ65" i="13"/>
  <c r="BD17" i="13"/>
  <c r="AY33" i="13"/>
  <c r="AY47" i="13"/>
  <c r="AY71" i="13"/>
  <c r="AF75" i="13"/>
  <c r="AS79" i="13"/>
  <c r="AN75" i="13"/>
  <c r="K272" i="6"/>
  <c r="S149" i="7"/>
  <c r="Z194" i="6"/>
  <c r="I223" i="6"/>
  <c r="I268" i="7"/>
  <c r="AH294" i="7"/>
  <c r="AD106" i="7"/>
  <c r="J290" i="7"/>
  <c r="Z110" i="8"/>
  <c r="Z63" i="8"/>
  <c r="AG139" i="7"/>
  <c r="X258" i="6"/>
  <c r="L192" i="8"/>
  <c r="Z161" i="8"/>
  <c r="Z122" i="8"/>
  <c r="AE46" i="7"/>
  <c r="K181" i="6"/>
  <c r="AF161" i="7"/>
  <c r="W48" i="8"/>
  <c r="Z61" i="8"/>
  <c r="Z54" i="8"/>
  <c r="K282" i="6"/>
  <c r="Y112" i="7"/>
  <c r="AA112" i="7" s="1"/>
  <c r="U67" i="9"/>
  <c r="V67" i="9" s="1"/>
  <c r="Z237" i="9"/>
  <c r="AD208" i="7"/>
  <c r="AE208" i="7"/>
  <c r="U72" i="13"/>
  <c r="AZ72" i="13"/>
  <c r="S72" i="13"/>
  <c r="AD72" i="13"/>
  <c r="Z72" i="13" s="1"/>
  <c r="AM72" i="13"/>
  <c r="AK72" i="13"/>
  <c r="W90" i="6"/>
  <c r="Z205" i="6"/>
  <c r="Z257" i="6"/>
  <c r="J197" i="6"/>
  <c r="Y69" i="9"/>
  <c r="Y44" i="9"/>
  <c r="Z94" i="8"/>
  <c r="U93" i="9"/>
  <c r="V93" i="9" s="1"/>
  <c r="Z108" i="9"/>
  <c r="L210" i="9"/>
  <c r="U210" i="9" s="1"/>
  <c r="N210" i="9"/>
  <c r="Y283" i="9"/>
  <c r="Y245" i="9"/>
  <c r="U211" i="9"/>
  <c r="V211" i="9" s="1"/>
  <c r="Z278" i="9"/>
  <c r="Z255" i="9"/>
  <c r="Y164" i="9"/>
  <c r="W252" i="7"/>
  <c r="AC252" i="7" s="1"/>
  <c r="U193" i="9"/>
  <c r="V193" i="9" s="1"/>
  <c r="T273" i="9"/>
  <c r="V273" i="9" s="1"/>
  <c r="P263" i="9"/>
  <c r="Y162" i="7"/>
  <c r="AA162" i="7" s="1"/>
  <c r="AH288" i="7"/>
  <c r="Y142" i="7"/>
  <c r="AA142" i="7" s="1"/>
  <c r="W162" i="7"/>
  <c r="AC162" i="7" s="1"/>
  <c r="J215" i="7"/>
  <c r="P209" i="7"/>
  <c r="W290" i="7"/>
  <c r="Y27" i="9"/>
  <c r="Z136" i="6"/>
  <c r="Z65" i="6"/>
  <c r="G10" i="7"/>
  <c r="AT8" i="13"/>
  <c r="BG8" i="13"/>
  <c r="BH8" i="13"/>
  <c r="AN79" i="13"/>
  <c r="AZ49" i="13"/>
  <c r="AZ70" i="13"/>
  <c r="T75" i="13"/>
  <c r="BE33" i="13"/>
  <c r="BE47" i="13"/>
  <c r="BE71" i="13"/>
  <c r="AK78" i="13"/>
  <c r="AZ30" i="13"/>
  <c r="BA30" i="13" s="1"/>
  <c r="AZ47" i="13"/>
  <c r="AY12" i="13"/>
  <c r="BA12" i="13" s="1"/>
  <c r="AW75" i="13"/>
  <c r="AU62" i="13"/>
  <c r="BD65" i="13"/>
  <c r="BF65" i="13" s="1"/>
  <c r="AK80" i="13"/>
  <c r="M9" i="14"/>
  <c r="M8" i="14"/>
  <c r="Z7" i="6"/>
  <c r="Z197" i="8"/>
  <c r="Z284" i="7"/>
  <c r="Z167" i="8"/>
  <c r="Y106" i="7"/>
  <c r="AA106" i="7" s="1"/>
  <c r="Z274" i="6"/>
  <c r="O99" i="6"/>
  <c r="N210" i="8"/>
  <c r="X209" i="8"/>
  <c r="W209" i="8"/>
  <c r="X196" i="6"/>
  <c r="Y196" i="6"/>
  <c r="AH208" i="7"/>
  <c r="R208" i="7"/>
  <c r="O209" i="9"/>
  <c r="U209" i="9"/>
  <c r="Z209" i="9"/>
  <c r="V72" i="13"/>
  <c r="AY72" i="13"/>
  <c r="AC72" i="13"/>
  <c r="R72" i="13"/>
  <c r="AH72" i="13"/>
  <c r="BD72" i="13"/>
  <c r="O218" i="6"/>
  <c r="Q52" i="6"/>
  <c r="Z200" i="6"/>
  <c r="Z270" i="9"/>
  <c r="Z299" i="9"/>
  <c r="Q210" i="9"/>
  <c r="T281" i="9"/>
  <c r="V281" i="9" s="1"/>
  <c r="T146" i="9"/>
  <c r="I149" i="9"/>
  <c r="Y240" i="9"/>
  <c r="T261" i="9"/>
  <c r="L99" i="6"/>
  <c r="AC260" i="7"/>
  <c r="V234" i="7"/>
  <c r="J101" i="7"/>
  <c r="AB101" i="7" s="1"/>
  <c r="P96" i="6"/>
  <c r="Y167" i="7"/>
  <c r="Y270" i="7"/>
  <c r="J276" i="7"/>
  <c r="Y254" i="7"/>
  <c r="Y246" i="7"/>
  <c r="Y211" i="7"/>
  <c r="O92" i="6"/>
  <c r="Y92" i="6" s="1"/>
  <c r="Z86" i="6"/>
  <c r="Z43" i="6"/>
  <c r="U131" i="8"/>
  <c r="AY8" i="13"/>
  <c r="BA8" i="13" s="1"/>
  <c r="K54" i="13"/>
  <c r="AZ33" i="13"/>
  <c r="AQ75" i="13"/>
  <c r="BE34" i="13"/>
  <c r="BE50" i="13"/>
  <c r="BE73" i="13"/>
  <c r="BE70" i="13"/>
  <c r="W75" i="13"/>
  <c r="AF20" i="13"/>
  <c r="I75" i="13"/>
  <c r="AZ77" i="13"/>
  <c r="AP78" i="13"/>
  <c r="P89" i="9"/>
  <c r="Z193" i="8"/>
  <c r="R293" i="7"/>
  <c r="AB293" i="7" s="1"/>
  <c r="P197" i="6"/>
  <c r="Z223" i="7"/>
  <c r="AA223" i="7" s="1"/>
  <c r="AD96" i="7"/>
  <c r="AF20" i="7"/>
  <c r="K83" i="7"/>
  <c r="AE83" i="7" s="1"/>
  <c r="J41" i="7"/>
  <c r="T87" i="7"/>
  <c r="W87" i="7" s="1"/>
  <c r="N200" i="7"/>
  <c r="AH231" i="7"/>
  <c r="U209" i="8"/>
  <c r="O209" i="8"/>
  <c r="Z209" i="8"/>
  <c r="Z196" i="6"/>
  <c r="W208" i="7"/>
  <c r="O72" i="13"/>
  <c r="AR72" i="13"/>
  <c r="BB72" i="13"/>
  <c r="BC72" i="13"/>
  <c r="L72" i="13"/>
  <c r="Z279" i="6"/>
  <c r="K93" i="6"/>
  <c r="P210" i="9"/>
  <c r="Y41" i="9"/>
  <c r="Y284" i="9"/>
  <c r="U240" i="9"/>
  <c r="V240" i="9" s="1"/>
  <c r="Z158" i="9"/>
  <c r="Z188" i="9"/>
  <c r="M124" i="9"/>
  <c r="Z124" i="9" s="1"/>
  <c r="U294" i="9"/>
  <c r="Y217" i="9"/>
  <c r="Y295" i="9"/>
  <c r="I197" i="6"/>
  <c r="Y96" i="7"/>
  <c r="K98" i="6"/>
  <c r="L103" i="8"/>
  <c r="W188" i="7"/>
  <c r="AC188" i="7" s="1"/>
  <c r="AH261" i="7"/>
  <c r="R50" i="6"/>
  <c r="R27" i="6"/>
  <c r="W247" i="7"/>
  <c r="AC247" i="7" s="1"/>
  <c r="J167" i="7"/>
  <c r="Z211" i="7"/>
  <c r="Y184" i="7"/>
  <c r="Y227" i="7"/>
  <c r="AH263" i="7"/>
  <c r="Z181" i="6"/>
  <c r="Z98" i="9"/>
  <c r="G114" i="6"/>
  <c r="U114" i="6" s="1"/>
  <c r="M197" i="6"/>
  <c r="O197" i="6"/>
  <c r="Y165" i="9"/>
  <c r="BC8" i="13"/>
  <c r="BB8" i="13"/>
  <c r="BE17" i="13"/>
  <c r="AP57" i="13"/>
  <c r="AK62" i="13"/>
  <c r="AA75" i="13"/>
  <c r="AK63" i="13"/>
  <c r="O45" i="7"/>
  <c r="Z204" i="8"/>
  <c r="Z102" i="8"/>
  <c r="W81" i="7"/>
  <c r="AC81" i="7" s="1"/>
  <c r="Z146" i="8"/>
  <c r="R187" i="6"/>
  <c r="G56" i="7"/>
  <c r="J233" i="7"/>
  <c r="K196" i="6"/>
  <c r="J208" i="7"/>
  <c r="Y208" i="7"/>
  <c r="W209" i="9"/>
  <c r="AG72" i="13"/>
  <c r="AO72" i="13"/>
  <c r="L197" i="6"/>
  <c r="AH168" i="7"/>
  <c r="G92" i="6"/>
  <c r="Y168" i="9"/>
  <c r="Y93" i="9"/>
  <c r="Z119" i="6"/>
  <c r="Y118" i="9"/>
  <c r="Y181" i="9"/>
  <c r="I210" i="9"/>
  <c r="Z275" i="9"/>
  <c r="R197" i="6"/>
  <c r="W111" i="7"/>
  <c r="K209" i="7"/>
  <c r="O103" i="6"/>
  <c r="AH185" i="7"/>
  <c r="J183" i="7"/>
  <c r="Y212" i="7"/>
  <c r="I209" i="7"/>
  <c r="W217" i="7"/>
  <c r="V209" i="7"/>
  <c r="W209" i="7" s="1"/>
  <c r="W206" i="7"/>
  <c r="N209" i="7"/>
  <c r="Z209" i="7" s="1"/>
  <c r="S209" i="7"/>
  <c r="T83" i="8"/>
  <c r="J189" i="7"/>
  <c r="AC189" i="7" s="1"/>
  <c r="Z271" i="6"/>
  <c r="Z18" i="6"/>
  <c r="AA280" i="7"/>
  <c r="Q23" i="7"/>
  <c r="T17" i="8"/>
  <c r="V7" i="8"/>
  <c r="V202" i="9"/>
  <c r="Z120" i="8"/>
  <c r="AD19" i="7"/>
  <c r="AC172" i="7"/>
  <c r="S282" i="7"/>
  <c r="AB119" i="7"/>
  <c r="AB225" i="7"/>
  <c r="K139" i="6"/>
  <c r="R188" i="6"/>
  <c r="X146" i="6"/>
  <c r="G141" i="6"/>
  <c r="X260" i="6"/>
  <c r="Y258" i="6"/>
  <c r="M132" i="6"/>
  <c r="Y238" i="6"/>
  <c r="P182" i="6"/>
  <c r="K191" i="6"/>
  <c r="X262" i="6"/>
  <c r="Z117" i="6"/>
  <c r="M166" i="6"/>
  <c r="X242" i="6"/>
  <c r="G109" i="6"/>
  <c r="U109" i="6" s="1"/>
  <c r="Z201" i="6"/>
  <c r="Q244" i="6"/>
  <c r="K258" i="6"/>
  <c r="P206" i="6"/>
  <c r="K207" i="6"/>
  <c r="L182" i="6"/>
  <c r="Y242" i="6"/>
  <c r="K219" i="6"/>
  <c r="P223" i="6"/>
  <c r="O17" i="6"/>
  <c r="Z162" i="6"/>
  <c r="Q283" i="6"/>
  <c r="Y229" i="6"/>
  <c r="X186" i="6"/>
  <c r="K104" i="6"/>
  <c r="Z249" i="9"/>
  <c r="V297" i="9"/>
  <c r="Y79" i="9"/>
  <c r="O174" i="8"/>
  <c r="Z224" i="8"/>
  <c r="Z241" i="8"/>
  <c r="V133" i="8"/>
  <c r="Z249" i="8"/>
  <c r="Z186" i="8"/>
  <c r="V115" i="8"/>
  <c r="Z222" i="8"/>
  <c r="Z250" i="8"/>
  <c r="Z88" i="8"/>
  <c r="Z85" i="8"/>
  <c r="AC238" i="7"/>
  <c r="AA173" i="7"/>
  <c r="AC237" i="7"/>
  <c r="I282" i="7"/>
  <c r="P218" i="7"/>
  <c r="AA179" i="7"/>
  <c r="T282" i="7"/>
  <c r="AB281" i="7"/>
  <c r="AH73" i="7"/>
  <c r="AH55" i="7"/>
  <c r="O131" i="7"/>
  <c r="AG69" i="7"/>
  <c r="AD82" i="7"/>
  <c r="AF19" i="7"/>
  <c r="AD284" i="7"/>
  <c r="N144" i="7"/>
  <c r="AE144" i="7" s="1"/>
  <c r="Z141" i="7"/>
  <c r="V165" i="7"/>
  <c r="AG165" i="7" s="1"/>
  <c r="Z251" i="7"/>
  <c r="AA251" i="7" s="1"/>
  <c r="R80" i="7"/>
  <c r="AB80" i="7" s="1"/>
  <c r="L235" i="7"/>
  <c r="Z84" i="7"/>
  <c r="I256" i="7"/>
  <c r="AH215" i="7"/>
  <c r="W144" i="7"/>
  <c r="S230" i="7"/>
  <c r="AD230" i="7" s="1"/>
  <c r="AD279" i="7"/>
  <c r="W279" i="7"/>
  <c r="AC279" i="7" s="1"/>
  <c r="AA139" i="7"/>
  <c r="AF41" i="7"/>
  <c r="J58" i="7"/>
  <c r="AF46" i="7"/>
  <c r="O295" i="7"/>
  <c r="AG275" i="7"/>
  <c r="N235" i="7"/>
  <c r="AC179" i="7"/>
  <c r="G268" i="7"/>
  <c r="AB28" i="7"/>
  <c r="N176" i="7"/>
  <c r="AE176" i="7" s="1"/>
  <c r="AD132" i="7"/>
  <c r="AE156" i="7"/>
  <c r="AE292" i="7"/>
  <c r="AF281" i="7"/>
  <c r="AE129" i="7"/>
  <c r="Y219" i="7"/>
  <c r="AA219" i="7" s="1"/>
  <c r="AD70" i="7"/>
  <c r="J264" i="7"/>
  <c r="Z227" i="7"/>
  <c r="N182" i="7"/>
  <c r="R20" i="7"/>
  <c r="AB20" i="7" s="1"/>
  <c r="Z229" i="7"/>
  <c r="S295" i="7"/>
  <c r="L253" i="7"/>
  <c r="AC216" i="7"/>
  <c r="AH80" i="7"/>
  <c r="J14" i="7"/>
  <c r="AC14" i="7" s="1"/>
  <c r="AH18" i="7"/>
  <c r="AD62" i="7"/>
  <c r="Q21" i="7"/>
  <c r="Y264" i="7"/>
  <c r="V176" i="7"/>
  <c r="Z156" i="7"/>
  <c r="AA156" i="7" s="1"/>
  <c r="AC289" i="7"/>
  <c r="Z129" i="7"/>
  <c r="H10" i="7"/>
  <c r="Y62" i="7"/>
  <c r="P131" i="7"/>
  <c r="Y114" i="7"/>
  <c r="AA114" i="7" s="1"/>
  <c r="Y19" i="7"/>
  <c r="S108" i="7"/>
  <c r="J69" i="7"/>
  <c r="AH59" i="7"/>
  <c r="AE264" i="7"/>
  <c r="J133" i="7"/>
  <c r="AB133" i="7" s="1"/>
  <c r="AG167" i="7"/>
  <c r="R122" i="7"/>
  <c r="R59" i="7"/>
  <c r="L83" i="7"/>
  <c r="Z83" i="7" s="1"/>
  <c r="Y226" i="7"/>
  <c r="AC143" i="7"/>
  <c r="AA277" i="7"/>
  <c r="J12" i="7"/>
  <c r="W158" i="7"/>
  <c r="AC158" i="7" s="1"/>
  <c r="Z195" i="6"/>
  <c r="W19" i="6"/>
  <c r="R92" i="6"/>
  <c r="K45" i="13"/>
  <c r="BC46" i="13"/>
  <c r="BB46" i="13"/>
  <c r="BB65" i="13"/>
  <c r="BC65" i="13"/>
  <c r="AK32" i="13"/>
  <c r="BB53" i="13"/>
  <c r="BC53" i="13"/>
  <c r="BD12" i="13"/>
  <c r="AT32" i="13"/>
  <c r="BG32" i="13"/>
  <c r="BH32" i="13"/>
  <c r="BA41" i="13"/>
  <c r="AT43" i="13"/>
  <c r="BG43" i="13"/>
  <c r="BH43" i="13"/>
  <c r="AT68" i="13"/>
  <c r="BG68" i="13"/>
  <c r="BH68" i="13"/>
  <c r="BB16" i="13"/>
  <c r="BC16" i="13"/>
  <c r="AY55" i="13"/>
  <c r="AT61" i="13"/>
  <c r="BG61" i="13"/>
  <c r="BH61" i="13"/>
  <c r="AY77" i="13"/>
  <c r="BG13" i="13"/>
  <c r="BH13" i="13"/>
  <c r="BC31" i="13"/>
  <c r="BB31" i="13"/>
  <c r="BB42" i="13"/>
  <c r="BC42" i="13"/>
  <c r="BC67" i="13"/>
  <c r="BB67" i="13"/>
  <c r="BC59" i="13"/>
  <c r="BB59" i="13"/>
  <c r="BC74" i="13"/>
  <c r="BB74" i="13"/>
  <c r="AP61" i="13"/>
  <c r="BB70" i="13"/>
  <c r="BC70" i="13"/>
  <c r="BE29" i="13"/>
  <c r="BE40" i="13"/>
  <c r="BE59" i="13"/>
  <c r="BD73" i="13"/>
  <c r="AZ38" i="13"/>
  <c r="AZ16" i="13"/>
  <c r="BE61" i="13"/>
  <c r="BE13" i="13"/>
  <c r="BD29" i="13"/>
  <c r="AZ31" i="13"/>
  <c r="BD40" i="13"/>
  <c r="AZ42" i="13"/>
  <c r="BD59" i="13"/>
  <c r="AZ67" i="13"/>
  <c r="AT62" i="13"/>
  <c r="BG62" i="13"/>
  <c r="BH62" i="13"/>
  <c r="BC68" i="13"/>
  <c r="BB68" i="13"/>
  <c r="BH33" i="13"/>
  <c r="BG33" i="13"/>
  <c r="BC76" i="13"/>
  <c r="BB76" i="13"/>
  <c r="BB24" i="13"/>
  <c r="BC24" i="13"/>
  <c r="BD62" i="13"/>
  <c r="BF62" i="13" s="1"/>
  <c r="BG34" i="13"/>
  <c r="BH34" i="13"/>
  <c r="BG50" i="13"/>
  <c r="BH50" i="13"/>
  <c r="AY68" i="13"/>
  <c r="BA68" i="13" s="1"/>
  <c r="BH73" i="13"/>
  <c r="BG73" i="13"/>
  <c r="BG49" i="13"/>
  <c r="BH49" i="13"/>
  <c r="BG70" i="13"/>
  <c r="BH70" i="13"/>
  <c r="BB26" i="13"/>
  <c r="BC26" i="13"/>
  <c r="BB36" i="13"/>
  <c r="BC36" i="13"/>
  <c r="BB57" i="13"/>
  <c r="BC57" i="13"/>
  <c r="BC25" i="13"/>
  <c r="BB25" i="13"/>
  <c r="AZ25" i="13"/>
  <c r="BC40" i="13"/>
  <c r="BB40" i="13"/>
  <c r="BH47" i="13"/>
  <c r="BG47" i="13"/>
  <c r="BH71" i="13"/>
  <c r="BG71" i="13"/>
  <c r="AY24" i="13"/>
  <c r="BA24" i="13" s="1"/>
  <c r="BB49" i="13"/>
  <c r="BC49" i="13"/>
  <c r="BB55" i="13"/>
  <c r="BC55" i="13"/>
  <c r="BC77" i="13"/>
  <c r="BB77" i="13"/>
  <c r="BF39" i="13"/>
  <c r="AZ46" i="13"/>
  <c r="BG22" i="13"/>
  <c r="BH22" i="13"/>
  <c r="BH35" i="13"/>
  <c r="BG35" i="13"/>
  <c r="BG53" i="13"/>
  <c r="BH53" i="13"/>
  <c r="BG74" i="13"/>
  <c r="BH74" i="13"/>
  <c r="BC78" i="13"/>
  <c r="BB78" i="13"/>
  <c r="AY21" i="13"/>
  <c r="BG38" i="13"/>
  <c r="BH38" i="13"/>
  <c r="AY62" i="13"/>
  <c r="AT64" i="13"/>
  <c r="BG64" i="13"/>
  <c r="BH64" i="13"/>
  <c r="AT18" i="13"/>
  <c r="BG18" i="13"/>
  <c r="BH18" i="13"/>
  <c r="AP29" i="13"/>
  <c r="BB34" i="13"/>
  <c r="BC34" i="13"/>
  <c r="AP40" i="13"/>
  <c r="BB50" i="13"/>
  <c r="BC50" i="13"/>
  <c r="BB73" i="13"/>
  <c r="BC73" i="13"/>
  <c r="BC43" i="13"/>
  <c r="BB43" i="13"/>
  <c r="BC80" i="13"/>
  <c r="BB80" i="13"/>
  <c r="BE14" i="13"/>
  <c r="BE32" i="13"/>
  <c r="BE43" i="13"/>
  <c r="BE68" i="13"/>
  <c r="BB32" i="13"/>
  <c r="BC32" i="13"/>
  <c r="BE38" i="13"/>
  <c r="BF38" i="13" s="1"/>
  <c r="BE64" i="13"/>
  <c r="BE18" i="13"/>
  <c r="BD32" i="13"/>
  <c r="AZ34" i="13"/>
  <c r="BD43" i="13"/>
  <c r="AZ50" i="13"/>
  <c r="BD68" i="13"/>
  <c r="AZ73" i="13"/>
  <c r="BC14" i="13"/>
  <c r="BB14" i="13"/>
  <c r="BC52" i="13"/>
  <c r="BB52" i="13"/>
  <c r="BG46" i="13"/>
  <c r="BH46" i="13"/>
  <c r="BG21" i="13"/>
  <c r="BH21" i="13"/>
  <c r="BB56" i="13"/>
  <c r="BC56" i="13"/>
  <c r="AT26" i="13"/>
  <c r="BG26" i="13"/>
  <c r="BH26" i="13"/>
  <c r="AT36" i="13"/>
  <c r="BG36" i="13"/>
  <c r="BH36" i="13"/>
  <c r="AT57" i="13"/>
  <c r="BG57" i="13"/>
  <c r="BH57" i="13"/>
  <c r="BC61" i="13"/>
  <c r="BB61" i="13"/>
  <c r="BB13" i="13"/>
  <c r="BC13" i="13"/>
  <c r="BD30" i="13"/>
  <c r="BF30" i="13" s="1"/>
  <c r="BD41" i="13"/>
  <c r="BF41" i="13" s="1"/>
  <c r="BD66" i="13"/>
  <c r="BF66" i="13" s="1"/>
  <c r="BE80" i="13"/>
  <c r="BF80" i="13" s="1"/>
  <c r="BD50" i="13"/>
  <c r="AZ71" i="13"/>
  <c r="AZ76" i="13"/>
  <c r="AY14" i="13"/>
  <c r="AY22" i="13"/>
  <c r="BA22" i="13" s="1"/>
  <c r="BG27" i="13"/>
  <c r="BH27" i="13"/>
  <c r="AY35" i="13"/>
  <c r="BA35" i="13" s="1"/>
  <c r="BG39" i="13"/>
  <c r="BH39" i="13"/>
  <c r="AY53" i="13"/>
  <c r="BA53" i="13" s="1"/>
  <c r="BH58" i="13"/>
  <c r="BG58" i="13"/>
  <c r="AY74" i="13"/>
  <c r="BA74" i="13" s="1"/>
  <c r="AZ78" i="13"/>
  <c r="AY17" i="13"/>
  <c r="BA17" i="13" s="1"/>
  <c r="BD34" i="13"/>
  <c r="AZ57" i="13"/>
  <c r="BG16" i="13"/>
  <c r="BH16" i="13"/>
  <c r="AY52" i="13"/>
  <c r="BH56" i="13"/>
  <c r="BG56" i="13"/>
  <c r="AY76" i="13"/>
  <c r="BG80" i="13"/>
  <c r="BH80" i="13"/>
  <c r="AZ14" i="13"/>
  <c r="BC30" i="13"/>
  <c r="BB30" i="13"/>
  <c r="BB41" i="13"/>
  <c r="BC41" i="13"/>
  <c r="BC66" i="13"/>
  <c r="BB66" i="13"/>
  <c r="BB22" i="13"/>
  <c r="BC22" i="13"/>
  <c r="BG55" i="13"/>
  <c r="BH55" i="13"/>
  <c r="BD21" i="13"/>
  <c r="BF21" i="13" s="1"/>
  <c r="BB21" i="13"/>
  <c r="BC21" i="13"/>
  <c r="BB62" i="13"/>
  <c r="BC62" i="13"/>
  <c r="BB29" i="13"/>
  <c r="BC29" i="13"/>
  <c r="BD49" i="13"/>
  <c r="BF49" i="13" s="1"/>
  <c r="AK61" i="13"/>
  <c r="BD70" i="13"/>
  <c r="AY26" i="13"/>
  <c r="AT29" i="13"/>
  <c r="BG29" i="13"/>
  <c r="BH29" i="13"/>
  <c r="AY36" i="13"/>
  <c r="AT40" i="13"/>
  <c r="BG40" i="13"/>
  <c r="BH40" i="13"/>
  <c r="AY57" i="13"/>
  <c r="BG59" i="13"/>
  <c r="BH59" i="13"/>
  <c r="AY46" i="13"/>
  <c r="BG52" i="13"/>
  <c r="BH52" i="13"/>
  <c r="AY65" i="13"/>
  <c r="BG76" i="13"/>
  <c r="BH76" i="13"/>
  <c r="BD14" i="13"/>
  <c r="BB27" i="13"/>
  <c r="BC27" i="13"/>
  <c r="BC39" i="13"/>
  <c r="BB39" i="13"/>
  <c r="BC58" i="13"/>
  <c r="BB58" i="13"/>
  <c r="BB63" i="13"/>
  <c r="BC63" i="13"/>
  <c r="BB17" i="13"/>
  <c r="BC17" i="13"/>
  <c r="BE22" i="13"/>
  <c r="BE35" i="13"/>
  <c r="BE53" i="13"/>
  <c r="BE74" i="13"/>
  <c r="BB12" i="13"/>
  <c r="BC12" i="13"/>
  <c r="BE52" i="13"/>
  <c r="BF52" i="13" s="1"/>
  <c r="BE76" i="13"/>
  <c r="BD22" i="13"/>
  <c r="AZ27" i="13"/>
  <c r="BA27" i="13" s="1"/>
  <c r="BD35" i="13"/>
  <c r="AZ39" i="13"/>
  <c r="BD53" i="13"/>
  <c r="AZ58" i="13"/>
  <c r="BA58" i="13" s="1"/>
  <c r="BD74" i="13"/>
  <c r="AY78" i="13"/>
  <c r="AY25" i="13"/>
  <c r="BH25" i="13"/>
  <c r="BG25" i="13"/>
  <c r="BH12" i="13"/>
  <c r="BG12" i="13"/>
  <c r="AZ56" i="13"/>
  <c r="BA56" i="13" s="1"/>
  <c r="AZ80" i="13"/>
  <c r="BG14" i="13"/>
  <c r="BH14" i="13"/>
  <c r="AT30" i="13"/>
  <c r="BH30" i="13"/>
  <c r="BG30" i="13"/>
  <c r="AT41" i="13"/>
  <c r="BG41" i="13"/>
  <c r="BH41" i="13"/>
  <c r="AT66" i="13"/>
  <c r="BH66" i="13"/>
  <c r="BG66" i="13"/>
  <c r="BH77" i="13"/>
  <c r="BG77" i="13"/>
  <c r="BC38" i="13"/>
  <c r="BB38" i="13"/>
  <c r="BC64" i="13"/>
  <c r="BB64" i="13"/>
  <c r="BB18" i="13"/>
  <c r="BC18" i="13"/>
  <c r="BE26" i="13"/>
  <c r="BE36" i="13"/>
  <c r="BE57" i="13"/>
  <c r="BB35" i="13"/>
  <c r="BC35" i="13"/>
  <c r="BF46" i="13"/>
  <c r="BD33" i="13"/>
  <c r="BD47" i="13"/>
  <c r="BD71" i="13"/>
  <c r="AT78" i="13"/>
  <c r="BG78" i="13"/>
  <c r="BH78" i="13"/>
  <c r="AZ52" i="13"/>
  <c r="AZ61" i="13"/>
  <c r="BD77" i="13"/>
  <c r="BF77" i="13" s="1"/>
  <c r="AZ13" i="13"/>
  <c r="AY29" i="13"/>
  <c r="BA29" i="13" s="1"/>
  <c r="BG31" i="13"/>
  <c r="BH31" i="13"/>
  <c r="AY40" i="13"/>
  <c r="BA40" i="13" s="1"/>
  <c r="BH42" i="13"/>
  <c r="BG42" i="13"/>
  <c r="AY59" i="13"/>
  <c r="BA59" i="13" s="1"/>
  <c r="BG67" i="13"/>
  <c r="BH67" i="13"/>
  <c r="BG65" i="13"/>
  <c r="BH65" i="13"/>
  <c r="BH24" i="13"/>
  <c r="BG24" i="13"/>
  <c r="AY61" i="13"/>
  <c r="BH63" i="13"/>
  <c r="BG63" i="13"/>
  <c r="AY13" i="13"/>
  <c r="BH17" i="13"/>
  <c r="BG17" i="13"/>
  <c r="BC33" i="13"/>
  <c r="BB33" i="13"/>
  <c r="BB47" i="13"/>
  <c r="BC47" i="13"/>
  <c r="BC71" i="13"/>
  <c r="BB71" i="13"/>
  <c r="BE78" i="13"/>
  <c r="BF78" i="13" s="1"/>
  <c r="BE25" i="13"/>
  <c r="BF25" i="13" s="1"/>
  <c r="AT13" i="13"/>
  <c r="AP13" i="13"/>
  <c r="AW54" i="13"/>
  <c r="AU13" i="13"/>
  <c r="AU26" i="13"/>
  <c r="AU36" i="13"/>
  <c r="AK50" i="13"/>
  <c r="AU57" i="13"/>
  <c r="AK73" i="13"/>
  <c r="AF54" i="13"/>
  <c r="AT55" i="13"/>
  <c r="AU50" i="13"/>
  <c r="AU63" i="13"/>
  <c r="AK13" i="13"/>
  <c r="AT59" i="13"/>
  <c r="AP59" i="13"/>
  <c r="AS60" i="13"/>
  <c r="AU34" i="13"/>
  <c r="AT14" i="13"/>
  <c r="AU18" i="13"/>
  <c r="AW20" i="13"/>
  <c r="AP55" i="13"/>
  <c r="AW44" i="13"/>
  <c r="AU58" i="13"/>
  <c r="AN54" i="13"/>
  <c r="AU73" i="13"/>
  <c r="K288" i="6"/>
  <c r="Z160" i="6"/>
  <c r="K245" i="6"/>
  <c r="X195" i="6"/>
  <c r="Q197" i="6"/>
  <c r="AW45" i="13"/>
  <c r="AS20" i="13"/>
  <c r="AT76" i="13"/>
  <c r="K79" i="13"/>
  <c r="AT33" i="13"/>
  <c r="AT47" i="13"/>
  <c r="AT71" i="13"/>
  <c r="AP62" i="13"/>
  <c r="AK29" i="13"/>
  <c r="AT22" i="13"/>
  <c r="AT35" i="13"/>
  <c r="AT53" i="13"/>
  <c r="AT74" i="13"/>
  <c r="AW10" i="13"/>
  <c r="AW11" i="13" s="1"/>
  <c r="AD229" i="7"/>
  <c r="W105" i="7"/>
  <c r="AA190" i="7"/>
  <c r="AA11" i="7"/>
  <c r="AC240" i="7"/>
  <c r="AB257" i="7"/>
  <c r="AH188" i="7"/>
  <c r="AB53" i="7"/>
  <c r="AC161" i="7"/>
  <c r="AB222" i="7"/>
  <c r="G17" i="7"/>
  <c r="Y17" i="7" s="1"/>
  <c r="S36" i="7"/>
  <c r="W159" i="7"/>
  <c r="AA279" i="7"/>
  <c r="U10" i="7"/>
  <c r="Z115" i="8"/>
  <c r="Z282" i="8"/>
  <c r="Z301" i="8"/>
  <c r="Z288" i="8"/>
  <c r="Z30" i="8"/>
  <c r="Z101" i="8"/>
  <c r="Z13" i="8"/>
  <c r="Z119" i="8"/>
  <c r="Z265" i="8"/>
  <c r="Z239" i="8"/>
  <c r="Z242" i="8"/>
  <c r="Z127" i="8"/>
  <c r="Z261" i="8"/>
  <c r="Z68" i="8"/>
  <c r="Z72" i="8"/>
  <c r="Z84" i="8"/>
  <c r="Z123" i="8"/>
  <c r="Z203" i="8"/>
  <c r="Y275" i="8"/>
  <c r="Z275" i="8"/>
  <c r="Z248" i="8"/>
  <c r="Z217" i="8"/>
  <c r="Z81" i="8"/>
  <c r="Z212" i="8"/>
  <c r="Z191" i="8"/>
  <c r="M210" i="8"/>
  <c r="Z281" i="8"/>
  <c r="V204" i="8"/>
  <c r="J10" i="8"/>
  <c r="Z10" i="8" s="1"/>
  <c r="Z9" i="8"/>
  <c r="Z251" i="8"/>
  <c r="V224" i="8"/>
  <c r="Z66" i="8"/>
  <c r="Z42" i="8"/>
  <c r="Z51" i="8"/>
  <c r="Z53" i="8"/>
  <c r="Y165" i="8"/>
  <c r="Z165" i="8"/>
  <c r="Z181" i="8"/>
  <c r="Z105" i="8"/>
  <c r="Z130" i="8"/>
  <c r="Z233" i="8"/>
  <c r="Z185" i="8"/>
  <c r="Y159" i="8"/>
  <c r="Z159" i="8"/>
  <c r="Z58" i="8"/>
  <c r="Z59" i="8"/>
  <c r="Z136" i="8"/>
  <c r="Z279" i="8"/>
  <c r="Z172" i="8"/>
  <c r="Z198" i="8"/>
  <c r="Z215" i="8"/>
  <c r="Z91" i="8"/>
  <c r="Z140" i="8"/>
  <c r="V51" i="8"/>
  <c r="J99" i="8"/>
  <c r="Z98" i="8"/>
  <c r="Z290" i="8"/>
  <c r="Z199" i="8"/>
  <c r="Z171" i="8"/>
  <c r="G114" i="8"/>
  <c r="T114" i="8" s="1"/>
  <c r="P109" i="8"/>
  <c r="G128" i="8"/>
  <c r="O230" i="8"/>
  <c r="Z230" i="8"/>
  <c r="Y56" i="8"/>
  <c r="Z56" i="8"/>
  <c r="T187" i="8"/>
  <c r="J160" i="8"/>
  <c r="Y160" i="8" s="1"/>
  <c r="Z158" i="8"/>
  <c r="O173" i="8"/>
  <c r="Z173" i="8"/>
  <c r="Z264" i="8"/>
  <c r="X172" i="8"/>
  <c r="N132" i="8"/>
  <c r="W211" i="8"/>
  <c r="Q201" i="8"/>
  <c r="Z294" i="8"/>
  <c r="I128" i="8"/>
  <c r="Z90" i="8"/>
  <c r="Z125" i="8"/>
  <c r="Z289" i="8"/>
  <c r="W104" i="8"/>
  <c r="Z174" i="8"/>
  <c r="Z18" i="8"/>
  <c r="Z41" i="8"/>
  <c r="Z238" i="8"/>
  <c r="Z237" i="8"/>
  <c r="Z144" i="8"/>
  <c r="Z220" i="8"/>
  <c r="Z142" i="8"/>
  <c r="Z69" i="8"/>
  <c r="Z234" i="8"/>
  <c r="Z78" i="8"/>
  <c r="Z97" i="8"/>
  <c r="Z283" i="8"/>
  <c r="Z156" i="8"/>
  <c r="Z35" i="8"/>
  <c r="Z247" i="8"/>
  <c r="O93" i="8"/>
  <c r="Z93" i="8"/>
  <c r="Z229" i="8"/>
  <c r="Y226" i="8"/>
  <c r="Z226" i="8"/>
  <c r="X178" i="8"/>
  <c r="I236" i="8"/>
  <c r="Z112" i="8"/>
  <c r="I131" i="8"/>
  <c r="X131" i="8" s="1"/>
  <c r="U162" i="8"/>
  <c r="Z162" i="8"/>
  <c r="J263" i="8"/>
  <c r="Z262" i="8"/>
  <c r="Z258" i="8"/>
  <c r="Y232" i="8"/>
  <c r="Z232" i="8"/>
  <c r="Z218" i="8"/>
  <c r="Z292" i="8"/>
  <c r="M109" i="8"/>
  <c r="Z276" i="8"/>
  <c r="Q210" i="8"/>
  <c r="Z31" i="8"/>
  <c r="M243" i="8"/>
  <c r="Z147" i="8"/>
  <c r="Z116" i="8"/>
  <c r="Z73" i="8"/>
  <c r="Z45" i="8"/>
  <c r="Z184" i="8"/>
  <c r="Z189" i="8"/>
  <c r="Z164" i="8"/>
  <c r="Z138" i="8"/>
  <c r="Z244" i="8"/>
  <c r="Z221" i="8"/>
  <c r="Z187" i="8"/>
  <c r="Z300" i="8"/>
  <c r="Z60" i="8"/>
  <c r="Z39" i="8"/>
  <c r="Z108" i="8"/>
  <c r="Z255" i="8"/>
  <c r="Z113" i="8"/>
  <c r="Z214" i="8"/>
  <c r="Z87" i="8"/>
  <c r="Z295" i="8"/>
  <c r="Z57" i="8"/>
  <c r="Z126" i="8"/>
  <c r="Z95" i="8"/>
  <c r="Z273" i="8"/>
  <c r="Z49" i="8"/>
  <c r="Z27" i="8"/>
  <c r="P210" i="8"/>
  <c r="Z216" i="8"/>
  <c r="Z205" i="8"/>
  <c r="Z20" i="8"/>
  <c r="Z70" i="8"/>
  <c r="Z178" i="8"/>
  <c r="Z253" i="8"/>
  <c r="Z271" i="8"/>
  <c r="Z208" i="8"/>
  <c r="Z175" i="8"/>
  <c r="Z213" i="8"/>
  <c r="Z19" i="8"/>
  <c r="Z223" i="8"/>
  <c r="Z129" i="8"/>
  <c r="Z180" i="8"/>
  <c r="Y234" i="8"/>
  <c r="Z118" i="8"/>
  <c r="T43" i="8"/>
  <c r="W41" i="8"/>
  <c r="G8" i="8"/>
  <c r="Z284" i="8"/>
  <c r="Z188" i="8"/>
  <c r="Z83" i="8"/>
  <c r="Z169" i="8"/>
  <c r="Z67" i="8"/>
  <c r="Z293" i="8"/>
  <c r="Z182" i="8"/>
  <c r="Z80" i="8"/>
  <c r="Z277" i="8"/>
  <c r="Z104" i="8"/>
  <c r="Z291" i="8"/>
  <c r="Z278" i="8"/>
  <c r="Z207" i="8"/>
  <c r="Z137" i="8"/>
  <c r="Z225" i="8"/>
  <c r="Z134" i="8"/>
  <c r="Z135" i="8"/>
  <c r="Z46" i="8"/>
  <c r="Z148" i="8"/>
  <c r="Z190" i="8"/>
  <c r="Y301" i="9"/>
  <c r="Z301" i="9"/>
  <c r="Z88" i="9"/>
  <c r="Z21" i="9"/>
  <c r="X124" i="9"/>
  <c r="V203" i="9"/>
  <c r="Y94" i="9"/>
  <c r="Z94" i="9"/>
  <c r="Z107" i="9"/>
  <c r="V178" i="9"/>
  <c r="V229" i="9"/>
  <c r="V185" i="9"/>
  <c r="X13" i="9"/>
  <c r="X68" i="9"/>
  <c r="U13" i="9"/>
  <c r="V13" i="9" s="1"/>
  <c r="M109" i="9"/>
  <c r="G55" i="9"/>
  <c r="Y55" i="9" s="1"/>
  <c r="V288" i="9"/>
  <c r="O107" i="9"/>
  <c r="T68" i="9"/>
  <c r="G50" i="9"/>
  <c r="L17" i="9"/>
  <c r="T48" i="9"/>
  <c r="V48" i="9" s="1"/>
  <c r="G71" i="9"/>
  <c r="W167" i="8"/>
  <c r="W127" i="8"/>
  <c r="U172" i="8"/>
  <c r="U211" i="8"/>
  <c r="P236" i="8"/>
  <c r="L38" i="8"/>
  <c r="X26" i="8"/>
  <c r="W202" i="8"/>
  <c r="X202" i="8"/>
  <c r="O116" i="8"/>
  <c r="U26" i="8"/>
  <c r="V26" i="8" s="1"/>
  <c r="P246" i="8"/>
  <c r="T113" i="8"/>
  <c r="W282" i="8"/>
  <c r="W284" i="8"/>
  <c r="P200" i="8"/>
  <c r="X127" i="8"/>
  <c r="O126" i="8"/>
  <c r="U137" i="8"/>
  <c r="O168" i="8"/>
  <c r="Q86" i="8"/>
  <c r="Y45" i="8"/>
  <c r="T45" i="8"/>
  <c r="V45" i="8" s="1"/>
  <c r="L132" i="8"/>
  <c r="X111" i="8"/>
  <c r="O284" i="8"/>
  <c r="N206" i="8"/>
  <c r="W73" i="8"/>
  <c r="U63" i="8"/>
  <c r="W173" i="8"/>
  <c r="W121" i="8"/>
  <c r="I124" i="8"/>
  <c r="T122" i="8"/>
  <c r="X122" i="8"/>
  <c r="Y290" i="8"/>
  <c r="T290" i="8"/>
  <c r="G298" i="8"/>
  <c r="Y230" i="8"/>
  <c r="U230" i="8"/>
  <c r="V230" i="8" s="1"/>
  <c r="W244" i="8"/>
  <c r="W98" i="8"/>
  <c r="P99" i="8"/>
  <c r="W99" i="8" s="1"/>
  <c r="O136" i="8"/>
  <c r="W217" i="8"/>
  <c r="L29" i="8"/>
  <c r="U28" i="8"/>
  <c r="V28" i="8" s="1"/>
  <c r="X28" i="8"/>
  <c r="N77" i="8"/>
  <c r="O163" i="8"/>
  <c r="O161" i="8"/>
  <c r="N166" i="8"/>
  <c r="O264" i="8"/>
  <c r="T163" i="8"/>
  <c r="X163" i="8"/>
  <c r="W163" i="8"/>
  <c r="T130" i="8"/>
  <c r="G131" i="8"/>
  <c r="L145" i="8"/>
  <c r="U145" i="8" s="1"/>
  <c r="U143" i="8"/>
  <c r="Q298" i="8"/>
  <c r="W297" i="8"/>
  <c r="T208" i="8"/>
  <c r="Y208" i="8"/>
  <c r="W212" i="8"/>
  <c r="P55" i="8"/>
  <c r="P50" i="8"/>
  <c r="X56" i="8"/>
  <c r="Y61" i="8"/>
  <c r="O61" i="8"/>
  <c r="Y174" i="8"/>
  <c r="J176" i="8"/>
  <c r="U174" i="8"/>
  <c r="V174" i="8" s="1"/>
  <c r="W237" i="8"/>
  <c r="U275" i="8"/>
  <c r="O275" i="8"/>
  <c r="M194" i="8"/>
  <c r="O186" i="8"/>
  <c r="Y248" i="8"/>
  <c r="J269" i="8"/>
  <c r="O248" i="8"/>
  <c r="Y215" i="8"/>
  <c r="T215" i="8"/>
  <c r="V215" i="8" s="1"/>
  <c r="W70" i="8"/>
  <c r="T22" i="8"/>
  <c r="I24" i="8"/>
  <c r="T24" i="8" s="1"/>
  <c r="I25" i="8"/>
  <c r="U208" i="8"/>
  <c r="X208" i="8"/>
  <c r="X112" i="8"/>
  <c r="U112" i="8"/>
  <c r="O79" i="8"/>
  <c r="N82" i="8"/>
  <c r="Q170" i="8"/>
  <c r="W168" i="8"/>
  <c r="T279" i="8"/>
  <c r="V279" i="8" s="1"/>
  <c r="Y279" i="8"/>
  <c r="N269" i="8"/>
  <c r="N254" i="8"/>
  <c r="P201" i="8"/>
  <c r="O214" i="8"/>
  <c r="O56" i="8"/>
  <c r="Y187" i="8"/>
  <c r="O85" i="8"/>
  <c r="M86" i="8"/>
  <c r="O158" i="8"/>
  <c r="Y158" i="8"/>
  <c r="L200" i="8"/>
  <c r="U200" i="8" s="1"/>
  <c r="U190" i="8"/>
  <c r="V190" i="8" s="1"/>
  <c r="X190" i="8"/>
  <c r="L235" i="8"/>
  <c r="U234" i="8"/>
  <c r="I235" i="8"/>
  <c r="T234" i="8"/>
  <c r="Y173" i="8"/>
  <c r="U173" i="8"/>
  <c r="L177" i="8"/>
  <c r="X177" i="8" s="1"/>
  <c r="O122" i="8"/>
  <c r="N124" i="8"/>
  <c r="P219" i="8"/>
  <c r="Y136" i="8"/>
  <c r="G141" i="8"/>
  <c r="O143" i="8"/>
  <c r="M145" i="8"/>
  <c r="L236" i="8"/>
  <c r="X222" i="8"/>
  <c r="Q177" i="8"/>
  <c r="W174" i="8"/>
  <c r="Q176" i="8"/>
  <c r="P141" i="8"/>
  <c r="W138" i="8"/>
  <c r="Y294" i="8"/>
  <c r="O294" i="8"/>
  <c r="T252" i="8"/>
  <c r="G254" i="8"/>
  <c r="T295" i="8"/>
  <c r="X295" i="8"/>
  <c r="O271" i="8"/>
  <c r="W118" i="8"/>
  <c r="T56" i="8"/>
  <c r="M298" i="8"/>
  <c r="Y180" i="8"/>
  <c r="T180" i="8"/>
  <c r="Y90" i="8"/>
  <c r="J109" i="8"/>
  <c r="U184" i="8"/>
  <c r="L194" i="8"/>
  <c r="M128" i="8"/>
  <c r="Y111" i="8"/>
  <c r="U111" i="8"/>
  <c r="V111" i="8" s="1"/>
  <c r="X290" i="8"/>
  <c r="W230" i="8"/>
  <c r="P231" i="8"/>
  <c r="U125" i="8"/>
  <c r="V125" i="8" s="1"/>
  <c r="O125" i="8"/>
  <c r="X211" i="8"/>
  <c r="T211" i="8"/>
  <c r="Y289" i="8"/>
  <c r="O289" i="8"/>
  <c r="U289" i="8"/>
  <c r="P71" i="8"/>
  <c r="W40" i="8"/>
  <c r="U54" i="8"/>
  <c r="V54" i="8" s="1"/>
  <c r="Y54" i="8"/>
  <c r="J55" i="8"/>
  <c r="T239" i="8"/>
  <c r="Y239" i="8"/>
  <c r="U238" i="8"/>
  <c r="X238" i="8"/>
  <c r="W218" i="8"/>
  <c r="X234" i="8"/>
  <c r="W238" i="8"/>
  <c r="O266" i="8"/>
  <c r="P132" i="8"/>
  <c r="P52" i="8"/>
  <c r="W52" i="8" s="1"/>
  <c r="Y125" i="8"/>
  <c r="I254" i="8"/>
  <c r="O63" i="8"/>
  <c r="U290" i="8"/>
  <c r="X252" i="8"/>
  <c r="P128" i="8"/>
  <c r="X126" i="8"/>
  <c r="X143" i="8"/>
  <c r="U158" i="8"/>
  <c r="I132" i="8"/>
  <c r="O205" i="8"/>
  <c r="G82" i="8"/>
  <c r="J201" i="8"/>
  <c r="O180" i="8"/>
  <c r="N243" i="8"/>
  <c r="T139" i="8"/>
  <c r="W139" i="8"/>
  <c r="J96" i="8"/>
  <c r="O291" i="8"/>
  <c r="Q285" i="8"/>
  <c r="U284" i="8"/>
  <c r="W274" i="8"/>
  <c r="X117" i="8"/>
  <c r="V288" i="8"/>
  <c r="W116" i="8"/>
  <c r="X275" i="8"/>
  <c r="X139" i="8"/>
  <c r="W101" i="8"/>
  <c r="W156" i="8"/>
  <c r="G201" i="8"/>
  <c r="W256" i="8"/>
  <c r="P257" i="8"/>
  <c r="O282" i="8"/>
  <c r="O232" i="8"/>
  <c r="T117" i="8"/>
  <c r="V117" i="8" s="1"/>
  <c r="T214" i="8"/>
  <c r="P166" i="8"/>
  <c r="T218" i="8"/>
  <c r="Y218" i="8"/>
  <c r="O234" i="8"/>
  <c r="G246" i="8"/>
  <c r="T237" i="8"/>
  <c r="U66" i="8"/>
  <c r="V66" i="8" s="1"/>
  <c r="Q96" i="8"/>
  <c r="O58" i="8"/>
  <c r="M71" i="8"/>
  <c r="O123" i="8"/>
  <c r="T297" i="8"/>
  <c r="T125" i="8"/>
  <c r="O49" i="8"/>
  <c r="N34" i="8"/>
  <c r="O295" i="8"/>
  <c r="O118" i="8"/>
  <c r="U118" i="8"/>
  <c r="G47" i="8"/>
  <c r="Y43" i="8"/>
  <c r="I47" i="8"/>
  <c r="T41" i="8"/>
  <c r="O157" i="8"/>
  <c r="Y157" i="8"/>
  <c r="Q145" i="8"/>
  <c r="X98" i="8"/>
  <c r="P38" i="8"/>
  <c r="Q166" i="8"/>
  <c r="T138" i="8"/>
  <c r="V138" i="8" s="1"/>
  <c r="U93" i="8"/>
  <c r="N96" i="8"/>
  <c r="O95" i="8"/>
  <c r="P177" i="8"/>
  <c r="P194" i="8"/>
  <c r="Y147" i="8"/>
  <c r="G149" i="8"/>
  <c r="U229" i="8"/>
  <c r="O229" i="8"/>
  <c r="J231" i="8"/>
  <c r="Z231" i="8" s="1"/>
  <c r="Y164" i="8"/>
  <c r="G166" i="8"/>
  <c r="Q206" i="8"/>
  <c r="I183" i="8"/>
  <c r="T183" i="8" s="1"/>
  <c r="T222" i="8"/>
  <c r="O112" i="8"/>
  <c r="J114" i="8"/>
  <c r="W130" i="8"/>
  <c r="T129" i="8"/>
  <c r="V129" i="8" s="1"/>
  <c r="O272" i="8"/>
  <c r="L201" i="8"/>
  <c r="X157" i="8"/>
  <c r="Y162" i="8"/>
  <c r="J166" i="8"/>
  <c r="T248" i="8"/>
  <c r="X248" i="8"/>
  <c r="O167" i="8"/>
  <c r="J177" i="8"/>
  <c r="O68" i="8"/>
  <c r="O262" i="8"/>
  <c r="U258" i="8"/>
  <c r="V258" i="8" s="1"/>
  <c r="O258" i="8"/>
  <c r="J50" i="8"/>
  <c r="J52" i="8"/>
  <c r="U48" i="8"/>
  <c r="J71" i="8"/>
  <c r="Q194" i="8"/>
  <c r="T162" i="8"/>
  <c r="O196" i="8"/>
  <c r="O218" i="8"/>
  <c r="U218" i="8"/>
  <c r="Y272" i="8"/>
  <c r="O292" i="8"/>
  <c r="M103" i="8"/>
  <c r="I200" i="8"/>
  <c r="T282" i="8"/>
  <c r="Q263" i="8"/>
  <c r="O276" i="8"/>
  <c r="O31" i="8"/>
  <c r="L263" i="8"/>
  <c r="N71" i="8"/>
  <c r="O40" i="8"/>
  <c r="N47" i="8"/>
  <c r="W51" i="8"/>
  <c r="O265" i="8"/>
  <c r="M269" i="8"/>
  <c r="O169" i="8"/>
  <c r="M170" i="8"/>
  <c r="O170" i="8" s="1"/>
  <c r="U207" i="8"/>
  <c r="Q71" i="8"/>
  <c r="G200" i="8"/>
  <c r="U189" i="8"/>
  <c r="M263" i="8"/>
  <c r="L17" i="8"/>
  <c r="X17" i="8" s="1"/>
  <c r="T120" i="8"/>
  <c r="Y120" i="8"/>
  <c r="Y81" i="8"/>
  <c r="T278" i="8"/>
  <c r="V278" i="8" s="1"/>
  <c r="G194" i="8"/>
  <c r="Y185" i="8"/>
  <c r="M141" i="8"/>
  <c r="X240" i="8"/>
  <c r="O278" i="8"/>
  <c r="M114" i="8"/>
  <c r="X297" i="8"/>
  <c r="L254" i="8"/>
  <c r="U120" i="8"/>
  <c r="M236" i="8"/>
  <c r="O221" i="8"/>
  <c r="I280" i="8"/>
  <c r="T255" i="8"/>
  <c r="G257" i="8"/>
  <c r="U163" i="8"/>
  <c r="Y118" i="8"/>
  <c r="P227" i="8"/>
  <c r="I8" i="8"/>
  <c r="I38" i="8"/>
  <c r="O110" i="8"/>
  <c r="O288" i="8"/>
  <c r="Q21" i="8"/>
  <c r="Y199" i="8"/>
  <c r="T199" i="8"/>
  <c r="V199" i="8" s="1"/>
  <c r="N257" i="8"/>
  <c r="M50" i="8"/>
  <c r="I141" i="8"/>
  <c r="O113" i="8"/>
  <c r="W108" i="8"/>
  <c r="W171" i="8"/>
  <c r="U295" i="8"/>
  <c r="T127" i="8"/>
  <c r="U185" i="8"/>
  <c r="U144" i="8"/>
  <c r="T202" i="8"/>
  <c r="Y202" i="8"/>
  <c r="G219" i="8"/>
  <c r="Y117" i="8"/>
  <c r="M206" i="8"/>
  <c r="W49" i="8"/>
  <c r="J103" i="8"/>
  <c r="L71" i="8"/>
  <c r="Q132" i="8"/>
  <c r="P183" i="8"/>
  <c r="Q141" i="8"/>
  <c r="Y9" i="8"/>
  <c r="V95" i="8"/>
  <c r="V69" i="8"/>
  <c r="V70" i="8"/>
  <c r="X52" i="8"/>
  <c r="V102" i="8"/>
  <c r="AC164" i="7"/>
  <c r="AA166" i="7"/>
  <c r="AF105" i="7"/>
  <c r="AG105" i="7"/>
  <c r="N245" i="7"/>
  <c r="AE245" i="7" s="1"/>
  <c r="G140" i="7"/>
  <c r="J139" i="7"/>
  <c r="AG137" i="7"/>
  <c r="V140" i="7"/>
  <c r="W140" i="7" s="1"/>
  <c r="Z214" i="7"/>
  <c r="R214" i="7"/>
  <c r="L218" i="7"/>
  <c r="AH103" i="7"/>
  <c r="Y69" i="7"/>
  <c r="AD234" i="7"/>
  <c r="AA37" i="7"/>
  <c r="O182" i="7"/>
  <c r="Y290" i="7"/>
  <c r="AA290" i="7" s="1"/>
  <c r="G295" i="7"/>
  <c r="AD157" i="7"/>
  <c r="K200" i="7"/>
  <c r="R280" i="7"/>
  <c r="AF280" i="7"/>
  <c r="W225" i="7"/>
  <c r="AC225" i="7" s="1"/>
  <c r="T226" i="7"/>
  <c r="W226" i="7" s="1"/>
  <c r="G218" i="7"/>
  <c r="Y210" i="7"/>
  <c r="R275" i="7"/>
  <c r="AB275" i="7" s="1"/>
  <c r="AF275" i="7"/>
  <c r="AF118" i="7"/>
  <c r="J118" i="7"/>
  <c r="AB118" i="7" s="1"/>
  <c r="R90" i="7"/>
  <c r="AH90" i="7"/>
  <c r="Z24" i="7"/>
  <c r="AE24" i="7"/>
  <c r="Z237" i="7"/>
  <c r="AA237" i="7" s="1"/>
  <c r="R237" i="7"/>
  <c r="W37" i="7"/>
  <c r="AC37" i="7" s="1"/>
  <c r="AE231" i="7"/>
  <c r="AD231" i="7"/>
  <c r="Y231" i="7"/>
  <c r="AA231" i="7" s="1"/>
  <c r="Z285" i="7"/>
  <c r="AA285" i="7" s="1"/>
  <c r="AE285" i="7"/>
  <c r="S200" i="7"/>
  <c r="AD194" i="7"/>
  <c r="AH99" i="7"/>
  <c r="R99" i="7"/>
  <c r="N268" i="7"/>
  <c r="Z246" i="7"/>
  <c r="AE246" i="7"/>
  <c r="AF37" i="7"/>
  <c r="AA25" i="7"/>
  <c r="V182" i="7"/>
  <c r="AG182" i="7" s="1"/>
  <c r="W178" i="7"/>
  <c r="L123" i="7"/>
  <c r="Z122" i="7"/>
  <c r="AA122" i="7" s="1"/>
  <c r="W211" i="7"/>
  <c r="T218" i="7"/>
  <c r="Y195" i="7"/>
  <c r="G199" i="7"/>
  <c r="J195" i="7"/>
  <c r="J122" i="7"/>
  <c r="I123" i="7"/>
  <c r="AG123" i="7" s="1"/>
  <c r="AF122" i="7"/>
  <c r="J24" i="7"/>
  <c r="AC24" i="7" s="1"/>
  <c r="G36" i="7"/>
  <c r="Y36" i="7" s="1"/>
  <c r="Y24" i="7"/>
  <c r="G8" i="7"/>
  <c r="AH212" i="7"/>
  <c r="O218" i="7"/>
  <c r="Y294" i="7"/>
  <c r="AA294" i="7" s="1"/>
  <c r="AD294" i="7"/>
  <c r="J291" i="7"/>
  <c r="AC291" i="7" s="1"/>
  <c r="Y291" i="7"/>
  <c r="AA291" i="7" s="1"/>
  <c r="AE229" i="7"/>
  <c r="Y229" i="7"/>
  <c r="I295" i="7"/>
  <c r="J288" i="7"/>
  <c r="Z75" i="7"/>
  <c r="AE78" i="7"/>
  <c r="L98" i="7"/>
  <c r="Z96" i="7"/>
  <c r="AH96" i="7"/>
  <c r="R96" i="7"/>
  <c r="AB96" i="7" s="1"/>
  <c r="R121" i="7"/>
  <c r="Q123" i="7"/>
  <c r="AF174" i="7"/>
  <c r="Q175" i="7"/>
  <c r="AH241" i="7"/>
  <c r="Z241" i="7"/>
  <c r="AA241" i="7" s="1"/>
  <c r="S218" i="7"/>
  <c r="AD211" i="7"/>
  <c r="S245" i="7"/>
  <c r="AD238" i="7"/>
  <c r="S83" i="7"/>
  <c r="AD80" i="7"/>
  <c r="W147" i="7"/>
  <c r="V148" i="7"/>
  <c r="AG147" i="7"/>
  <c r="AE88" i="7"/>
  <c r="AD88" i="7"/>
  <c r="I159" i="7"/>
  <c r="AF159" i="7" s="1"/>
  <c r="J157" i="7"/>
  <c r="J254" i="7"/>
  <c r="AF254" i="7"/>
  <c r="K21" i="7"/>
  <c r="AD21" i="7" s="1"/>
  <c r="AE19" i="7"/>
  <c r="AH290" i="7"/>
  <c r="P295" i="7"/>
  <c r="K235" i="7"/>
  <c r="AE219" i="7"/>
  <c r="AH167" i="7"/>
  <c r="P169" i="7"/>
  <c r="P176" i="7"/>
  <c r="W223" i="7"/>
  <c r="AG223" i="7"/>
  <c r="R187" i="7"/>
  <c r="AB187" i="7" s="1"/>
  <c r="I200" i="7"/>
  <c r="AE132" i="7"/>
  <c r="AG41" i="7"/>
  <c r="O235" i="7"/>
  <c r="AG39" i="7"/>
  <c r="AB184" i="7"/>
  <c r="T245" i="7"/>
  <c r="AA225" i="7"/>
  <c r="AE267" i="7"/>
  <c r="Y90" i="7"/>
  <c r="W94" i="7"/>
  <c r="W98" i="7"/>
  <c r="AH64" i="7"/>
  <c r="AH66" i="7" s="1"/>
  <c r="AA68" i="7"/>
  <c r="AD90" i="7"/>
  <c r="AB286" i="7"/>
  <c r="V45" i="7"/>
  <c r="W85" i="7"/>
  <c r="AC85" i="7" s="1"/>
  <c r="AA273" i="7"/>
  <c r="AA260" i="7"/>
  <c r="AA81" i="7"/>
  <c r="AG242" i="7"/>
  <c r="AB164" i="7"/>
  <c r="M10" i="7"/>
  <c r="W298" i="7"/>
  <c r="O253" i="7"/>
  <c r="G200" i="7"/>
  <c r="AH238" i="7"/>
  <c r="O193" i="7"/>
  <c r="AD85" i="7"/>
  <c r="AB37" i="7"/>
  <c r="AG205" i="7"/>
  <c r="AB212" i="7"/>
  <c r="AB272" i="7"/>
  <c r="AB231" i="7"/>
  <c r="W248" i="7"/>
  <c r="P165" i="7"/>
  <c r="R223" i="6"/>
  <c r="Y239" i="6"/>
  <c r="O233" i="6"/>
  <c r="W118" i="6"/>
  <c r="Q132" i="6"/>
  <c r="N10" i="6"/>
  <c r="K221" i="6"/>
  <c r="W125" i="6"/>
  <c r="L241" i="6"/>
  <c r="Y115" i="6"/>
  <c r="K276" i="6"/>
  <c r="Q256" i="6"/>
  <c r="G270" i="6"/>
  <c r="X265" i="6"/>
  <c r="X90" i="6"/>
  <c r="Y260" i="6"/>
  <c r="W275" i="6"/>
  <c r="J206" i="6"/>
  <c r="Z135" i="6"/>
  <c r="K213" i="6"/>
  <c r="X245" i="6"/>
  <c r="Y204" i="6"/>
  <c r="P8" i="6"/>
  <c r="I270" i="6"/>
  <c r="P173" i="6"/>
  <c r="K125" i="6"/>
  <c r="N298" i="8"/>
  <c r="L298" i="8"/>
  <c r="O138" i="8"/>
  <c r="N150" i="8"/>
  <c r="O215" i="8"/>
  <c r="Y244" i="8"/>
  <c r="V95" i="9"/>
  <c r="V134" i="9"/>
  <c r="V97" i="8"/>
  <c r="AB112" i="7"/>
  <c r="Y102" i="7"/>
  <c r="H10" i="9"/>
  <c r="AU8" i="13"/>
  <c r="AU11" i="13" s="1"/>
  <c r="AV11" i="13"/>
  <c r="AK8" i="13"/>
  <c r="H37" i="13"/>
  <c r="V24" i="13"/>
  <c r="AC24" i="13"/>
  <c r="O24" i="13"/>
  <c r="AI63" i="13"/>
  <c r="AO63" i="13"/>
  <c r="W37" i="13"/>
  <c r="AI24" i="13"/>
  <c r="AO24" i="13"/>
  <c r="AG12" i="13"/>
  <c r="U12" i="13"/>
  <c r="J12" i="13"/>
  <c r="AB12" i="13"/>
  <c r="N12" i="13"/>
  <c r="Q12" i="13"/>
  <c r="X12" i="13"/>
  <c r="G15" i="13"/>
  <c r="G9" i="13"/>
  <c r="I20" i="13"/>
  <c r="AH16" i="13"/>
  <c r="R16" i="13"/>
  <c r="Y16" i="13"/>
  <c r="I44" i="13"/>
  <c r="Y42" i="13"/>
  <c r="R42" i="13"/>
  <c r="AH42" i="13"/>
  <c r="M51" i="13"/>
  <c r="L49" i="13"/>
  <c r="AR49" i="13"/>
  <c r="W20" i="13"/>
  <c r="AI16" i="13"/>
  <c r="AO16" i="13"/>
  <c r="AQ37" i="13"/>
  <c r="AP24" i="13"/>
  <c r="J49" i="13"/>
  <c r="G51" i="13"/>
  <c r="Q49" i="13"/>
  <c r="N49" i="13"/>
  <c r="X49" i="13"/>
  <c r="U49" i="13"/>
  <c r="AB49" i="13"/>
  <c r="AG49" i="13"/>
  <c r="L55" i="13"/>
  <c r="AR55" i="13"/>
  <c r="AP63" i="13"/>
  <c r="Q70" i="13"/>
  <c r="U70" i="13"/>
  <c r="J70" i="13"/>
  <c r="X70" i="13"/>
  <c r="AB70" i="13"/>
  <c r="N70" i="13"/>
  <c r="AG70" i="13"/>
  <c r="M79" i="13"/>
  <c r="AR77" i="13"/>
  <c r="L77" i="13"/>
  <c r="AQ19" i="13"/>
  <c r="AP17" i="13"/>
  <c r="AP19" i="13" s="1"/>
  <c r="AO31" i="13"/>
  <c r="AI31" i="13"/>
  <c r="W44" i="13"/>
  <c r="AI42" i="13"/>
  <c r="AO42" i="13"/>
  <c r="AI67" i="13"/>
  <c r="AO67" i="13"/>
  <c r="AU78" i="13"/>
  <c r="AH39" i="13"/>
  <c r="R39" i="13"/>
  <c r="Y39" i="13"/>
  <c r="S66" i="13"/>
  <c r="AD66" i="13"/>
  <c r="Z66" i="13" s="1"/>
  <c r="AM66" i="13"/>
  <c r="AS15" i="13"/>
  <c r="AS9" i="13"/>
  <c r="I37" i="13"/>
  <c r="AH24" i="13"/>
  <c r="Y24" i="13"/>
  <c r="R24" i="13"/>
  <c r="T48" i="13"/>
  <c r="AM46" i="13"/>
  <c r="S46" i="13"/>
  <c r="AD46" i="13"/>
  <c r="AL54" i="13"/>
  <c r="AK52" i="13"/>
  <c r="AV60" i="13"/>
  <c r="AU56" i="13"/>
  <c r="R63" i="13"/>
  <c r="Y63" i="13"/>
  <c r="AH63" i="13"/>
  <c r="S65" i="13"/>
  <c r="T69" i="13"/>
  <c r="AD65" i="13"/>
  <c r="Z65" i="13" s="1"/>
  <c r="AM65" i="13"/>
  <c r="AK76" i="13"/>
  <c r="AU80" i="13"/>
  <c r="I19" i="13"/>
  <c r="R17" i="13"/>
  <c r="AH17" i="13"/>
  <c r="Y17" i="13"/>
  <c r="AC33" i="13"/>
  <c r="V33" i="13"/>
  <c r="O33" i="13"/>
  <c r="V47" i="13"/>
  <c r="AC47" i="13"/>
  <c r="O47" i="13"/>
  <c r="AC71" i="13"/>
  <c r="V71" i="13"/>
  <c r="O71" i="13"/>
  <c r="AR78" i="13"/>
  <c r="L78" i="13"/>
  <c r="AA44" i="13"/>
  <c r="H23" i="13"/>
  <c r="O21" i="13"/>
  <c r="AC21" i="13"/>
  <c r="V21" i="13"/>
  <c r="P45" i="13"/>
  <c r="AT38" i="13"/>
  <c r="AF51" i="13"/>
  <c r="AC62" i="13"/>
  <c r="O62" i="13"/>
  <c r="V62" i="13"/>
  <c r="AU14" i="13"/>
  <c r="N32" i="13"/>
  <c r="AG32" i="13"/>
  <c r="U32" i="13"/>
  <c r="AB32" i="13"/>
  <c r="X32" i="13"/>
  <c r="Q32" i="13"/>
  <c r="J32" i="13"/>
  <c r="L34" i="13"/>
  <c r="AR34" i="13"/>
  <c r="AB43" i="13"/>
  <c r="J43" i="13"/>
  <c r="AG43" i="13"/>
  <c r="N43" i="13"/>
  <c r="Q43" i="13"/>
  <c r="U43" i="13"/>
  <c r="X43" i="13"/>
  <c r="AR50" i="13"/>
  <c r="L50" i="13"/>
  <c r="AB68" i="13"/>
  <c r="AG68" i="13"/>
  <c r="Q68" i="13"/>
  <c r="N68" i="13"/>
  <c r="X68" i="13"/>
  <c r="U68" i="13"/>
  <c r="J68" i="13"/>
  <c r="AR73" i="13"/>
  <c r="L73" i="13"/>
  <c r="J30" i="13"/>
  <c r="X30" i="13"/>
  <c r="N30" i="13"/>
  <c r="U30" i="13"/>
  <c r="AB30" i="13"/>
  <c r="Q30" i="13"/>
  <c r="AG30" i="13"/>
  <c r="L43" i="13"/>
  <c r="AR43" i="13"/>
  <c r="AK68" i="13"/>
  <c r="K286" i="6"/>
  <c r="AP38" i="13"/>
  <c r="AQ45" i="13"/>
  <c r="AG76" i="13"/>
  <c r="N76" i="13"/>
  <c r="U76" i="13"/>
  <c r="AB76" i="13"/>
  <c r="Q76" i="13"/>
  <c r="J76" i="13"/>
  <c r="X76" i="13"/>
  <c r="L80" i="13"/>
  <c r="AR80" i="13"/>
  <c r="AO14" i="13"/>
  <c r="AI14" i="13"/>
  <c r="AI32" i="13"/>
  <c r="AO32" i="13"/>
  <c r="AI43" i="13"/>
  <c r="AO43" i="13"/>
  <c r="AO68" i="13"/>
  <c r="AI68" i="13"/>
  <c r="AG78" i="13"/>
  <c r="Q78" i="13"/>
  <c r="J78" i="13"/>
  <c r="N78" i="13"/>
  <c r="X78" i="13"/>
  <c r="U78" i="13"/>
  <c r="AB78" i="13"/>
  <c r="L32" i="13"/>
  <c r="AR32" i="13"/>
  <c r="AF15" i="13"/>
  <c r="AF9" i="13"/>
  <c r="AK49" i="13"/>
  <c r="AL51" i="13"/>
  <c r="K23" i="13"/>
  <c r="W45" i="13"/>
  <c r="AO38" i="13"/>
  <c r="AI38" i="13"/>
  <c r="AN51" i="13"/>
  <c r="AI64" i="13"/>
  <c r="AO64" i="13"/>
  <c r="AW79" i="13"/>
  <c r="AP14" i="13"/>
  <c r="AO18" i="13"/>
  <c r="AI18" i="13"/>
  <c r="AK26" i="13"/>
  <c r="AU29" i="13"/>
  <c r="Y32" i="13"/>
  <c r="AH32" i="13"/>
  <c r="R32" i="13"/>
  <c r="S34" i="13"/>
  <c r="AM34" i="13"/>
  <c r="AD34" i="13"/>
  <c r="Z34" i="13" s="1"/>
  <c r="AK36" i="13"/>
  <c r="AU40" i="13"/>
  <c r="Y43" i="13"/>
  <c r="AH43" i="13"/>
  <c r="R43" i="13"/>
  <c r="AD50" i="13"/>
  <c r="Z50" i="13" s="1"/>
  <c r="AM50" i="13"/>
  <c r="S50" i="13"/>
  <c r="AK57" i="13"/>
  <c r="AU59" i="13"/>
  <c r="AH68" i="13"/>
  <c r="Y68" i="13"/>
  <c r="R68" i="13"/>
  <c r="AM73" i="13"/>
  <c r="S73" i="13"/>
  <c r="AD73" i="13"/>
  <c r="Z73" i="13" s="1"/>
  <c r="J298" i="7"/>
  <c r="Y298" i="7"/>
  <c r="AP25" i="13"/>
  <c r="AQ28" i="13"/>
  <c r="K28" i="13"/>
  <c r="AM25" i="13"/>
  <c r="AK25" i="13"/>
  <c r="AL28" i="13"/>
  <c r="O249" i="9"/>
  <c r="U249" i="9"/>
  <c r="X250" i="8"/>
  <c r="W250" i="8"/>
  <c r="T249" i="9"/>
  <c r="Y249" i="9"/>
  <c r="Y88" i="9"/>
  <c r="T88" i="9"/>
  <c r="O88" i="9"/>
  <c r="U88" i="9"/>
  <c r="X88" i="8"/>
  <c r="M10" i="14"/>
  <c r="M11" i="14"/>
  <c r="Y255" i="8"/>
  <c r="V299" i="7"/>
  <c r="AG299" i="7" s="1"/>
  <c r="Y31" i="8"/>
  <c r="L21" i="8"/>
  <c r="U21" i="8" s="1"/>
  <c r="Y112" i="8"/>
  <c r="U179" i="8"/>
  <c r="O179" i="8"/>
  <c r="U40" i="8"/>
  <c r="V40" i="8" s="1"/>
  <c r="O156" i="8"/>
  <c r="Q50" i="8"/>
  <c r="Y102" i="8"/>
  <c r="T172" i="8"/>
  <c r="U140" i="8"/>
  <c r="P243" i="8"/>
  <c r="Y193" i="8"/>
  <c r="T167" i="8"/>
  <c r="Y35" i="8"/>
  <c r="O115" i="8"/>
  <c r="L10" i="7"/>
  <c r="AH10" i="7" s="1"/>
  <c r="N201" i="8"/>
  <c r="Y48" i="8"/>
  <c r="Y273" i="8"/>
  <c r="Y276" i="8"/>
  <c r="Q219" i="8"/>
  <c r="T273" i="8"/>
  <c r="V273" i="8" s="1"/>
  <c r="T188" i="8"/>
  <c r="Y139" i="8"/>
  <c r="W278" i="7"/>
  <c r="W179" i="8"/>
  <c r="U280" i="8"/>
  <c r="W225" i="8"/>
  <c r="T213" i="8"/>
  <c r="O244" i="8"/>
  <c r="U297" i="8"/>
  <c r="X301" i="8"/>
  <c r="X214" i="8"/>
  <c r="P47" i="8"/>
  <c r="V94" i="8"/>
  <c r="AE91" i="7"/>
  <c r="AF32" i="7"/>
  <c r="AB239" i="7"/>
  <c r="AA126" i="7"/>
  <c r="AA257" i="7"/>
  <c r="AC270" i="7"/>
  <c r="K8" i="8"/>
  <c r="H8" i="8"/>
  <c r="Y9" i="9"/>
  <c r="P48" i="13"/>
  <c r="AT46" i="13"/>
  <c r="AS37" i="13"/>
  <c r="P23" i="13"/>
  <c r="AT21" i="13"/>
  <c r="J47" i="13"/>
  <c r="AB47" i="13"/>
  <c r="AG47" i="13"/>
  <c r="X47" i="13"/>
  <c r="U47" i="13"/>
  <c r="Q47" i="13"/>
  <c r="N47" i="13"/>
  <c r="AW15" i="13"/>
  <c r="AW9" i="13"/>
  <c r="M60" i="13"/>
  <c r="L56" i="13"/>
  <c r="AR56" i="13"/>
  <c r="I45" i="13"/>
  <c r="AH38" i="13"/>
  <c r="R38" i="13"/>
  <c r="Y38" i="13"/>
  <c r="S49" i="13"/>
  <c r="T51" i="13"/>
  <c r="AM49" i="13"/>
  <c r="AD49" i="13"/>
  <c r="AK55" i="13"/>
  <c r="AU61" i="13"/>
  <c r="AH64" i="13"/>
  <c r="R64" i="13"/>
  <c r="Y64" i="13"/>
  <c r="S70" i="13"/>
  <c r="AM70" i="13"/>
  <c r="AD70" i="13"/>
  <c r="Z70" i="13" s="1"/>
  <c r="AL79" i="13"/>
  <c r="AK77" i="13"/>
  <c r="AH18" i="13"/>
  <c r="R18" i="13"/>
  <c r="Y18" i="13"/>
  <c r="AC34" i="13"/>
  <c r="V34" i="13"/>
  <c r="O34" i="13"/>
  <c r="V50" i="13"/>
  <c r="AC50" i="13"/>
  <c r="O50" i="13"/>
  <c r="AC73" i="13"/>
  <c r="O73" i="13"/>
  <c r="V73" i="13"/>
  <c r="S26" i="13"/>
  <c r="AM26" i="13"/>
  <c r="AD26" i="13"/>
  <c r="Z26" i="13" s="1"/>
  <c r="Q41" i="13"/>
  <c r="U41" i="13"/>
  <c r="AB41" i="13"/>
  <c r="X41" i="13"/>
  <c r="J41" i="13"/>
  <c r="N41" i="13"/>
  <c r="AG41" i="13"/>
  <c r="AU67" i="13"/>
  <c r="K20" i="13"/>
  <c r="AA37" i="13"/>
  <c r="AP46" i="13"/>
  <c r="AQ48" i="13"/>
  <c r="AG55" i="13"/>
  <c r="Q55" i="13"/>
  <c r="J55" i="13"/>
  <c r="X55" i="13"/>
  <c r="U55" i="13"/>
  <c r="N55" i="13"/>
  <c r="AB55" i="13"/>
  <c r="L61" i="13"/>
  <c r="AR61" i="13"/>
  <c r="AQ69" i="13"/>
  <c r="AP65" i="13"/>
  <c r="J77" i="13"/>
  <c r="AG77" i="13"/>
  <c r="AB77" i="13"/>
  <c r="X77" i="13"/>
  <c r="U77" i="13"/>
  <c r="N77" i="13"/>
  <c r="Q77" i="13"/>
  <c r="G79" i="13"/>
  <c r="L13" i="13"/>
  <c r="AR13" i="13"/>
  <c r="AA19" i="13"/>
  <c r="AO33" i="13"/>
  <c r="AI33" i="13"/>
  <c r="K44" i="13"/>
  <c r="AO47" i="13"/>
  <c r="AI47" i="13"/>
  <c r="AO71" i="13"/>
  <c r="AI71" i="13"/>
  <c r="S30" i="13"/>
  <c r="AD30" i="13"/>
  <c r="Z30" i="13" s="1"/>
  <c r="AM30" i="13"/>
  <c r="S47" i="13"/>
  <c r="AM47" i="13"/>
  <c r="AD47" i="13"/>
  <c r="Z47" i="13" s="1"/>
  <c r="H15" i="13"/>
  <c r="O12" i="13"/>
  <c r="V12" i="13"/>
  <c r="AC12" i="13"/>
  <c r="H9" i="13"/>
  <c r="W23" i="13"/>
  <c r="AI21" i="13"/>
  <c r="AO21" i="13"/>
  <c r="AN45" i="13"/>
  <c r="AW51" i="13"/>
  <c r="K60" i="13"/>
  <c r="AO62" i="13"/>
  <c r="AI62" i="13"/>
  <c r="R30" i="13"/>
  <c r="AH30" i="13"/>
  <c r="Y30" i="13"/>
  <c r="S32" i="13"/>
  <c r="AD32" i="13"/>
  <c r="Z32" i="13" s="1"/>
  <c r="AM32" i="13"/>
  <c r="R41" i="13"/>
  <c r="Y41" i="13"/>
  <c r="AH41" i="13"/>
  <c r="S43" i="13"/>
  <c r="AD43" i="13"/>
  <c r="Z43" i="13" s="1"/>
  <c r="AM43" i="13"/>
  <c r="R66" i="13"/>
  <c r="Y66" i="13"/>
  <c r="AH66" i="13"/>
  <c r="S68" i="13"/>
  <c r="AM68" i="13"/>
  <c r="AD68" i="13"/>
  <c r="Z68" i="13" s="1"/>
  <c r="AO80" i="13"/>
  <c r="AI80" i="13"/>
  <c r="AU31" i="13"/>
  <c r="Y50" i="13"/>
  <c r="AH50" i="13"/>
  <c r="R50" i="13"/>
  <c r="S71" i="13"/>
  <c r="AD71" i="13"/>
  <c r="Z71" i="13" s="1"/>
  <c r="AM71" i="13"/>
  <c r="AV48" i="13"/>
  <c r="AU46" i="13"/>
  <c r="AL60" i="13"/>
  <c r="AK56" i="13"/>
  <c r="I69" i="13"/>
  <c r="AH65" i="13"/>
  <c r="R65" i="13"/>
  <c r="Y65" i="13"/>
  <c r="AD76" i="13"/>
  <c r="Z76" i="13" s="1"/>
  <c r="S76" i="13"/>
  <c r="AM76" i="13"/>
  <c r="O14" i="13"/>
  <c r="AC14" i="13"/>
  <c r="V14" i="13"/>
  <c r="AC22" i="13"/>
  <c r="V22" i="13"/>
  <c r="O22" i="13"/>
  <c r="AT27" i="13"/>
  <c r="V35" i="13"/>
  <c r="AC35" i="13"/>
  <c r="O35" i="13"/>
  <c r="AT39" i="13"/>
  <c r="V53" i="13"/>
  <c r="O53" i="13"/>
  <c r="AC53" i="13"/>
  <c r="AT58" i="13"/>
  <c r="AC74" i="13"/>
  <c r="O74" i="13"/>
  <c r="V74" i="13"/>
  <c r="AM78" i="13"/>
  <c r="AD78" i="13"/>
  <c r="Z78" i="13" s="1"/>
  <c r="S78" i="13"/>
  <c r="H19" i="13"/>
  <c r="V17" i="13"/>
  <c r="AC17" i="13"/>
  <c r="O17" i="13"/>
  <c r="AH34" i="13"/>
  <c r="Y34" i="13"/>
  <c r="R34" i="13"/>
  <c r="S57" i="13"/>
  <c r="AM57" i="13"/>
  <c r="AD57" i="13"/>
  <c r="Z57" i="13" s="1"/>
  <c r="P20" i="13"/>
  <c r="AT16" i="13"/>
  <c r="AF23" i="13"/>
  <c r="AS45" i="13"/>
  <c r="H54" i="13"/>
  <c r="AC52" i="13"/>
  <c r="V52" i="13"/>
  <c r="O52" i="13"/>
  <c r="P60" i="13"/>
  <c r="AT56" i="13"/>
  <c r="O76" i="13"/>
  <c r="V76" i="13"/>
  <c r="AC76" i="13"/>
  <c r="AT80" i="13"/>
  <c r="S14" i="13"/>
  <c r="AM14" i="13"/>
  <c r="AD14" i="13"/>
  <c r="Z14" i="13" s="1"/>
  <c r="Q27" i="13"/>
  <c r="J27" i="13"/>
  <c r="X27" i="13"/>
  <c r="AB27" i="13"/>
  <c r="AG27" i="13"/>
  <c r="U27" i="13"/>
  <c r="N27" i="13"/>
  <c r="L30" i="13"/>
  <c r="AR30" i="13"/>
  <c r="AP34" i="13"/>
  <c r="J39" i="13"/>
  <c r="Q39" i="13"/>
  <c r="U39" i="13"/>
  <c r="X39" i="13"/>
  <c r="AB39" i="13"/>
  <c r="N39" i="13"/>
  <c r="AG39" i="13"/>
  <c r="L41" i="13"/>
  <c r="AR41" i="13"/>
  <c r="AP50" i="13"/>
  <c r="J58" i="13"/>
  <c r="AG58" i="13"/>
  <c r="N58" i="13"/>
  <c r="AB58" i="13"/>
  <c r="U58" i="13"/>
  <c r="X58" i="13"/>
  <c r="Q58" i="13"/>
  <c r="L66" i="13"/>
  <c r="AR66" i="13"/>
  <c r="AP73" i="13"/>
  <c r="I10" i="13"/>
  <c r="J10" i="13" s="1"/>
  <c r="R25" i="13"/>
  <c r="Y25" i="13"/>
  <c r="AH25" i="13"/>
  <c r="I28" i="13"/>
  <c r="AN28" i="13"/>
  <c r="AG25" i="13"/>
  <c r="AF28" i="13"/>
  <c r="R248" i="7"/>
  <c r="W10" i="13"/>
  <c r="W11" i="13" s="1"/>
  <c r="W88" i="8"/>
  <c r="L7" i="14"/>
  <c r="L10" i="14"/>
  <c r="M7" i="14"/>
  <c r="Y299" i="8"/>
  <c r="Y127" i="8"/>
  <c r="O98" i="8"/>
  <c r="Y116" i="8"/>
  <c r="Q299" i="7"/>
  <c r="AF299" i="7" s="1"/>
  <c r="U277" i="8"/>
  <c r="T301" i="8"/>
  <c r="Y98" i="8"/>
  <c r="T165" i="9"/>
  <c r="U108" i="8"/>
  <c r="V108" i="8" s="1"/>
  <c r="O108" i="8"/>
  <c r="T98" i="8"/>
  <c r="Y242" i="8"/>
  <c r="U272" i="8"/>
  <c r="Y178" i="8"/>
  <c r="T178" i="8"/>
  <c r="V178" i="8" s="1"/>
  <c r="T247" i="8"/>
  <c r="V247" i="8" s="1"/>
  <c r="T228" i="8"/>
  <c r="V228" i="8" s="1"/>
  <c r="Y169" i="8"/>
  <c r="U127" i="8"/>
  <c r="U72" i="8"/>
  <c r="V72" i="8" s="1"/>
  <c r="U113" i="8"/>
  <c r="Y59" i="8"/>
  <c r="Y84" i="8"/>
  <c r="Y156" i="8"/>
  <c r="U287" i="8"/>
  <c r="M124" i="8"/>
  <c r="Q89" i="8"/>
  <c r="AH33" i="7"/>
  <c r="U57" i="8"/>
  <c r="U27" i="8"/>
  <c r="P34" i="8"/>
  <c r="T39" i="8"/>
  <c r="U11" i="8"/>
  <c r="Y300" i="8"/>
  <c r="Y179" i="8"/>
  <c r="Q246" i="8"/>
  <c r="M21" i="8"/>
  <c r="Z21" i="8" s="1"/>
  <c r="O252" i="8"/>
  <c r="Y229" i="8"/>
  <c r="T134" i="8"/>
  <c r="Y104" i="8"/>
  <c r="V120" i="9"/>
  <c r="AA170" i="7"/>
  <c r="Y91" i="7"/>
  <c r="R10" i="8"/>
  <c r="H8" i="9"/>
  <c r="K8" i="9"/>
  <c r="R8" i="9"/>
  <c r="R8" i="8"/>
  <c r="AB8" i="13"/>
  <c r="AG8" i="13"/>
  <c r="U8" i="13"/>
  <c r="Q8" i="13"/>
  <c r="X8" i="13"/>
  <c r="G11" i="13"/>
  <c r="J8" i="13"/>
  <c r="N8" i="13"/>
  <c r="H11" i="13"/>
  <c r="AC8" i="13"/>
  <c r="V8" i="13"/>
  <c r="O8" i="13"/>
  <c r="AU16" i="13"/>
  <c r="AV20" i="13"/>
  <c r="AA20" i="13"/>
  <c r="S33" i="13"/>
  <c r="AM33" i="13"/>
  <c r="AD33" i="13"/>
  <c r="Z33" i="13" s="1"/>
  <c r="I23" i="13"/>
  <c r="AH21" i="13"/>
  <c r="R21" i="13"/>
  <c r="Y21" i="13"/>
  <c r="AL15" i="13"/>
  <c r="AK12" i="13"/>
  <c r="AL9" i="13"/>
  <c r="L21" i="13"/>
  <c r="M23" i="13"/>
  <c r="AR21" i="13"/>
  <c r="AA45" i="13"/>
  <c r="AQ51" i="13"/>
  <c r="AP49" i="13"/>
  <c r="J56" i="13"/>
  <c r="G60" i="13"/>
  <c r="Q56" i="13"/>
  <c r="U56" i="13"/>
  <c r="X56" i="13"/>
  <c r="AG56" i="13"/>
  <c r="AB56" i="13"/>
  <c r="N56" i="13"/>
  <c r="L62" i="13"/>
  <c r="AR62" i="13"/>
  <c r="AP70" i="13"/>
  <c r="Q80" i="13"/>
  <c r="U80" i="13"/>
  <c r="AB80" i="13"/>
  <c r="X80" i="13"/>
  <c r="N80" i="13"/>
  <c r="J80" i="13"/>
  <c r="AG80" i="13"/>
  <c r="AO34" i="13"/>
  <c r="AI34" i="13"/>
  <c r="AI50" i="13"/>
  <c r="AO50" i="13"/>
  <c r="AO73" i="13"/>
  <c r="AI73" i="13"/>
  <c r="AF298" i="7"/>
  <c r="AG298" i="7"/>
  <c r="AI70" i="13"/>
  <c r="AO70" i="13"/>
  <c r="L29" i="13"/>
  <c r="AR29" i="13"/>
  <c r="AV44" i="13"/>
  <c r="AU42" i="13"/>
  <c r="AB71" i="13"/>
  <c r="J71" i="13"/>
  <c r="AG71" i="13"/>
  <c r="N71" i="13"/>
  <c r="Q71" i="13"/>
  <c r="U71" i="13"/>
  <c r="X71" i="13"/>
  <c r="AV37" i="13"/>
  <c r="AU24" i="13"/>
  <c r="I51" i="13"/>
  <c r="AH49" i="13"/>
  <c r="R49" i="13"/>
  <c r="Y49" i="13"/>
  <c r="AM55" i="13"/>
  <c r="AD55" i="13"/>
  <c r="Z55" i="13" s="1"/>
  <c r="S55" i="13"/>
  <c r="AH70" i="13"/>
  <c r="R70" i="13"/>
  <c r="Y70" i="13"/>
  <c r="T79" i="13"/>
  <c r="AM77" i="13"/>
  <c r="AD77" i="13"/>
  <c r="S77" i="13"/>
  <c r="AV19" i="13"/>
  <c r="AU17" i="13"/>
  <c r="O26" i="13"/>
  <c r="V26" i="13"/>
  <c r="AC26" i="13"/>
  <c r="AC36" i="13"/>
  <c r="O36" i="13"/>
  <c r="V36" i="13"/>
  <c r="AF44" i="13"/>
  <c r="O57" i="13"/>
  <c r="AC57" i="13"/>
  <c r="V57" i="13"/>
  <c r="AG33" i="13"/>
  <c r="U33" i="13"/>
  <c r="J33" i="13"/>
  <c r="AB33" i="13"/>
  <c r="Q33" i="13"/>
  <c r="X33" i="13"/>
  <c r="N33" i="13"/>
  <c r="J57" i="13"/>
  <c r="X57" i="13"/>
  <c r="AG57" i="13"/>
  <c r="Q57" i="13"/>
  <c r="U57" i="13"/>
  <c r="AB57" i="13"/>
  <c r="N57" i="13"/>
  <c r="AA15" i="13"/>
  <c r="AA9" i="13"/>
  <c r="AS23" i="13"/>
  <c r="H48" i="13"/>
  <c r="O46" i="13"/>
  <c r="V46" i="13"/>
  <c r="AC46" i="13"/>
  <c r="P54" i="13"/>
  <c r="AT52" i="13"/>
  <c r="AF60" i="13"/>
  <c r="H69" i="13"/>
  <c r="AC65" i="13"/>
  <c r="O65" i="13"/>
  <c r="V65" i="13"/>
  <c r="AH14" i="13"/>
  <c r="Y14" i="13"/>
  <c r="R14" i="13"/>
  <c r="N22" i="13"/>
  <c r="Q22" i="13"/>
  <c r="U22" i="13"/>
  <c r="J22" i="13"/>
  <c r="X22" i="13"/>
  <c r="AB22" i="13"/>
  <c r="AG22" i="13"/>
  <c r="L27" i="13"/>
  <c r="AR27" i="13"/>
  <c r="Q35" i="13"/>
  <c r="AG35" i="13"/>
  <c r="N35" i="13"/>
  <c r="U35" i="13"/>
  <c r="AB35" i="13"/>
  <c r="J35" i="13"/>
  <c r="X35" i="13"/>
  <c r="L39" i="13"/>
  <c r="AR39" i="13"/>
  <c r="Q53" i="13"/>
  <c r="N53" i="13"/>
  <c r="AB53" i="13"/>
  <c r="X53" i="13"/>
  <c r="U53" i="13"/>
  <c r="J53" i="13"/>
  <c r="AG53" i="13"/>
  <c r="L58" i="13"/>
  <c r="AR58" i="13"/>
  <c r="X74" i="13"/>
  <c r="N74" i="13"/>
  <c r="U74" i="13"/>
  <c r="AB74" i="13"/>
  <c r="J74" i="13"/>
  <c r="Q74" i="13"/>
  <c r="AG74" i="13"/>
  <c r="AK14" i="13"/>
  <c r="AP33" i="13"/>
  <c r="AK53" i="13"/>
  <c r="AD298" i="7"/>
  <c r="AE298" i="7"/>
  <c r="AG52" i="13"/>
  <c r="J52" i="13"/>
  <c r="U52" i="13"/>
  <c r="AB52" i="13"/>
  <c r="Q52" i="13"/>
  <c r="G54" i="13"/>
  <c r="X52" i="13"/>
  <c r="N52" i="13"/>
  <c r="AG61" i="13"/>
  <c r="AB61" i="13"/>
  <c r="Q61" i="13"/>
  <c r="J61" i="13"/>
  <c r="X61" i="13"/>
  <c r="N61" i="13"/>
  <c r="U61" i="13"/>
  <c r="L63" i="13"/>
  <c r="AR63" i="13"/>
  <c r="AA69" i="13"/>
  <c r="AP76" i="13"/>
  <c r="AG13" i="13"/>
  <c r="N13" i="13"/>
  <c r="AB13" i="13"/>
  <c r="U13" i="13"/>
  <c r="J13" i="13"/>
  <c r="X13" i="13"/>
  <c r="Q13" i="13"/>
  <c r="M19" i="13"/>
  <c r="L17" i="13"/>
  <c r="AR17" i="13"/>
  <c r="AO22" i="13"/>
  <c r="AI22" i="13"/>
  <c r="AO35" i="13"/>
  <c r="AI35" i="13"/>
  <c r="AO53" i="13"/>
  <c r="AI53" i="13"/>
  <c r="AO74" i="13"/>
  <c r="AI74" i="13"/>
  <c r="Q36" i="13"/>
  <c r="J36" i="13"/>
  <c r="AB36" i="13"/>
  <c r="X36" i="13"/>
  <c r="N36" i="13"/>
  <c r="U36" i="13"/>
  <c r="AG36" i="13"/>
  <c r="AK59" i="13"/>
  <c r="AA23" i="13"/>
  <c r="M15" i="13"/>
  <c r="L12" i="13"/>
  <c r="AR12" i="13"/>
  <c r="M9" i="13"/>
  <c r="AW23" i="13"/>
  <c r="K48" i="13"/>
  <c r="W54" i="13"/>
  <c r="AO52" i="13"/>
  <c r="AI52" i="13"/>
  <c r="AN60" i="13"/>
  <c r="K69" i="13"/>
  <c r="AO76" i="13"/>
  <c r="AI76" i="13"/>
  <c r="J14" i="13"/>
  <c r="N14" i="13"/>
  <c r="X14" i="13"/>
  <c r="AG14" i="13"/>
  <c r="U14" i="13"/>
  <c r="Q14" i="13"/>
  <c r="AB14" i="13"/>
  <c r="R22" i="13"/>
  <c r="AH22" i="13"/>
  <c r="Y22" i="13"/>
  <c r="AD27" i="13"/>
  <c r="Z27" i="13" s="1"/>
  <c r="S27" i="13"/>
  <c r="AM27" i="13"/>
  <c r="AK30" i="13"/>
  <c r="AU32" i="13"/>
  <c r="R35" i="13"/>
  <c r="Y35" i="13"/>
  <c r="AH35" i="13"/>
  <c r="S39" i="13"/>
  <c r="AM39" i="13"/>
  <c r="AD39" i="13"/>
  <c r="Z39" i="13" s="1"/>
  <c r="AK41" i="13"/>
  <c r="AU43" i="13"/>
  <c r="AH53" i="13"/>
  <c r="R53" i="13"/>
  <c r="Y53" i="13"/>
  <c r="S58" i="13"/>
  <c r="AM58" i="13"/>
  <c r="AD58" i="13"/>
  <c r="Z58" i="13" s="1"/>
  <c r="AK66" i="13"/>
  <c r="AU68" i="13"/>
  <c r="R74" i="13"/>
  <c r="AJ74" i="13" s="1"/>
  <c r="Y74" i="13"/>
  <c r="AH74" i="13"/>
  <c r="V78" i="13"/>
  <c r="AC78" i="13"/>
  <c r="O78" i="13"/>
  <c r="AU25" i="13"/>
  <c r="AV28" i="13"/>
  <c r="AC25" i="13"/>
  <c r="H28" i="13"/>
  <c r="V25" i="13"/>
  <c r="O25" i="13"/>
  <c r="P28" i="13"/>
  <c r="K236" i="6"/>
  <c r="Y248" i="7"/>
  <c r="AD248" i="7"/>
  <c r="AE248" i="7"/>
  <c r="O250" i="8"/>
  <c r="U250" i="8"/>
  <c r="Z248" i="7"/>
  <c r="AH248" i="7"/>
  <c r="X249" i="8"/>
  <c r="W249" i="8"/>
  <c r="W251" i="8"/>
  <c r="X251" i="8"/>
  <c r="Y250" i="8"/>
  <c r="T250" i="8"/>
  <c r="T88" i="8"/>
  <c r="Y88" i="8"/>
  <c r="O88" i="8"/>
  <c r="I9" i="14"/>
  <c r="N9" i="14"/>
  <c r="N11" i="14"/>
  <c r="I11" i="14"/>
  <c r="I29" i="8"/>
  <c r="Y69" i="8"/>
  <c r="T299" i="7"/>
  <c r="P131" i="8"/>
  <c r="Y78" i="8"/>
  <c r="T78" i="8"/>
  <c r="Y93" i="8"/>
  <c r="T93" i="8"/>
  <c r="U157" i="8"/>
  <c r="N89" i="8"/>
  <c r="L99" i="8"/>
  <c r="O165" i="8"/>
  <c r="Y277" i="8"/>
  <c r="T277" i="8"/>
  <c r="U159" i="8"/>
  <c r="V159" i="8" s="1"/>
  <c r="Y211" i="8"/>
  <c r="Y95" i="8"/>
  <c r="Y51" i="8"/>
  <c r="Y143" i="8"/>
  <c r="Y119" i="8"/>
  <c r="Y188" i="8"/>
  <c r="Y60" i="8"/>
  <c r="Q149" i="8"/>
  <c r="U134" i="8"/>
  <c r="Y58" i="8"/>
  <c r="J89" i="9"/>
  <c r="Q55" i="8"/>
  <c r="U248" i="8"/>
  <c r="L114" i="8"/>
  <c r="X114" i="8" s="1"/>
  <c r="Y79" i="8"/>
  <c r="P285" i="8"/>
  <c r="I160" i="8"/>
  <c r="M285" i="8"/>
  <c r="O274" i="8"/>
  <c r="L8" i="13"/>
  <c r="AR8" i="13"/>
  <c r="H51" i="13"/>
  <c r="AC49" i="13"/>
  <c r="O49" i="13"/>
  <c r="V49" i="13"/>
  <c r="W60" i="13"/>
  <c r="AO56" i="13"/>
  <c r="AI56" i="13"/>
  <c r="W19" i="13"/>
  <c r="AI17" i="13"/>
  <c r="AO17" i="13"/>
  <c r="AV23" i="13"/>
  <c r="AU21" i="13"/>
  <c r="P15" i="13"/>
  <c r="P9" i="13"/>
  <c r="AT12" i="13"/>
  <c r="AL23" i="13"/>
  <c r="AK21" i="13"/>
  <c r="AV45" i="13"/>
  <c r="AU38" i="13"/>
  <c r="I54" i="13"/>
  <c r="Y52" i="13"/>
  <c r="AH52" i="13"/>
  <c r="R52" i="13"/>
  <c r="S56" i="13"/>
  <c r="T60" i="13"/>
  <c r="AM56" i="13"/>
  <c r="AD56" i="13"/>
  <c r="Z56" i="13" s="1"/>
  <c r="AH76" i="13"/>
  <c r="Y76" i="13"/>
  <c r="R76" i="13"/>
  <c r="AM80" i="13"/>
  <c r="S80" i="13"/>
  <c r="AD80" i="13"/>
  <c r="Z80" i="13" s="1"/>
  <c r="AC27" i="13"/>
  <c r="O27" i="13"/>
  <c r="V27" i="13"/>
  <c r="AC39" i="13"/>
  <c r="O39" i="13"/>
  <c r="V39" i="13"/>
  <c r="O58" i="13"/>
  <c r="V58" i="13"/>
  <c r="AC58" i="13"/>
  <c r="P79" i="13"/>
  <c r="AT77" i="13"/>
  <c r="Y31" i="13"/>
  <c r="R31" i="13"/>
  <c r="AH31" i="13"/>
  <c r="M45" i="13"/>
  <c r="L38" i="13"/>
  <c r="AR38" i="13"/>
  <c r="AA51" i="13"/>
  <c r="Q62" i="13"/>
  <c r="X62" i="13"/>
  <c r="AB62" i="13"/>
  <c r="N62" i="13"/>
  <c r="U62" i="13"/>
  <c r="J62" i="13"/>
  <c r="AG62" i="13"/>
  <c r="L64" i="13"/>
  <c r="AR64" i="13"/>
  <c r="AQ79" i="13"/>
  <c r="AP77" i="13"/>
  <c r="L18" i="13"/>
  <c r="AR18" i="13"/>
  <c r="AO26" i="13"/>
  <c r="AI26" i="13"/>
  <c r="AO36" i="13"/>
  <c r="AI36" i="13"/>
  <c r="AO57" i="13"/>
  <c r="AI57" i="13"/>
  <c r="L35" i="13"/>
  <c r="AR35" i="13"/>
  <c r="AU12" i="13"/>
  <c r="AV15" i="13"/>
  <c r="AV9" i="13"/>
  <c r="K37" i="13"/>
  <c r="W48" i="13"/>
  <c r="AI46" i="13"/>
  <c r="AO46" i="13"/>
  <c r="AW60" i="13"/>
  <c r="W69" i="13"/>
  <c r="AI65" i="13"/>
  <c r="AO65" i="13"/>
  <c r="S22" i="13"/>
  <c r="AM22" i="13"/>
  <c r="AD22" i="13"/>
  <c r="Z22" i="13" s="1"/>
  <c r="AH33" i="13"/>
  <c r="R33" i="13"/>
  <c r="Y33" i="13"/>
  <c r="S35" i="13"/>
  <c r="AM35" i="13"/>
  <c r="AD35" i="13"/>
  <c r="Z35" i="13" s="1"/>
  <c r="AH47" i="13"/>
  <c r="R47" i="13"/>
  <c r="Y47" i="13"/>
  <c r="S53" i="13"/>
  <c r="AM53" i="13"/>
  <c r="AD53" i="13"/>
  <c r="Z53" i="13" s="1"/>
  <c r="Y71" i="13"/>
  <c r="AH71" i="13"/>
  <c r="R71" i="13"/>
  <c r="AM74" i="13"/>
  <c r="AD74" i="13"/>
  <c r="Z74" i="13" s="1"/>
  <c r="S74" i="13"/>
  <c r="AK35" i="13"/>
  <c r="AH58" i="13"/>
  <c r="R58" i="13"/>
  <c r="Y58" i="13"/>
  <c r="K15" i="13"/>
  <c r="K9" i="13"/>
  <c r="T54" i="13"/>
  <c r="AM52" i="13"/>
  <c r="S52" i="13"/>
  <c r="AD52" i="13"/>
  <c r="Z52" i="13" s="1"/>
  <c r="S61" i="13"/>
  <c r="AM61" i="13"/>
  <c r="AD61" i="13"/>
  <c r="Z61" i="13" s="1"/>
  <c r="AV69" i="13"/>
  <c r="AU65" i="13"/>
  <c r="I79" i="13"/>
  <c r="R77" i="13"/>
  <c r="Y77" i="13"/>
  <c r="AH77" i="13"/>
  <c r="S13" i="13"/>
  <c r="AM13" i="13"/>
  <c r="AD13" i="13"/>
  <c r="Z13" i="13" s="1"/>
  <c r="AK17" i="13"/>
  <c r="AK19" i="13" s="1"/>
  <c r="AL19" i="13"/>
  <c r="V29" i="13"/>
  <c r="AC29" i="13"/>
  <c r="O29" i="13"/>
  <c r="AT31" i="13"/>
  <c r="AC40" i="13"/>
  <c r="O40" i="13"/>
  <c r="V40" i="13"/>
  <c r="P44" i="13"/>
  <c r="AT42" i="13"/>
  <c r="O59" i="13"/>
  <c r="V59" i="13"/>
  <c r="AC59" i="13"/>
  <c r="AT67" i="13"/>
  <c r="P69" i="13"/>
  <c r="AT65" i="13"/>
  <c r="AB26" i="13"/>
  <c r="AG26" i="13"/>
  <c r="N26" i="13"/>
  <c r="J26" i="13"/>
  <c r="X26" i="13"/>
  <c r="U26" i="13"/>
  <c r="Q26" i="13"/>
  <c r="AU39" i="13"/>
  <c r="AL37" i="13"/>
  <c r="AK24" i="13"/>
  <c r="AB16" i="13"/>
  <c r="G20" i="13"/>
  <c r="X16" i="13"/>
  <c r="N16" i="13"/>
  <c r="AG16" i="13"/>
  <c r="U16" i="13"/>
  <c r="Q16" i="13"/>
  <c r="J16" i="13"/>
  <c r="P37" i="13"/>
  <c r="AT24" i="13"/>
  <c r="AF48" i="13"/>
  <c r="AS54" i="13"/>
  <c r="AC61" i="13"/>
  <c r="O61" i="13"/>
  <c r="V61" i="13"/>
  <c r="AT63" i="13"/>
  <c r="AF69" i="13"/>
  <c r="O13" i="13"/>
  <c r="V13" i="13"/>
  <c r="AC13" i="13"/>
  <c r="P19" i="13"/>
  <c r="AT17" i="13"/>
  <c r="AP27" i="13"/>
  <c r="Q31" i="13"/>
  <c r="AG31" i="13"/>
  <c r="N31" i="13"/>
  <c r="X31" i="13"/>
  <c r="U31" i="13"/>
  <c r="AB31" i="13"/>
  <c r="J31" i="13"/>
  <c r="L33" i="13"/>
  <c r="AR33" i="13"/>
  <c r="AP39" i="13"/>
  <c r="AB42" i="13"/>
  <c r="AG42" i="13"/>
  <c r="J42" i="13"/>
  <c r="Q42" i="13"/>
  <c r="N42" i="13"/>
  <c r="X42" i="13"/>
  <c r="U42" i="13"/>
  <c r="G44" i="13"/>
  <c r="L47" i="13"/>
  <c r="AR47" i="13"/>
  <c r="AP58" i="13"/>
  <c r="N67" i="13"/>
  <c r="AB67" i="13"/>
  <c r="Q67" i="13"/>
  <c r="U67" i="13"/>
  <c r="J67" i="13"/>
  <c r="X67" i="13"/>
  <c r="AG67" i="13"/>
  <c r="AR71" i="13"/>
  <c r="L71" i="13"/>
  <c r="AI78" i="13"/>
  <c r="AO78" i="13"/>
  <c r="J25" i="13"/>
  <c r="Q25" i="13"/>
  <c r="X25" i="13"/>
  <c r="G28" i="13"/>
  <c r="AO25" i="13"/>
  <c r="AI25" i="13"/>
  <c r="W28" i="13"/>
  <c r="Y251" i="8"/>
  <c r="T251" i="8"/>
  <c r="N10" i="14"/>
  <c r="I10" i="14"/>
  <c r="AH51" i="7"/>
  <c r="R51" i="7"/>
  <c r="AB51" i="7" s="1"/>
  <c r="M131" i="8"/>
  <c r="O117" i="8"/>
  <c r="N24" i="8"/>
  <c r="M25" i="8"/>
  <c r="P235" i="8"/>
  <c r="U30" i="8"/>
  <c r="V30" i="8" s="1"/>
  <c r="J34" i="8"/>
  <c r="O90" i="8"/>
  <c r="Y100" i="8"/>
  <c r="T100" i="8"/>
  <c r="V100" i="8" s="1"/>
  <c r="Y113" i="8"/>
  <c r="P89" i="8"/>
  <c r="Y126" i="8"/>
  <c r="Y258" i="8"/>
  <c r="Y68" i="8"/>
  <c r="U56" i="8"/>
  <c r="Y130" i="8"/>
  <c r="T244" i="8"/>
  <c r="U294" i="8"/>
  <c r="Y261" i="8"/>
  <c r="T126" i="8"/>
  <c r="J92" i="8"/>
  <c r="J128" i="8"/>
  <c r="P106" i="8"/>
  <c r="U168" i="8"/>
  <c r="O54" i="8"/>
  <c r="Y207" i="8"/>
  <c r="U79" i="8"/>
  <c r="V79" i="8" s="1"/>
  <c r="Y27" i="8"/>
  <c r="U49" i="8"/>
  <c r="V49" i="8" s="1"/>
  <c r="U90" i="8"/>
  <c r="T110" i="8"/>
  <c r="J202" i="7"/>
  <c r="AB202" i="7" s="1"/>
  <c r="L269" i="8"/>
  <c r="O253" i="8"/>
  <c r="O101" i="8"/>
  <c r="W255" i="8"/>
  <c r="O148" i="8"/>
  <c r="N160" i="8"/>
  <c r="AH8" i="13"/>
  <c r="R8" i="13"/>
  <c r="Y8" i="13"/>
  <c r="AC63" i="13"/>
  <c r="V63" i="13"/>
  <c r="O63" i="13"/>
  <c r="H60" i="13"/>
  <c r="AC56" i="13"/>
  <c r="V56" i="13"/>
  <c r="O56" i="13"/>
  <c r="S36" i="13"/>
  <c r="AM36" i="13"/>
  <c r="AD36" i="13"/>
  <c r="Z36" i="13" s="1"/>
  <c r="X66" i="13"/>
  <c r="AG66" i="13"/>
  <c r="N66" i="13"/>
  <c r="U66" i="13"/>
  <c r="J66" i="13"/>
  <c r="Q66" i="13"/>
  <c r="AB66" i="13"/>
  <c r="J38" i="13"/>
  <c r="AB38" i="13"/>
  <c r="X38" i="13"/>
  <c r="AG38" i="13"/>
  <c r="G45" i="13"/>
  <c r="Q38" i="13"/>
  <c r="N38" i="13"/>
  <c r="U38" i="13"/>
  <c r="AN15" i="13"/>
  <c r="AN9" i="13"/>
  <c r="J24" i="13"/>
  <c r="AB24" i="13"/>
  <c r="U24" i="13"/>
  <c r="AG24" i="13"/>
  <c r="X24" i="13"/>
  <c r="Q24" i="13"/>
  <c r="N24" i="13"/>
  <c r="G37" i="13"/>
  <c r="L46" i="13"/>
  <c r="M48" i="13"/>
  <c r="AR46" i="13"/>
  <c r="AA54" i="13"/>
  <c r="AQ60" i="13"/>
  <c r="AP56" i="13"/>
  <c r="J63" i="13"/>
  <c r="Q63" i="13"/>
  <c r="U63" i="13"/>
  <c r="X63" i="13"/>
  <c r="N63" i="13"/>
  <c r="AG63" i="13"/>
  <c r="AB63" i="13"/>
  <c r="M69" i="13"/>
  <c r="L65" i="13"/>
  <c r="AR65" i="13"/>
  <c r="J17" i="13"/>
  <c r="X17" i="13"/>
  <c r="AB17" i="13"/>
  <c r="G19" i="13"/>
  <c r="AG17" i="13"/>
  <c r="Q17" i="13"/>
  <c r="U17" i="13"/>
  <c r="N17" i="13"/>
  <c r="AO27" i="13"/>
  <c r="AI27" i="13"/>
  <c r="AI39" i="13"/>
  <c r="AO39" i="13"/>
  <c r="AO58" i="13"/>
  <c r="AI58" i="13"/>
  <c r="Y78" i="13"/>
  <c r="R78" i="13"/>
  <c r="AH78" i="13"/>
  <c r="L53" i="13"/>
  <c r="AR53" i="13"/>
  <c r="I15" i="13"/>
  <c r="Y12" i="13"/>
  <c r="AH12" i="13"/>
  <c r="R12" i="13"/>
  <c r="I9" i="13"/>
  <c r="T23" i="13"/>
  <c r="S21" i="13"/>
  <c r="AM21" i="13"/>
  <c r="AD21" i="13"/>
  <c r="AL45" i="13"/>
  <c r="AK38" i="13"/>
  <c r="AV51" i="13"/>
  <c r="AU49" i="13"/>
  <c r="I60" i="13"/>
  <c r="AH56" i="13"/>
  <c r="R56" i="13"/>
  <c r="Y56" i="13"/>
  <c r="S62" i="13"/>
  <c r="AM62" i="13"/>
  <c r="AD62" i="13"/>
  <c r="Z62" i="13" s="1"/>
  <c r="AU70" i="13"/>
  <c r="R80" i="13"/>
  <c r="Y80" i="13"/>
  <c r="AH80" i="13"/>
  <c r="V30" i="13"/>
  <c r="O30" i="13"/>
  <c r="AC30" i="13"/>
  <c r="O41" i="13"/>
  <c r="AC41" i="13"/>
  <c r="V41" i="13"/>
  <c r="AC66" i="13"/>
  <c r="O66" i="13"/>
  <c r="V66" i="13"/>
  <c r="AH298" i="7"/>
  <c r="R298" i="7"/>
  <c r="R299" i="7" s="1"/>
  <c r="Z298" i="7"/>
  <c r="AP36" i="13"/>
  <c r="R67" i="13"/>
  <c r="AJ67" i="13" s="1"/>
  <c r="AH67" i="13"/>
  <c r="Y67" i="13"/>
  <c r="M20" i="13"/>
  <c r="L16" i="13"/>
  <c r="AR16" i="13"/>
  <c r="AF37" i="13"/>
  <c r="AS48" i="13"/>
  <c r="AC55" i="13"/>
  <c r="O55" i="13"/>
  <c r="V55" i="13"/>
  <c r="AS69" i="13"/>
  <c r="H79" i="13"/>
  <c r="O77" i="13"/>
  <c r="V77" i="13"/>
  <c r="AC77" i="13"/>
  <c r="AF19" i="13"/>
  <c r="AP22" i="13"/>
  <c r="N29" i="13"/>
  <c r="X29" i="13"/>
  <c r="U29" i="13"/>
  <c r="AB29" i="13"/>
  <c r="J29" i="13"/>
  <c r="AG29" i="13"/>
  <c r="Q29" i="13"/>
  <c r="L31" i="13"/>
  <c r="AR31" i="13"/>
  <c r="AP35" i="13"/>
  <c r="J40" i="13"/>
  <c r="AG40" i="13"/>
  <c r="N40" i="13"/>
  <c r="U40" i="13"/>
  <c r="AB40" i="13"/>
  <c r="X40" i="13"/>
  <c r="Q40" i="13"/>
  <c r="M44" i="13"/>
  <c r="L42" i="13"/>
  <c r="AR42" i="13"/>
  <c r="AP53" i="13"/>
  <c r="X59" i="13"/>
  <c r="J59" i="13"/>
  <c r="AG59" i="13"/>
  <c r="Q59" i="13"/>
  <c r="U59" i="13"/>
  <c r="N59" i="13"/>
  <c r="AB59" i="13"/>
  <c r="L67" i="13"/>
  <c r="AR67" i="13"/>
  <c r="AP74" i="13"/>
  <c r="AK22" i="13"/>
  <c r="L59" i="13"/>
  <c r="AR59" i="13"/>
  <c r="L74" i="13"/>
  <c r="AR74" i="13"/>
  <c r="AP52" i="13"/>
  <c r="AQ54" i="13"/>
  <c r="N64" i="13"/>
  <c r="U64" i="13"/>
  <c r="Q64" i="13"/>
  <c r="AB64" i="13"/>
  <c r="X64" i="13"/>
  <c r="J64" i="13"/>
  <c r="AG64" i="13"/>
  <c r="L70" i="13"/>
  <c r="AR70" i="13"/>
  <c r="AA79" i="13"/>
  <c r="J18" i="13"/>
  <c r="AG18" i="13"/>
  <c r="X18" i="13"/>
  <c r="N18" i="13"/>
  <c r="U18" i="13"/>
  <c r="Q18" i="13"/>
  <c r="AB18" i="13"/>
  <c r="AI29" i="13"/>
  <c r="AO29" i="13"/>
  <c r="AI40" i="13"/>
  <c r="AO40" i="13"/>
  <c r="AN44" i="13"/>
  <c r="AO59" i="13"/>
  <c r="AI59" i="13"/>
  <c r="Y286" i="6"/>
  <c r="X286" i="6"/>
  <c r="AU27" i="13"/>
  <c r="AP41" i="13"/>
  <c r="AH73" i="13"/>
  <c r="R73" i="13"/>
  <c r="Y73" i="13"/>
  <c r="S38" i="13"/>
  <c r="T45" i="13"/>
  <c r="AM38" i="13"/>
  <c r="AD38" i="13"/>
  <c r="T20" i="13"/>
  <c r="S16" i="13"/>
  <c r="AD16" i="13"/>
  <c r="AM16" i="13"/>
  <c r="AN37" i="13"/>
  <c r="AW48" i="13"/>
  <c r="AO61" i="13"/>
  <c r="AI61" i="13"/>
  <c r="AW69" i="13"/>
  <c r="AI13" i="13"/>
  <c r="AO13" i="13"/>
  <c r="AN19" i="13"/>
  <c r="AU22" i="13"/>
  <c r="AH29" i="13"/>
  <c r="R29" i="13"/>
  <c r="Y29" i="13"/>
  <c r="S31" i="13"/>
  <c r="AM31" i="13"/>
  <c r="AD31" i="13"/>
  <c r="Z31" i="13" s="1"/>
  <c r="AK33" i="13"/>
  <c r="AU35" i="13"/>
  <c r="Y40" i="13"/>
  <c r="R40" i="13"/>
  <c r="AH40" i="13"/>
  <c r="T44" i="13"/>
  <c r="S42" i="13"/>
  <c r="AM42" i="13"/>
  <c r="AD42" i="13"/>
  <c r="AK47" i="13"/>
  <c r="AU53" i="13"/>
  <c r="R59" i="13"/>
  <c r="AJ59" i="13" s="1"/>
  <c r="Y59" i="13"/>
  <c r="AH59" i="13"/>
  <c r="S67" i="13"/>
  <c r="AM67" i="13"/>
  <c r="AD67" i="13"/>
  <c r="Z67" i="13" s="1"/>
  <c r="AK71" i="13"/>
  <c r="AU74" i="13"/>
  <c r="AT25" i="13"/>
  <c r="AS28" i="13"/>
  <c r="AW28" i="13"/>
  <c r="X236" i="6"/>
  <c r="Y236" i="6"/>
  <c r="U249" i="8"/>
  <c r="O249" i="8"/>
  <c r="O251" i="8"/>
  <c r="U251" i="8"/>
  <c r="W249" i="9"/>
  <c r="X249" i="9"/>
  <c r="Y249" i="8"/>
  <c r="T249" i="8"/>
  <c r="U88" i="8"/>
  <c r="X88" i="9"/>
  <c r="W88" i="9"/>
  <c r="L11" i="14"/>
  <c r="I8" i="14"/>
  <c r="N8" i="14"/>
  <c r="O293" i="8"/>
  <c r="K299" i="7"/>
  <c r="Y115" i="8"/>
  <c r="O100" i="8"/>
  <c r="M257" i="8"/>
  <c r="U197" i="8"/>
  <c r="V197" i="8" s="1"/>
  <c r="O43" i="8"/>
  <c r="U43" i="8"/>
  <c r="P25" i="8"/>
  <c r="Y70" i="8"/>
  <c r="O51" i="8"/>
  <c r="G10" i="8"/>
  <c r="T271" i="8"/>
  <c r="U226" i="8"/>
  <c r="V226" i="8" s="1"/>
  <c r="Y167" i="8"/>
  <c r="U216" i="8"/>
  <c r="U232" i="8"/>
  <c r="Y198" i="8"/>
  <c r="Y203" i="8"/>
  <c r="O241" i="8"/>
  <c r="T212" i="8"/>
  <c r="T185" i="8"/>
  <c r="T195" i="8"/>
  <c r="Y265" i="8"/>
  <c r="U105" i="8"/>
  <c r="I89" i="8"/>
  <c r="T89" i="8" s="1"/>
  <c r="M106" i="8"/>
  <c r="Y30" i="8"/>
  <c r="AH127" i="7"/>
  <c r="AB90" i="7"/>
  <c r="AA80" i="7"/>
  <c r="S8" i="13"/>
  <c r="S11" i="13" s="1"/>
  <c r="AM8" i="13"/>
  <c r="T11" i="13"/>
  <c r="AD8" i="13"/>
  <c r="Z8" i="13" s="1"/>
  <c r="AQ15" i="13"/>
  <c r="AP12" i="13"/>
  <c r="AQ9" i="13"/>
  <c r="W51" i="13"/>
  <c r="AI49" i="13"/>
  <c r="AO49" i="13"/>
  <c r="S12" i="13"/>
  <c r="T15" i="13"/>
  <c r="AD12" i="13"/>
  <c r="AM12" i="13"/>
  <c r="T9" i="13"/>
  <c r="AC70" i="13"/>
  <c r="O70" i="13"/>
  <c r="V70" i="13"/>
  <c r="Y27" i="13"/>
  <c r="AH27" i="13"/>
  <c r="R27" i="13"/>
  <c r="L40" i="13"/>
  <c r="AR40" i="13"/>
  <c r="AR68" i="13"/>
  <c r="L68" i="13"/>
  <c r="I48" i="13"/>
  <c r="Y46" i="13"/>
  <c r="R46" i="13"/>
  <c r="AH46" i="13"/>
  <c r="H20" i="13"/>
  <c r="AC16" i="13"/>
  <c r="O16" i="13"/>
  <c r="V16" i="13"/>
  <c r="S24" i="13"/>
  <c r="T37" i="13"/>
  <c r="AD24" i="13"/>
  <c r="Z24" i="13" s="1"/>
  <c r="AM24" i="13"/>
  <c r="AL48" i="13"/>
  <c r="AK46" i="13"/>
  <c r="AV54" i="13"/>
  <c r="AU52" i="13"/>
  <c r="R61" i="13"/>
  <c r="Y61" i="13"/>
  <c r="AH61" i="13"/>
  <c r="S63" i="13"/>
  <c r="AD63" i="13"/>
  <c r="Z63" i="13" s="1"/>
  <c r="AM63" i="13"/>
  <c r="AL69" i="13"/>
  <c r="AK65" i="13"/>
  <c r="AU76" i="13"/>
  <c r="Y13" i="13"/>
  <c r="AH13" i="13"/>
  <c r="R13" i="13"/>
  <c r="T19" i="13"/>
  <c r="S17" i="13"/>
  <c r="AM17" i="13"/>
  <c r="AD17" i="13"/>
  <c r="AC31" i="13"/>
  <c r="V31" i="13"/>
  <c r="O31" i="13"/>
  <c r="H44" i="13"/>
  <c r="AC42" i="13"/>
  <c r="V42" i="13"/>
  <c r="O42" i="13"/>
  <c r="AC67" i="13"/>
  <c r="V67" i="13"/>
  <c r="O67" i="13"/>
  <c r="AR14" i="13"/>
  <c r="L14" i="13"/>
  <c r="W15" i="13"/>
  <c r="AO12" i="13"/>
  <c r="AI12" i="13"/>
  <c r="W9" i="13"/>
  <c r="AP21" i="13"/>
  <c r="AQ23" i="13"/>
  <c r="G48" i="13"/>
  <c r="AG46" i="13"/>
  <c r="J46" i="13"/>
  <c r="N46" i="13"/>
  <c r="AB46" i="13"/>
  <c r="X46" i="13"/>
  <c r="Q46" i="13"/>
  <c r="Q48" i="13" s="1"/>
  <c r="U46" i="13"/>
  <c r="M54" i="13"/>
  <c r="AR52" i="13"/>
  <c r="L52" i="13"/>
  <c r="AA60" i="13"/>
  <c r="AG65" i="13"/>
  <c r="Q65" i="13"/>
  <c r="G69" i="13"/>
  <c r="N65" i="13"/>
  <c r="X65" i="13"/>
  <c r="AB65" i="13"/>
  <c r="J65" i="13"/>
  <c r="U65" i="13"/>
  <c r="L76" i="13"/>
  <c r="AR76" i="13"/>
  <c r="G23" i="13"/>
  <c r="J21" i="13"/>
  <c r="X21" i="13"/>
  <c r="U21" i="13"/>
  <c r="AB21" i="13"/>
  <c r="AG21" i="13"/>
  <c r="Q21" i="13"/>
  <c r="N21" i="13"/>
  <c r="AO30" i="13"/>
  <c r="AI30" i="13"/>
  <c r="AO41" i="13"/>
  <c r="AI41" i="13"/>
  <c r="AI66" i="13"/>
  <c r="AO66" i="13"/>
  <c r="L22" i="13"/>
  <c r="AR22" i="13"/>
  <c r="AK40" i="13"/>
  <c r="AP71" i="13"/>
  <c r="AL20" i="13"/>
  <c r="AK16" i="13"/>
  <c r="AW37" i="13"/>
  <c r="K51" i="13"/>
  <c r="AO55" i="13"/>
  <c r="AI55" i="13"/>
  <c r="W79" i="13"/>
  <c r="AI77" i="13"/>
  <c r="AO77" i="13"/>
  <c r="AW19" i="13"/>
  <c r="R26" i="13"/>
  <c r="Y26" i="13"/>
  <c r="AH26" i="13"/>
  <c r="S29" i="13"/>
  <c r="AD29" i="13"/>
  <c r="Z29" i="13" s="1"/>
  <c r="AM29" i="13"/>
  <c r="AH36" i="13"/>
  <c r="R36" i="13"/>
  <c r="Y36" i="13"/>
  <c r="S40" i="13"/>
  <c r="AD40" i="13"/>
  <c r="Z40" i="13" s="1"/>
  <c r="AM40" i="13"/>
  <c r="AL44" i="13"/>
  <c r="AK42" i="13"/>
  <c r="R57" i="13"/>
  <c r="Y57" i="13"/>
  <c r="AH57" i="13"/>
  <c r="AM59" i="13"/>
  <c r="S59" i="13"/>
  <c r="AD59" i="13"/>
  <c r="Z59" i="13" s="1"/>
  <c r="AN69" i="13"/>
  <c r="AP26" i="13"/>
  <c r="S41" i="13"/>
  <c r="AM41" i="13"/>
  <c r="AD41" i="13"/>
  <c r="Z41" i="13" s="1"/>
  <c r="AP66" i="13"/>
  <c r="AK74" i="13"/>
  <c r="M37" i="13"/>
  <c r="AR24" i="13"/>
  <c r="L24" i="13"/>
  <c r="AH55" i="13"/>
  <c r="Y55" i="13"/>
  <c r="R55" i="13"/>
  <c r="AH62" i="13"/>
  <c r="Y62" i="13"/>
  <c r="R62" i="13"/>
  <c r="S64" i="13"/>
  <c r="AM64" i="13"/>
  <c r="AD64" i="13"/>
  <c r="Z64" i="13" s="1"/>
  <c r="AK70" i="13"/>
  <c r="AV79" i="13"/>
  <c r="AU77" i="13"/>
  <c r="S18" i="13"/>
  <c r="AD18" i="13"/>
  <c r="Z18" i="13" s="1"/>
  <c r="AM18" i="13"/>
  <c r="O32" i="13"/>
  <c r="V32" i="13"/>
  <c r="AC32" i="13"/>
  <c r="AT34" i="13"/>
  <c r="V43" i="13"/>
  <c r="AC43" i="13"/>
  <c r="O43" i="13"/>
  <c r="AT50" i="13"/>
  <c r="V68" i="13"/>
  <c r="O68" i="13"/>
  <c r="AC68" i="13"/>
  <c r="AT73" i="13"/>
  <c r="O80" i="13"/>
  <c r="V80" i="13"/>
  <c r="AC80" i="13"/>
  <c r="AP30" i="13"/>
  <c r="AK43" i="13"/>
  <c r="AA48" i="13"/>
  <c r="Z46" i="13"/>
  <c r="AQ20" i="13"/>
  <c r="AP16" i="13"/>
  <c r="H45" i="13"/>
  <c r="O38" i="13"/>
  <c r="AC38" i="13"/>
  <c r="V38" i="13"/>
  <c r="P51" i="13"/>
  <c r="AT49" i="13"/>
  <c r="AC64" i="13"/>
  <c r="V64" i="13"/>
  <c r="O64" i="13"/>
  <c r="AT70" i="13"/>
  <c r="AF79" i="13"/>
  <c r="O18" i="13"/>
  <c r="V18" i="13"/>
  <c r="AC18" i="13"/>
  <c r="L26" i="13"/>
  <c r="AR26" i="13"/>
  <c r="AP31" i="13"/>
  <c r="Q34" i="13"/>
  <c r="AG34" i="13"/>
  <c r="X34" i="13"/>
  <c r="N34" i="13"/>
  <c r="J34" i="13"/>
  <c r="AB34" i="13"/>
  <c r="U34" i="13"/>
  <c r="L36" i="13"/>
  <c r="AR36" i="13"/>
  <c r="AQ44" i="13"/>
  <c r="AP42" i="13"/>
  <c r="AG50" i="13"/>
  <c r="AB50" i="13"/>
  <c r="N50" i="13"/>
  <c r="J50" i="13"/>
  <c r="Q50" i="13"/>
  <c r="U50" i="13"/>
  <c r="X50" i="13"/>
  <c r="AR57" i="13"/>
  <c r="L57" i="13"/>
  <c r="AP67" i="13"/>
  <c r="X73" i="13"/>
  <c r="AG73" i="13"/>
  <c r="N73" i="13"/>
  <c r="U73" i="13"/>
  <c r="AB73" i="13"/>
  <c r="Q73" i="13"/>
  <c r="J73" i="13"/>
  <c r="Z286" i="6"/>
  <c r="AO8" i="13"/>
  <c r="AI8" i="13"/>
  <c r="AB25" i="13"/>
  <c r="AA28" i="13"/>
  <c r="N25" i="13"/>
  <c r="AR25" i="13"/>
  <c r="L25" i="13"/>
  <c r="M28" i="13"/>
  <c r="U25" i="13"/>
  <c r="S25" i="13"/>
  <c r="T28" i="13"/>
  <c r="AD25" i="13"/>
  <c r="Z236" i="6"/>
  <c r="J248" i="7"/>
  <c r="AG248" i="7"/>
  <c r="AF248" i="7"/>
  <c r="L8" i="14"/>
  <c r="I7" i="14"/>
  <c r="N7" i="14"/>
  <c r="O7" i="14" s="1"/>
  <c r="U193" i="8"/>
  <c r="V193" i="8" s="1"/>
  <c r="M235" i="8"/>
  <c r="L170" i="8"/>
  <c r="U170" i="8" s="1"/>
  <c r="G299" i="7"/>
  <c r="O120" i="8"/>
  <c r="Y224" i="8"/>
  <c r="Y80" i="8"/>
  <c r="M89" i="8"/>
  <c r="T171" i="8"/>
  <c r="L128" i="8"/>
  <c r="X128" i="8" s="1"/>
  <c r="U23" i="8"/>
  <c r="J24" i="8"/>
  <c r="Y67" i="8"/>
  <c r="Y216" i="8"/>
  <c r="U20" i="8"/>
  <c r="I21" i="8"/>
  <c r="O171" i="8"/>
  <c r="O187" i="8"/>
  <c r="U161" i="8"/>
  <c r="V161" i="8" s="1"/>
  <c r="Y205" i="8"/>
  <c r="P92" i="8"/>
  <c r="T136" i="8"/>
  <c r="V136" i="8" s="1"/>
  <c r="J89" i="8"/>
  <c r="Y63" i="8"/>
  <c r="G86" i="8"/>
  <c r="O216" i="8"/>
  <c r="U205" i="8"/>
  <c r="V205" i="8" s="1"/>
  <c r="M10" i="6"/>
  <c r="Y20" i="8"/>
  <c r="U147" i="8"/>
  <c r="J77" i="8"/>
  <c r="O77" i="8" s="1"/>
  <c r="Y29" i="9"/>
  <c r="T231" i="9"/>
  <c r="Y231" i="9"/>
  <c r="Y170" i="9"/>
  <c r="Y192" i="9"/>
  <c r="Y262" i="8"/>
  <c r="Y245" i="8"/>
  <c r="Y121" i="8"/>
  <c r="Y12" i="8"/>
  <c r="Y274" i="8"/>
  <c r="Y170" i="8"/>
  <c r="Y252" i="8"/>
  <c r="G269" i="8"/>
  <c r="Y264" i="8"/>
  <c r="Y123" i="8"/>
  <c r="Y92" i="8"/>
  <c r="Y256" i="8"/>
  <c r="Y240" i="8"/>
  <c r="Y183" i="8"/>
  <c r="Y281" i="8"/>
  <c r="Y222" i="8"/>
  <c r="Y297" i="8"/>
  <c r="Y296" i="8"/>
  <c r="R172" i="7"/>
  <c r="AB172" i="7" s="1"/>
  <c r="AH172" i="7"/>
  <c r="Z161" i="7"/>
  <c r="AA161" i="7" s="1"/>
  <c r="AH161" i="7"/>
  <c r="AH19" i="7"/>
  <c r="R110" i="7"/>
  <c r="AH110" i="7"/>
  <c r="AH46" i="7"/>
  <c r="L50" i="7"/>
  <c r="Z120" i="7"/>
  <c r="AA120" i="7" s="1"/>
  <c r="AH120" i="7"/>
  <c r="AH89" i="7"/>
  <c r="R105" i="7"/>
  <c r="AH221" i="7"/>
  <c r="AH195" i="7"/>
  <c r="AH86" i="7"/>
  <c r="AH247" i="7"/>
  <c r="AH112" i="7"/>
  <c r="AH28" i="7"/>
  <c r="Z60" i="7"/>
  <c r="AH60" i="7"/>
  <c r="Z39" i="7"/>
  <c r="AA39" i="7" s="1"/>
  <c r="AH39" i="7"/>
  <c r="AH189" i="7"/>
  <c r="AH117" i="7"/>
  <c r="AH38" i="7"/>
  <c r="G50" i="7"/>
  <c r="J50" i="7" s="1"/>
  <c r="AH121" i="7"/>
  <c r="R244" i="7"/>
  <c r="AB244" i="7" s="1"/>
  <c r="AH244" i="7"/>
  <c r="AH144" i="7"/>
  <c r="AH101" i="7"/>
  <c r="AH170" i="7"/>
  <c r="AH137" i="7"/>
  <c r="AH143" i="7"/>
  <c r="AH97" i="7"/>
  <c r="Z13" i="7"/>
  <c r="AH13" i="7"/>
  <c r="Z62" i="7"/>
  <c r="AH62" i="7"/>
  <c r="Z43" i="7"/>
  <c r="AA43" i="7" s="1"/>
  <c r="AH43" i="7"/>
  <c r="L200" i="7"/>
  <c r="AH183" i="7"/>
  <c r="R57" i="7"/>
  <c r="AB57" i="7" s="1"/>
  <c r="AH57" i="7"/>
  <c r="AH14" i="7"/>
  <c r="AH114" i="7"/>
  <c r="AH93" i="7"/>
  <c r="AH264" i="7"/>
  <c r="Z225" i="6"/>
  <c r="Z142" i="6"/>
  <c r="M128" i="6"/>
  <c r="V128" i="6" s="1"/>
  <c r="Z127" i="6"/>
  <c r="G241" i="6"/>
  <c r="Z149" i="6"/>
  <c r="Z272" i="6"/>
  <c r="Z219" i="6"/>
  <c r="M141" i="6"/>
  <c r="Z138" i="6"/>
  <c r="M283" i="6"/>
  <c r="Z282" i="6"/>
  <c r="W203" i="6"/>
  <c r="Z203" i="6"/>
  <c r="M187" i="6"/>
  <c r="V187" i="6" s="1"/>
  <c r="Z186" i="6"/>
  <c r="Z215" i="6"/>
  <c r="Z253" i="6"/>
  <c r="Z249" i="6"/>
  <c r="Z108" i="6"/>
  <c r="P241" i="6"/>
  <c r="M241" i="6"/>
  <c r="V241" i="6" s="1"/>
  <c r="Z265" i="6"/>
  <c r="I241" i="6"/>
  <c r="M188" i="6"/>
  <c r="Z167" i="6"/>
  <c r="W231" i="6"/>
  <c r="Z231" i="6"/>
  <c r="Z261" i="6"/>
  <c r="Z221" i="6"/>
  <c r="R241" i="6"/>
  <c r="Z176" i="6"/>
  <c r="Z228" i="6"/>
  <c r="W227" i="6"/>
  <c r="Z227" i="6"/>
  <c r="Z92" i="6"/>
  <c r="Z12" i="6"/>
  <c r="Z222" i="6"/>
  <c r="V197" i="9"/>
  <c r="X263" i="9"/>
  <c r="T200" i="9"/>
  <c r="V282" i="9"/>
  <c r="V73" i="9"/>
  <c r="T96" i="9"/>
  <c r="V46" i="9"/>
  <c r="V142" i="9"/>
  <c r="V252" i="9"/>
  <c r="V94" i="9"/>
  <c r="U103" i="9"/>
  <c r="V107" i="9"/>
  <c r="V129" i="9"/>
  <c r="U301" i="8"/>
  <c r="P8" i="8"/>
  <c r="O245" i="8"/>
  <c r="N236" i="8"/>
  <c r="V270" i="8"/>
  <c r="U206" i="8"/>
  <c r="V107" i="8"/>
  <c r="AG98" i="7"/>
  <c r="Y165" i="7"/>
  <c r="AB220" i="7"/>
  <c r="AB269" i="7"/>
  <c r="AB296" i="7"/>
  <c r="W134" i="6"/>
  <c r="V147" i="9"/>
  <c r="U145" i="9"/>
  <c r="U92" i="9"/>
  <c r="O301" i="9"/>
  <c r="O131" i="9"/>
  <c r="O256" i="8"/>
  <c r="V233" i="8"/>
  <c r="V299" i="8"/>
  <c r="W301" i="8"/>
  <c r="S105" i="7"/>
  <c r="AA40" i="7"/>
  <c r="AD98" i="7"/>
  <c r="AA133" i="7"/>
  <c r="Y256" i="7"/>
  <c r="AB88" i="7"/>
  <c r="AC62" i="7"/>
  <c r="AC257" i="7"/>
  <c r="AB207" i="7"/>
  <c r="R32" i="7"/>
  <c r="AA119" i="7"/>
  <c r="Y199" i="7"/>
  <c r="AB142" i="7"/>
  <c r="AC222" i="7"/>
  <c r="AB33" i="7"/>
  <c r="AA79" i="7"/>
  <c r="AA236" i="7"/>
  <c r="AA28" i="7"/>
  <c r="AE169" i="7"/>
  <c r="AC129" i="7"/>
  <c r="AA288" i="7"/>
  <c r="AE87" i="7"/>
  <c r="AB185" i="7"/>
  <c r="W229" i="7"/>
  <c r="AD256" i="7"/>
  <c r="AA146" i="7"/>
  <c r="AB240" i="7"/>
  <c r="J67" i="7"/>
  <c r="AB67" i="7" s="1"/>
  <c r="AB143" i="7"/>
  <c r="W101" i="7"/>
  <c r="AB162" i="7"/>
  <c r="R253" i="7"/>
  <c r="AC124" i="7"/>
  <c r="W179" i="6"/>
  <c r="W105" i="6"/>
  <c r="K252" i="6"/>
  <c r="W277" i="6"/>
  <c r="W87" i="6"/>
  <c r="W168" i="6"/>
  <c r="W51" i="6"/>
  <c r="W33" i="6"/>
  <c r="W271" i="6"/>
  <c r="W119" i="6"/>
  <c r="W126" i="6"/>
  <c r="W11" i="6"/>
  <c r="P145" i="6"/>
  <c r="V289" i="9"/>
  <c r="W124" i="9"/>
  <c r="V158" i="9"/>
  <c r="W231" i="9"/>
  <c r="T176" i="9"/>
  <c r="V274" i="9"/>
  <c r="V11" i="9"/>
  <c r="T29" i="9"/>
  <c r="V191" i="9"/>
  <c r="V287" i="9"/>
  <c r="V80" i="9"/>
  <c r="N183" i="8"/>
  <c r="O178" i="8"/>
  <c r="X241" i="8"/>
  <c r="Q280" i="8"/>
  <c r="I206" i="8"/>
  <c r="T272" i="8"/>
  <c r="U252" i="8"/>
  <c r="X44" i="8"/>
  <c r="AA297" i="7"/>
  <c r="AA147" i="7"/>
  <c r="R144" i="7"/>
  <c r="AA255" i="7"/>
  <c r="AB243" i="7"/>
  <c r="AA189" i="7"/>
  <c r="AC160" i="7"/>
  <c r="AA194" i="7"/>
  <c r="Z299" i="7"/>
  <c r="AF300" i="7"/>
  <c r="AG300" i="7"/>
  <c r="AE300" i="7"/>
  <c r="AD300" i="7"/>
  <c r="R300" i="7"/>
  <c r="Z300" i="7"/>
  <c r="AA300" i="7" s="1"/>
  <c r="X7" i="6"/>
  <c r="P283" i="6"/>
  <c r="K240" i="6"/>
  <c r="Y128" i="6"/>
  <c r="Y7" i="6"/>
  <c r="K285" i="6"/>
  <c r="G287" i="6"/>
  <c r="U287" i="6" s="1"/>
  <c r="X285" i="6"/>
  <c r="Q270" i="6"/>
  <c r="AG226" i="7"/>
  <c r="Q95" i="7"/>
  <c r="Z244" i="7"/>
  <c r="AE256" i="7"/>
  <c r="R113" i="7"/>
  <c r="AC170" i="7"/>
  <c r="AB294" i="7"/>
  <c r="AC293" i="7"/>
  <c r="Z38" i="7"/>
  <c r="AA38" i="7" s="1"/>
  <c r="J94" i="7"/>
  <c r="AB94" i="7" s="1"/>
  <c r="W107" i="7"/>
  <c r="AC107" i="7" s="1"/>
  <c r="AA74" i="7"/>
  <c r="AG127" i="7"/>
  <c r="S45" i="7"/>
  <c r="O21" i="7"/>
  <c r="Z262" i="7"/>
  <c r="AC134" i="7"/>
  <c r="AB279" i="7"/>
  <c r="N113" i="7"/>
  <c r="Z113" i="7" s="1"/>
  <c r="AC251" i="7"/>
  <c r="AB188" i="7"/>
  <c r="AC255" i="7"/>
  <c r="R191" i="7"/>
  <c r="AC285" i="7"/>
  <c r="AB241" i="7"/>
  <c r="AB255" i="7"/>
  <c r="AC287" i="7"/>
  <c r="Z57" i="7"/>
  <c r="Y49" i="7"/>
  <c r="AC145" i="7"/>
  <c r="W263" i="7"/>
  <c r="AC263" i="7" s="1"/>
  <c r="W216" i="6"/>
  <c r="Q141" i="6"/>
  <c r="U7" i="6"/>
  <c r="W7" i="6" s="1"/>
  <c r="G10" i="6"/>
  <c r="U10" i="6" s="1"/>
  <c r="P132" i="6"/>
  <c r="Z132" i="6" s="1"/>
  <c r="R244" i="6"/>
  <c r="O188" i="6"/>
  <c r="X168" i="6"/>
  <c r="X107" i="6"/>
  <c r="Y235" i="6"/>
  <c r="K228" i="6"/>
  <c r="R283" i="6"/>
  <c r="G160" i="6"/>
  <c r="U160" i="6" s="1"/>
  <c r="X163" i="6"/>
  <c r="Y123" i="6"/>
  <c r="X257" i="6"/>
  <c r="Y189" i="6"/>
  <c r="X189" i="6"/>
  <c r="L149" i="6"/>
  <c r="Y148" i="6"/>
  <c r="X148" i="6"/>
  <c r="L141" i="6"/>
  <c r="Y140" i="6"/>
  <c r="X140" i="6"/>
  <c r="X102" i="6"/>
  <c r="W200" i="6"/>
  <c r="Y200" i="6"/>
  <c r="X200" i="6"/>
  <c r="Y207" i="6"/>
  <c r="X207" i="6"/>
  <c r="R132" i="6"/>
  <c r="W267" i="6"/>
  <c r="Y267" i="6"/>
  <c r="X267" i="6"/>
  <c r="O182" i="6"/>
  <c r="W14" i="6"/>
  <c r="Y179" i="6"/>
  <c r="X226" i="6"/>
  <c r="Q188" i="6"/>
  <c r="X275" i="6"/>
  <c r="Y279" i="6"/>
  <c r="Y177" i="6"/>
  <c r="Y106" i="6"/>
  <c r="L173" i="6"/>
  <c r="Y170" i="6"/>
  <c r="X170" i="6"/>
  <c r="L193" i="6"/>
  <c r="Y192" i="6"/>
  <c r="X192" i="6"/>
  <c r="G188" i="6"/>
  <c r="Y171" i="6"/>
  <c r="X171" i="6"/>
  <c r="Y269" i="6"/>
  <c r="X269" i="6"/>
  <c r="W158" i="6"/>
  <c r="X129" i="6"/>
  <c r="X118" i="6"/>
  <c r="Y178" i="6"/>
  <c r="X181" i="6"/>
  <c r="Y278" i="6"/>
  <c r="Y185" i="6"/>
  <c r="X139" i="6"/>
  <c r="W144" i="6"/>
  <c r="Y144" i="6"/>
  <c r="X144" i="6"/>
  <c r="Y268" i="6"/>
  <c r="X268" i="6"/>
  <c r="Y249" i="6"/>
  <c r="X249" i="6"/>
  <c r="Y156" i="6"/>
  <c r="L188" i="6"/>
  <c r="X156" i="6"/>
  <c r="L132" i="6"/>
  <c r="Y120" i="6"/>
  <c r="X120" i="6"/>
  <c r="Y248" i="6"/>
  <c r="X248" i="6"/>
  <c r="X210" i="6"/>
  <c r="X264" i="6"/>
  <c r="Y21" i="6"/>
  <c r="Y208" i="6"/>
  <c r="Y219" i="6"/>
  <c r="X174" i="6"/>
  <c r="L270" i="6"/>
  <c r="Y263" i="6"/>
  <c r="X263" i="6"/>
  <c r="Y280" i="6"/>
  <c r="X280" i="6"/>
  <c r="W183" i="6"/>
  <c r="Y183" i="6"/>
  <c r="X183" i="6"/>
  <c r="M233" i="6"/>
  <c r="Y281" i="6"/>
  <c r="X281" i="6"/>
  <c r="Y201" i="6"/>
  <c r="X201" i="6"/>
  <c r="Y217" i="6"/>
  <c r="X217" i="6"/>
  <c r="X282" i="6"/>
  <c r="Y164" i="6"/>
  <c r="Y277" i="6"/>
  <c r="X12" i="6"/>
  <c r="X123" i="6"/>
  <c r="X198" i="6"/>
  <c r="X229" i="6"/>
  <c r="X238" i="6"/>
  <c r="Y113" i="6"/>
  <c r="X252" i="6"/>
  <c r="AC180" i="7"/>
  <c r="AB287" i="7"/>
  <c r="AB204" i="7"/>
  <c r="AB155" i="7"/>
  <c r="AC112" i="7"/>
  <c r="AB147" i="7"/>
  <c r="AD55" i="7"/>
  <c r="J226" i="7"/>
  <c r="AG213" i="7"/>
  <c r="AB251" i="7"/>
  <c r="AD78" i="7"/>
  <c r="V218" i="7"/>
  <c r="S56" i="7"/>
  <c r="AE112" i="7"/>
  <c r="AE205" i="7"/>
  <c r="AC90" i="7"/>
  <c r="Q200" i="7"/>
  <c r="AB25" i="7"/>
  <c r="AF84" i="7"/>
  <c r="AG185" i="7"/>
  <c r="AG253" i="7"/>
  <c r="AA164" i="7"/>
  <c r="AF205" i="7"/>
  <c r="AF92" i="7"/>
  <c r="AE104" i="7"/>
  <c r="AG263" i="7"/>
  <c r="AC224" i="7"/>
  <c r="Z58" i="7"/>
  <c r="AA58" i="7" s="1"/>
  <c r="AG122" i="7"/>
  <c r="AB260" i="7"/>
  <c r="N95" i="7"/>
  <c r="AE95" i="7" s="1"/>
  <c r="W89" i="7"/>
  <c r="Z92" i="7"/>
  <c r="AG11" i="7"/>
  <c r="AF11" i="7"/>
  <c r="Y261" i="7"/>
  <c r="AA261" i="7" s="1"/>
  <c r="AE261" i="7"/>
  <c r="AD261" i="7"/>
  <c r="AE22" i="7"/>
  <c r="AD22" i="7"/>
  <c r="AB290" i="7"/>
  <c r="W198" i="7"/>
  <c r="AG206" i="7"/>
  <c r="AF206" i="7"/>
  <c r="AG94" i="7"/>
  <c r="AF94" i="7"/>
  <c r="AD101" i="7"/>
  <c r="AG74" i="7"/>
  <c r="AG113" i="7"/>
  <c r="AF113" i="7"/>
  <c r="J113" i="7"/>
  <c r="AC273" i="7"/>
  <c r="J300" i="7"/>
  <c r="AD228" i="7"/>
  <c r="P83" i="7"/>
  <c r="AE114" i="7"/>
  <c r="AD114" i="7"/>
  <c r="AG55" i="7"/>
  <c r="AF55" i="7"/>
  <c r="J42" i="7"/>
  <c r="AC42" i="7" s="1"/>
  <c r="AG42" i="7"/>
  <c r="AF42" i="7"/>
  <c r="AG135" i="7"/>
  <c r="AF135" i="7"/>
  <c r="AE107" i="7"/>
  <c r="AD107" i="7"/>
  <c r="AE69" i="7"/>
  <c r="AD69" i="7"/>
  <c r="AG197" i="7"/>
  <c r="AF197" i="7"/>
  <c r="J214" i="7"/>
  <c r="AC214" i="7" s="1"/>
  <c r="AG214" i="7"/>
  <c r="AF214" i="7"/>
  <c r="AD147" i="7"/>
  <c r="AF160" i="7"/>
  <c r="AF171" i="7"/>
  <c r="AG142" i="7"/>
  <c r="AG53" i="7"/>
  <c r="AB288" i="7"/>
  <c r="AF194" i="7"/>
  <c r="AE111" i="7"/>
  <c r="AD111" i="7"/>
  <c r="AG156" i="7"/>
  <c r="AF156" i="7"/>
  <c r="Q17" i="7"/>
  <c r="Y67" i="7"/>
  <c r="AA67" i="7" s="1"/>
  <c r="AE252" i="7"/>
  <c r="AD252" i="7"/>
  <c r="AG119" i="7"/>
  <c r="AF119" i="7"/>
  <c r="Y29" i="7"/>
  <c r="AA29" i="7" s="1"/>
  <c r="AE29" i="7"/>
  <c r="AD29" i="7"/>
  <c r="AG93" i="7"/>
  <c r="AF93" i="7"/>
  <c r="AE125" i="7"/>
  <c r="AD125" i="7"/>
  <c r="AG117" i="7"/>
  <c r="AF117" i="7"/>
  <c r="AG38" i="7"/>
  <c r="AF38" i="7"/>
  <c r="AG60" i="7"/>
  <c r="AF60" i="7"/>
  <c r="J136" i="7"/>
  <c r="AG136" i="7"/>
  <c r="AF136" i="7"/>
  <c r="AE42" i="7"/>
  <c r="AD42" i="7"/>
  <c r="AG196" i="7"/>
  <c r="AG89" i="7"/>
  <c r="AG212" i="7"/>
  <c r="AF115" i="7"/>
  <c r="AF125" i="7"/>
  <c r="AD33" i="7"/>
  <c r="AD232" i="7"/>
  <c r="AB274" i="7"/>
  <c r="Y245" i="7"/>
  <c r="AE233" i="7"/>
  <c r="N234" i="7"/>
  <c r="V108" i="7"/>
  <c r="J106" i="7"/>
  <c r="AC106" i="7" s="1"/>
  <c r="AG106" i="7"/>
  <c r="AF106" i="7"/>
  <c r="P191" i="7"/>
  <c r="AH191" i="7" s="1"/>
  <c r="AG14" i="7"/>
  <c r="AF14" i="7"/>
  <c r="AF85" i="7"/>
  <c r="AG85" i="7"/>
  <c r="AG190" i="7"/>
  <c r="AF190" i="7"/>
  <c r="AC33" i="7"/>
  <c r="AG67" i="7"/>
  <c r="AF67" i="7"/>
  <c r="AE216" i="7"/>
  <c r="AD216" i="7"/>
  <c r="AE40" i="7"/>
  <c r="AG22" i="7"/>
  <c r="AG29" i="7"/>
  <c r="AE99" i="7"/>
  <c r="AF79" i="7"/>
  <c r="AC138" i="7"/>
  <c r="AF116" i="7"/>
  <c r="AF25" i="7"/>
  <c r="AE134" i="7"/>
  <c r="AD134" i="7"/>
  <c r="AF186" i="7"/>
  <c r="AG186" i="7"/>
  <c r="AG229" i="7"/>
  <c r="AF229" i="7"/>
  <c r="AE141" i="7"/>
  <c r="AD141" i="7"/>
  <c r="K56" i="7"/>
  <c r="AE53" i="7"/>
  <c r="AD53" i="7"/>
  <c r="J86" i="7"/>
  <c r="AC86" i="7" s="1"/>
  <c r="AG86" i="7"/>
  <c r="AF86" i="7"/>
  <c r="AE185" i="7"/>
  <c r="AD185" i="7"/>
  <c r="AE64" i="7"/>
  <c r="AE66" i="7" s="1"/>
  <c r="AD64" i="7"/>
  <c r="AD66" i="7" s="1"/>
  <c r="AE61" i="7"/>
  <c r="AD61" i="7"/>
  <c r="Y158" i="7"/>
  <c r="AA158" i="7" s="1"/>
  <c r="AE158" i="7"/>
  <c r="AD158" i="7"/>
  <c r="J68" i="7"/>
  <c r="AB68" i="7" s="1"/>
  <c r="AG68" i="7"/>
  <c r="AF68" i="7"/>
  <c r="AG99" i="7"/>
  <c r="AF99" i="7"/>
  <c r="AD12" i="7"/>
  <c r="AF13" i="7"/>
  <c r="AE25" i="7"/>
  <c r="AD192" i="7"/>
  <c r="AC20" i="7"/>
  <c r="AD20" i="7"/>
  <c r="AD24" i="7"/>
  <c r="AD38" i="7"/>
  <c r="AE98" i="7"/>
  <c r="AF245" i="7"/>
  <c r="J245" i="7"/>
  <c r="Z127" i="7"/>
  <c r="AG130" i="7"/>
  <c r="J130" i="7"/>
  <c r="O159" i="8"/>
  <c r="O290" i="8"/>
  <c r="O281" i="8"/>
  <c r="T296" i="8"/>
  <c r="X296" i="8"/>
  <c r="W296" i="8"/>
  <c r="N246" i="8"/>
  <c r="X144" i="8"/>
  <c r="W144" i="8"/>
  <c r="N149" i="8"/>
  <c r="X77" i="8"/>
  <c r="X282" i="8"/>
  <c r="I285" i="8"/>
  <c r="X272" i="8"/>
  <c r="W272" i="8"/>
  <c r="X271" i="8"/>
  <c r="W275" i="8"/>
  <c r="W299" i="8"/>
  <c r="X264" i="8"/>
  <c r="W264" i="8"/>
  <c r="X261" i="8"/>
  <c r="W261" i="8"/>
  <c r="X213" i="8"/>
  <c r="W213" i="8"/>
  <c r="X134" i="8"/>
  <c r="W134" i="8"/>
  <c r="X203" i="8"/>
  <c r="W203" i="8"/>
  <c r="W240" i="8"/>
  <c r="X158" i="8"/>
  <c r="W158" i="8"/>
  <c r="W279" i="8"/>
  <c r="I71" i="8"/>
  <c r="X67" i="8"/>
  <c r="W67" i="8"/>
  <c r="X227" i="8"/>
  <c r="W46" i="8"/>
  <c r="X293" i="8"/>
  <c r="W293" i="8"/>
  <c r="T164" i="8"/>
  <c r="V164" i="8" s="1"/>
  <c r="X164" i="8"/>
  <c r="W164" i="8"/>
  <c r="X147" i="8"/>
  <c r="W147" i="8"/>
  <c r="I194" i="8"/>
  <c r="X188" i="8"/>
  <c r="W188" i="8"/>
  <c r="W23" i="8"/>
  <c r="W215" i="8"/>
  <c r="I201" i="8"/>
  <c r="T227" i="8"/>
  <c r="V22" i="9"/>
  <c r="U124" i="9"/>
  <c r="V91" i="9"/>
  <c r="I8" i="9"/>
  <c r="X301" i="9"/>
  <c r="W301" i="9"/>
  <c r="X192" i="9"/>
  <c r="X114" i="9"/>
  <c r="T114" i="9"/>
  <c r="T192" i="9"/>
  <c r="V27" i="9"/>
  <c r="X103" i="9"/>
  <c r="I145" i="8"/>
  <c r="T144" i="8"/>
  <c r="K122" i="6"/>
  <c r="G124" i="6"/>
  <c r="U124" i="6" s="1"/>
  <c r="G132" i="6"/>
  <c r="Q227" i="8"/>
  <c r="Q236" i="8"/>
  <c r="L282" i="7"/>
  <c r="R276" i="7"/>
  <c r="Z276" i="7"/>
  <c r="L278" i="7"/>
  <c r="AH278" i="7" s="1"/>
  <c r="U282" i="8"/>
  <c r="V36" i="7"/>
  <c r="V32" i="7"/>
  <c r="W28" i="7"/>
  <c r="AC28" i="7" s="1"/>
  <c r="Q131" i="7"/>
  <c r="R114" i="7"/>
  <c r="P108" i="7"/>
  <c r="P8" i="7"/>
  <c r="R19" i="7"/>
  <c r="L21" i="7"/>
  <c r="Z19" i="7"/>
  <c r="L175" i="7"/>
  <c r="Z174" i="7"/>
  <c r="R174" i="7"/>
  <c r="Y228" i="7"/>
  <c r="J228" i="7"/>
  <c r="Y134" i="7"/>
  <c r="K149" i="7"/>
  <c r="K140" i="7"/>
  <c r="J266" i="6"/>
  <c r="K265" i="6"/>
  <c r="N176" i="8"/>
  <c r="O175" i="8"/>
  <c r="J61" i="7"/>
  <c r="Y61" i="7"/>
  <c r="AA61" i="7" s="1"/>
  <c r="J186" i="7"/>
  <c r="I193" i="7"/>
  <c r="N103" i="8"/>
  <c r="J11" i="7"/>
  <c r="I17" i="7"/>
  <c r="I8" i="7"/>
  <c r="Q257" i="8"/>
  <c r="Q269" i="8"/>
  <c r="R12" i="7"/>
  <c r="L17" i="7"/>
  <c r="Z12" i="7"/>
  <c r="AA12" i="7" s="1"/>
  <c r="O301" i="8"/>
  <c r="J44" i="7"/>
  <c r="G45" i="7"/>
  <c r="Y44" i="7"/>
  <c r="O166" i="6"/>
  <c r="L91" i="7"/>
  <c r="AH91" i="7" s="1"/>
  <c r="Z89" i="7"/>
  <c r="AA89" i="7" s="1"/>
  <c r="R89" i="7"/>
  <c r="Q91" i="7"/>
  <c r="M176" i="8"/>
  <c r="M177" i="8"/>
  <c r="Q176" i="7"/>
  <c r="R166" i="7"/>
  <c r="AB166" i="7" s="1"/>
  <c r="J156" i="7"/>
  <c r="Y22" i="7"/>
  <c r="K23" i="7"/>
  <c r="O225" i="8"/>
  <c r="L250" i="6"/>
  <c r="L256" i="6"/>
  <c r="G250" i="6"/>
  <c r="K249" i="6"/>
  <c r="S113" i="7"/>
  <c r="U301" i="9"/>
  <c r="J8" i="9"/>
  <c r="I150" i="6"/>
  <c r="K146" i="6"/>
  <c r="W11" i="7"/>
  <c r="T8" i="7"/>
  <c r="T17" i="7"/>
  <c r="W17" i="7" s="1"/>
  <c r="R39" i="7"/>
  <c r="L45" i="7"/>
  <c r="W25" i="7"/>
  <c r="AC25" i="7" s="1"/>
  <c r="T36" i="7"/>
  <c r="L145" i="6"/>
  <c r="K172" i="6"/>
  <c r="O23" i="7"/>
  <c r="L108" i="7"/>
  <c r="Y94" i="7"/>
  <c r="AA94" i="7" s="1"/>
  <c r="O124" i="6"/>
  <c r="I149" i="6"/>
  <c r="T301" i="9"/>
  <c r="I230" i="6"/>
  <c r="K229" i="6"/>
  <c r="M256" i="6"/>
  <c r="N141" i="8"/>
  <c r="J17" i="8"/>
  <c r="I218" i="7"/>
  <c r="J206" i="7"/>
  <c r="O199" i="7"/>
  <c r="AH199" i="7" s="1"/>
  <c r="I140" i="7"/>
  <c r="J135" i="7"/>
  <c r="J97" i="7"/>
  <c r="G98" i="7"/>
  <c r="K178" i="6"/>
  <c r="J182" i="6"/>
  <c r="K108" i="7"/>
  <c r="Y107" i="7"/>
  <c r="Z20" i="7"/>
  <c r="N21" i="7"/>
  <c r="Z145" i="7"/>
  <c r="AA145" i="7" s="1"/>
  <c r="L148" i="7"/>
  <c r="R145" i="7"/>
  <c r="AB145" i="7" s="1"/>
  <c r="I199" i="7"/>
  <c r="J197" i="7"/>
  <c r="M223" i="6"/>
  <c r="J59" i="7"/>
  <c r="Q8" i="8"/>
  <c r="U222" i="8"/>
  <c r="O222" i="8"/>
  <c r="J236" i="8"/>
  <c r="J82" i="7"/>
  <c r="Y82" i="7"/>
  <c r="G83" i="7"/>
  <c r="Y64" i="7"/>
  <c r="J64" i="7"/>
  <c r="J66" i="7" s="1"/>
  <c r="M206" i="6"/>
  <c r="U293" i="8"/>
  <c r="N8" i="7"/>
  <c r="Z201" i="7"/>
  <c r="AA201" i="7" s="1"/>
  <c r="N218" i="7"/>
  <c r="N140" i="7"/>
  <c r="Z137" i="7"/>
  <c r="G233" i="6"/>
  <c r="W212" i="7"/>
  <c r="AC212" i="7" s="1"/>
  <c r="W122" i="7"/>
  <c r="W142" i="7"/>
  <c r="AC142" i="7" s="1"/>
  <c r="W282" i="6"/>
  <c r="S235" i="7"/>
  <c r="K225" i="6"/>
  <c r="W127" i="6"/>
  <c r="W239" i="6"/>
  <c r="T261" i="8"/>
  <c r="V261" i="8" s="1"/>
  <c r="I263" i="8"/>
  <c r="U241" i="8"/>
  <c r="V241" i="8" s="1"/>
  <c r="L243" i="8"/>
  <c r="O283" i="8"/>
  <c r="N285" i="8"/>
  <c r="N23" i="7"/>
  <c r="Z22" i="7"/>
  <c r="O105" i="7"/>
  <c r="AH105" i="7" s="1"/>
  <c r="O108" i="7"/>
  <c r="M150" i="6"/>
  <c r="V150" i="6" s="1"/>
  <c r="M145" i="6"/>
  <c r="V145" i="6" s="1"/>
  <c r="O8" i="6"/>
  <c r="O206" i="6"/>
  <c r="I187" i="6"/>
  <c r="K185" i="6"/>
  <c r="K113" i="7"/>
  <c r="Y111" i="7"/>
  <c r="K131" i="7"/>
  <c r="W122" i="6"/>
  <c r="Y252" i="7"/>
  <c r="AA252" i="7" s="1"/>
  <c r="K253" i="7"/>
  <c r="K235" i="6"/>
  <c r="G256" i="6"/>
  <c r="M266" i="6"/>
  <c r="V266" i="6" s="1"/>
  <c r="W264" i="6"/>
  <c r="M270" i="6"/>
  <c r="T147" i="8"/>
  <c r="Q108" i="7"/>
  <c r="Q8" i="7"/>
  <c r="G149" i="7"/>
  <c r="G144" i="7"/>
  <c r="J141" i="7"/>
  <c r="Y141" i="7"/>
  <c r="AA141" i="7" s="1"/>
  <c r="L47" i="8"/>
  <c r="U47" i="8" s="1"/>
  <c r="U44" i="8"/>
  <c r="T123" i="8"/>
  <c r="V123" i="8" s="1"/>
  <c r="G124" i="8"/>
  <c r="K208" i="6"/>
  <c r="G223" i="6"/>
  <c r="O222" i="6"/>
  <c r="W221" i="6"/>
  <c r="L131" i="7"/>
  <c r="Z46" i="7"/>
  <c r="AA46" i="7" s="1"/>
  <c r="L52" i="7"/>
  <c r="L56" i="7"/>
  <c r="R46" i="7"/>
  <c r="AB46" i="7" s="1"/>
  <c r="J93" i="7"/>
  <c r="I95" i="7"/>
  <c r="Y125" i="7"/>
  <c r="AA125" i="7" s="1"/>
  <c r="K127" i="7"/>
  <c r="J117" i="7"/>
  <c r="I131" i="7"/>
  <c r="U256" i="8"/>
  <c r="J257" i="8"/>
  <c r="V23" i="7"/>
  <c r="J38" i="7"/>
  <c r="I45" i="7"/>
  <c r="W75" i="7"/>
  <c r="AC75" i="7" s="1"/>
  <c r="Z135" i="7"/>
  <c r="AA135" i="7" s="1"/>
  <c r="R135" i="7"/>
  <c r="V199" i="7"/>
  <c r="W199" i="7" s="1"/>
  <c r="W51" i="7"/>
  <c r="AC51" i="7" s="1"/>
  <c r="T52" i="7"/>
  <c r="P269" i="8"/>
  <c r="P263" i="8"/>
  <c r="W136" i="6"/>
  <c r="O141" i="6"/>
  <c r="W148" i="6"/>
  <c r="K148" i="6"/>
  <c r="G149" i="6"/>
  <c r="N108" i="7"/>
  <c r="J141" i="8"/>
  <c r="U139" i="8"/>
  <c r="O139" i="8"/>
  <c r="Y42" i="7"/>
  <c r="AA42" i="7" s="1"/>
  <c r="K45" i="7"/>
  <c r="U245" i="8"/>
  <c r="V245" i="8" s="1"/>
  <c r="P24" i="8"/>
  <c r="N102" i="7"/>
  <c r="R43" i="7"/>
  <c r="AB43" i="7" s="1"/>
  <c r="P253" i="7"/>
  <c r="J71" i="7"/>
  <c r="W186" i="6"/>
  <c r="Z110" i="7"/>
  <c r="AA110" i="7" s="1"/>
  <c r="J256" i="6"/>
  <c r="W185" i="7"/>
  <c r="AC185" i="7" s="1"/>
  <c r="U264" i="8"/>
  <c r="N36" i="7"/>
  <c r="O114" i="6"/>
  <c r="I149" i="8"/>
  <c r="I298" i="8"/>
  <c r="T293" i="8"/>
  <c r="W73" i="7"/>
  <c r="AC73" i="7" s="1"/>
  <c r="M109" i="6"/>
  <c r="V109" i="6" s="1"/>
  <c r="M106" i="6"/>
  <c r="V106" i="6" s="1"/>
  <c r="Q254" i="8"/>
  <c r="R173" i="6"/>
  <c r="G52" i="8"/>
  <c r="T48" i="8"/>
  <c r="G50" i="8"/>
  <c r="G55" i="8"/>
  <c r="G71" i="8"/>
  <c r="T108" i="7"/>
  <c r="T91" i="7"/>
  <c r="Z172" i="7"/>
  <c r="AA172" i="7" s="1"/>
  <c r="L176" i="7"/>
  <c r="M214" i="6"/>
  <c r="AC103" i="7"/>
  <c r="AB103" i="7"/>
  <c r="L246" i="8"/>
  <c r="K184" i="6"/>
  <c r="J187" i="6"/>
  <c r="N56" i="7"/>
  <c r="Z53" i="7"/>
  <c r="I56" i="7"/>
  <c r="J55" i="7"/>
  <c r="Z107" i="7"/>
  <c r="R107" i="7"/>
  <c r="AB107" i="7" s="1"/>
  <c r="W263" i="6"/>
  <c r="G131" i="6"/>
  <c r="U131" i="6" s="1"/>
  <c r="R13" i="7"/>
  <c r="O297" i="8"/>
  <c r="L8" i="6"/>
  <c r="N52" i="7"/>
  <c r="Z51" i="7"/>
  <c r="O20" i="8"/>
  <c r="K201" i="6"/>
  <c r="Y26" i="7"/>
  <c r="G27" i="7"/>
  <c r="J26" i="7"/>
  <c r="K279" i="6"/>
  <c r="G283" i="6"/>
  <c r="L8" i="8"/>
  <c r="W53" i="7"/>
  <c r="AC53" i="7" s="1"/>
  <c r="T56" i="7"/>
  <c r="I87" i="7"/>
  <c r="I108" i="7"/>
  <c r="R8" i="6"/>
  <c r="R150" i="6"/>
  <c r="Z18" i="7"/>
  <c r="AA18" i="7" s="1"/>
  <c r="R18" i="7"/>
  <c r="L23" i="7"/>
  <c r="K157" i="6"/>
  <c r="I191" i="7"/>
  <c r="J190" i="7"/>
  <c r="Y177" i="7"/>
  <c r="AA177" i="7" s="1"/>
  <c r="J177" i="7"/>
  <c r="G182" i="7"/>
  <c r="S140" i="7"/>
  <c r="K161" i="6"/>
  <c r="I166" i="6"/>
  <c r="R217" i="7"/>
  <c r="AB217" i="7" s="1"/>
  <c r="Q218" i="7"/>
  <c r="U214" i="8"/>
  <c r="L219" i="8"/>
  <c r="K116" i="6"/>
  <c r="I132" i="6"/>
  <c r="I233" i="6"/>
  <c r="Z238" i="7"/>
  <c r="L245" i="7"/>
  <c r="R256" i="6"/>
  <c r="M8" i="6"/>
  <c r="O52" i="7"/>
  <c r="O56" i="7"/>
  <c r="W132" i="7"/>
  <c r="T149" i="7"/>
  <c r="K218" i="7"/>
  <c r="Y216" i="7"/>
  <c r="AA216" i="7" s="1"/>
  <c r="U271" i="8"/>
  <c r="L285" i="8"/>
  <c r="V8" i="7"/>
  <c r="P32" i="7"/>
  <c r="P36" i="7"/>
  <c r="U244" i="8"/>
  <c r="K7" i="6"/>
  <c r="L218" i="6"/>
  <c r="K165" i="6"/>
  <c r="N27" i="7"/>
  <c r="Q36" i="7"/>
  <c r="K127" i="6"/>
  <c r="J193" i="6"/>
  <c r="O256" i="6"/>
  <c r="O223" i="6"/>
  <c r="T274" i="8"/>
  <c r="Z115" i="7"/>
  <c r="AA115" i="7" s="1"/>
  <c r="N131" i="7"/>
  <c r="G263" i="8"/>
  <c r="T262" i="8"/>
  <c r="R73" i="7"/>
  <c r="AB73" i="7" s="1"/>
  <c r="Z73" i="7"/>
  <c r="R60" i="7"/>
  <c r="L165" i="7"/>
  <c r="R161" i="7"/>
  <c r="AB161" i="7" s="1"/>
  <c r="Z55" i="7"/>
  <c r="AA55" i="7" s="1"/>
  <c r="R55" i="7"/>
  <c r="J283" i="6"/>
  <c r="K273" i="6"/>
  <c r="R134" i="7"/>
  <c r="AB134" i="7" s="1"/>
  <c r="Z134" i="7"/>
  <c r="L140" i="7"/>
  <c r="L149" i="7"/>
  <c r="I230" i="7"/>
  <c r="J229" i="7"/>
  <c r="O283" i="6"/>
  <c r="U12" i="8"/>
  <c r="V12" i="8" s="1"/>
  <c r="O121" i="8"/>
  <c r="U121" i="8"/>
  <c r="J132" i="8"/>
  <c r="J254" i="8"/>
  <c r="R81" i="7"/>
  <c r="AB81" i="7" s="1"/>
  <c r="Q83" i="7"/>
  <c r="AF78" i="7"/>
  <c r="R75" i="7"/>
  <c r="AB75" i="7" s="1"/>
  <c r="G236" i="8"/>
  <c r="G231" i="8"/>
  <c r="T229" i="8"/>
  <c r="R160" i="7"/>
  <c r="AB160" i="7" s="1"/>
  <c r="Q165" i="7"/>
  <c r="AF165" i="7" s="1"/>
  <c r="Y185" i="7"/>
  <c r="K193" i="7"/>
  <c r="G21" i="7"/>
  <c r="J19" i="7"/>
  <c r="G23" i="7"/>
  <c r="P270" i="6"/>
  <c r="J124" i="6"/>
  <c r="K123" i="6"/>
  <c r="T203" i="8"/>
  <c r="I219" i="8"/>
  <c r="R92" i="7"/>
  <c r="L95" i="7"/>
  <c r="I283" i="6"/>
  <c r="K274" i="6"/>
  <c r="K192" i="6"/>
  <c r="G193" i="6"/>
  <c r="Z49" i="7"/>
  <c r="R49" i="7"/>
  <c r="S131" i="7"/>
  <c r="W115" i="7"/>
  <c r="T131" i="7"/>
  <c r="Y121" i="7"/>
  <c r="J121" i="7"/>
  <c r="G123" i="7"/>
  <c r="G131" i="7"/>
  <c r="G95" i="7"/>
  <c r="J92" i="7"/>
  <c r="Y92" i="7"/>
  <c r="G108" i="7"/>
  <c r="N177" i="8"/>
  <c r="O172" i="8"/>
  <c r="J99" i="7"/>
  <c r="I102" i="7"/>
  <c r="I8" i="6"/>
  <c r="K234" i="6"/>
  <c r="I256" i="6"/>
  <c r="J8" i="6"/>
  <c r="K257" i="6"/>
  <c r="J270" i="6"/>
  <c r="R62" i="7"/>
  <c r="AB62" i="7" s="1"/>
  <c r="J233" i="6"/>
  <c r="K260" i="6"/>
  <c r="K262" i="7"/>
  <c r="M8" i="8"/>
  <c r="T67" i="8"/>
  <c r="W170" i="6"/>
  <c r="L187" i="6"/>
  <c r="L283" i="6"/>
  <c r="O32" i="7"/>
  <c r="L8" i="7"/>
  <c r="N219" i="8"/>
  <c r="O212" i="8"/>
  <c r="U240" i="8"/>
  <c r="O240" i="8"/>
  <c r="J246" i="8"/>
  <c r="L206" i="6"/>
  <c r="N145" i="8"/>
  <c r="O142" i="8"/>
  <c r="G176" i="7"/>
  <c r="Y171" i="7"/>
  <c r="AA171" i="7" s="1"/>
  <c r="Q17" i="6"/>
  <c r="Q8" i="6"/>
  <c r="R40" i="7"/>
  <c r="AB40" i="7" s="1"/>
  <c r="Q45" i="7"/>
  <c r="L223" i="6"/>
  <c r="W213" i="6"/>
  <c r="O214" i="6"/>
  <c r="O270" i="6"/>
  <c r="O149" i="7"/>
  <c r="O8" i="7"/>
  <c r="J250" i="6"/>
  <c r="K248" i="6"/>
  <c r="T27" i="7"/>
  <c r="W26" i="7"/>
  <c r="M254" i="8"/>
  <c r="W58" i="7"/>
  <c r="N45" i="7"/>
  <c r="N295" i="7"/>
  <c r="Z293" i="7"/>
  <c r="AA293" i="7" s="1"/>
  <c r="R273" i="7"/>
  <c r="AB273" i="7" s="1"/>
  <c r="Q282" i="7"/>
  <c r="Q206" i="6"/>
  <c r="T158" i="8"/>
  <c r="K200" i="6"/>
  <c r="G206" i="6"/>
  <c r="J223" i="6"/>
  <c r="L193" i="7"/>
  <c r="R183" i="7"/>
  <c r="Z183" i="7"/>
  <c r="AA183" i="7" s="1"/>
  <c r="Q160" i="6"/>
  <c r="X160" i="6" s="1"/>
  <c r="K138" i="6"/>
  <c r="I141" i="6"/>
  <c r="U274" i="8"/>
  <c r="J285" i="8"/>
  <c r="G166" i="6"/>
  <c r="U166" i="6" s="1"/>
  <c r="K162" i="6"/>
  <c r="V131" i="7"/>
  <c r="W109" i="7"/>
  <c r="O208" i="8"/>
  <c r="M219" i="8"/>
  <c r="K167" i="6"/>
  <c r="G8" i="6"/>
  <c r="K156" i="6"/>
  <c r="P230" i="6"/>
  <c r="S32" i="7"/>
  <c r="T104" i="8"/>
  <c r="G109" i="8"/>
  <c r="S23" i="7"/>
  <c r="S8" i="7"/>
  <c r="U296" i="8"/>
  <c r="J298" i="8"/>
  <c r="O296" i="8"/>
  <c r="K198" i="6"/>
  <c r="I206" i="6"/>
  <c r="Y103" i="7"/>
  <c r="AA103" i="7" s="1"/>
  <c r="G105" i="7"/>
  <c r="K159" i="7"/>
  <c r="O12" i="8"/>
  <c r="G106" i="8"/>
  <c r="M250" i="6"/>
  <c r="V250" i="6" s="1"/>
  <c r="K32" i="7"/>
  <c r="R238" i="7"/>
  <c r="AB238" i="7" s="1"/>
  <c r="Y59" i="7"/>
  <c r="AA59" i="7" s="1"/>
  <c r="I150" i="8"/>
  <c r="N105" i="7"/>
  <c r="K8" i="7"/>
  <c r="Q27" i="7"/>
  <c r="R27" i="7" s="1"/>
  <c r="AC281" i="7"/>
  <c r="I166" i="8"/>
  <c r="I269" i="8"/>
  <c r="T264" i="8"/>
  <c r="T276" i="8"/>
  <c r="V276" i="8" s="1"/>
  <c r="G285" i="8"/>
  <c r="U106" i="8"/>
  <c r="Q183" i="8"/>
  <c r="Y221" i="7"/>
  <c r="AA221" i="7" s="1"/>
  <c r="J221" i="7"/>
  <c r="G235" i="7"/>
  <c r="V217" i="20" l="1"/>
  <c r="M220" i="20"/>
  <c r="J270" i="20"/>
  <c r="H34" i="20"/>
  <c r="Y208" i="20"/>
  <c r="J56" i="20"/>
  <c r="X69" i="20"/>
  <c r="Y293" i="20"/>
  <c r="I184" i="20"/>
  <c r="V179" i="20"/>
  <c r="K25" i="20"/>
  <c r="K115" i="20"/>
  <c r="W24" i="20"/>
  <c r="K22" i="20"/>
  <c r="T128" i="20"/>
  <c r="K78" i="20"/>
  <c r="Q78" i="20"/>
  <c r="W114" i="20"/>
  <c r="Y261" i="20"/>
  <c r="N261" i="20"/>
  <c r="O261" i="20" s="1"/>
  <c r="T141" i="9"/>
  <c r="V299" i="9"/>
  <c r="V33" i="20"/>
  <c r="W33" i="20"/>
  <c r="V260" i="20"/>
  <c r="W260" i="20"/>
  <c r="N75" i="20"/>
  <c r="O75" i="20" s="1"/>
  <c r="S37" i="20"/>
  <c r="X37" i="20"/>
  <c r="V75" i="20"/>
  <c r="W75" i="20"/>
  <c r="Y76" i="8"/>
  <c r="T76" i="8"/>
  <c r="AT15" i="13"/>
  <c r="V96" i="6"/>
  <c r="AA224" i="7"/>
  <c r="AG27" i="7"/>
  <c r="AC213" i="7"/>
  <c r="AC192" i="7"/>
  <c r="AA196" i="7"/>
  <c r="AB201" i="7"/>
  <c r="U200" i="9"/>
  <c r="O24" i="9"/>
  <c r="T21" i="20"/>
  <c r="AB30" i="7"/>
  <c r="AC30" i="7"/>
  <c r="V259" i="8"/>
  <c r="T33" i="20"/>
  <c r="Y33" i="20"/>
  <c r="T260" i="8"/>
  <c r="V260" i="8" s="1"/>
  <c r="Y260" i="8"/>
  <c r="Z76" i="8"/>
  <c r="O76" i="8"/>
  <c r="U76" i="8"/>
  <c r="T75" i="20"/>
  <c r="Y75" i="20"/>
  <c r="Y37" i="20"/>
  <c r="T37" i="20"/>
  <c r="AC34" i="7"/>
  <c r="AB34" i="7"/>
  <c r="X76" i="8"/>
  <c r="W76" i="8"/>
  <c r="W37" i="20"/>
  <c r="V37" i="20"/>
  <c r="Y260" i="9"/>
  <c r="T260" i="9"/>
  <c r="AH182" i="7"/>
  <c r="BF76" i="13"/>
  <c r="X106" i="6"/>
  <c r="AA178" i="7"/>
  <c r="AG50" i="7"/>
  <c r="AC116" i="7"/>
  <c r="U29" i="9"/>
  <c r="Y267" i="7"/>
  <c r="V31" i="8"/>
  <c r="AC166" i="7"/>
  <c r="O280" i="8"/>
  <c r="T176" i="8"/>
  <c r="Y29" i="8"/>
  <c r="X257" i="8"/>
  <c r="AA274" i="7"/>
  <c r="AC120" i="7"/>
  <c r="P247" i="20"/>
  <c r="Y262" i="20"/>
  <c r="X262" i="20"/>
  <c r="W269" i="6"/>
  <c r="N41" i="20"/>
  <c r="N260" i="20"/>
  <c r="O260" i="20" s="1"/>
  <c r="S33" i="20"/>
  <c r="X33" i="20"/>
  <c r="AA258" i="7"/>
  <c r="W260" i="9"/>
  <c r="X260" i="9"/>
  <c r="O260" i="9"/>
  <c r="V62" i="8"/>
  <c r="S260" i="20"/>
  <c r="X260" i="20"/>
  <c r="AA30" i="7"/>
  <c r="H261" i="20"/>
  <c r="V36" i="8"/>
  <c r="V32" i="9"/>
  <c r="AC63" i="7"/>
  <c r="AB63" i="7"/>
  <c r="O37" i="20"/>
  <c r="S75" i="20"/>
  <c r="X75" i="20"/>
  <c r="AC76" i="7"/>
  <c r="AB76" i="7"/>
  <c r="Z260" i="9"/>
  <c r="U260" i="9"/>
  <c r="I261" i="20"/>
  <c r="W261" i="20" s="1"/>
  <c r="AO79" i="13"/>
  <c r="J262" i="7"/>
  <c r="AB270" i="7"/>
  <c r="V300" i="8"/>
  <c r="AE165" i="7"/>
  <c r="AB104" i="7"/>
  <c r="V278" i="9"/>
  <c r="AA138" i="7"/>
  <c r="V181" i="9"/>
  <c r="Y176" i="9"/>
  <c r="O262" i="20"/>
  <c r="V60" i="8"/>
  <c r="Y259" i="7"/>
  <c r="AA259" i="7" s="1"/>
  <c r="J259" i="7"/>
  <c r="V259" i="9"/>
  <c r="W77" i="6"/>
  <c r="V74" i="9"/>
  <c r="V74" i="8"/>
  <c r="Y260" i="20"/>
  <c r="T260" i="20"/>
  <c r="H10" i="20"/>
  <c r="X10" i="20" s="1"/>
  <c r="H78" i="20"/>
  <c r="V259" i="20"/>
  <c r="Q261" i="20"/>
  <c r="V261" i="20" s="1"/>
  <c r="S34" i="20"/>
  <c r="W34" i="20"/>
  <c r="J35" i="20"/>
  <c r="J34" i="20"/>
  <c r="M35" i="20"/>
  <c r="M34" i="20"/>
  <c r="P35" i="20"/>
  <c r="P34" i="20"/>
  <c r="N67" i="20"/>
  <c r="O67" i="20" s="1"/>
  <c r="W92" i="9"/>
  <c r="V59" i="9"/>
  <c r="V180" i="9"/>
  <c r="U201" i="9"/>
  <c r="V222" i="9"/>
  <c r="V61" i="9"/>
  <c r="W37" i="9"/>
  <c r="X37" i="9"/>
  <c r="Y280" i="9"/>
  <c r="V261" i="9"/>
  <c r="V135" i="9"/>
  <c r="Y131" i="9"/>
  <c r="T37" i="9"/>
  <c r="Y37" i="9"/>
  <c r="W38" i="9"/>
  <c r="X38" i="9"/>
  <c r="O231" i="9"/>
  <c r="V97" i="9"/>
  <c r="U38" i="9"/>
  <c r="O38" i="9"/>
  <c r="Z38" i="9"/>
  <c r="V164" i="9"/>
  <c r="V62" i="9"/>
  <c r="T38" i="9"/>
  <c r="J129" i="20"/>
  <c r="T129" i="20" s="1"/>
  <c r="V148" i="20"/>
  <c r="V252" i="20"/>
  <c r="Y101" i="20"/>
  <c r="Q270" i="20"/>
  <c r="M17" i="20"/>
  <c r="T126" i="20"/>
  <c r="X248" i="20"/>
  <c r="W252" i="20"/>
  <c r="S58" i="20"/>
  <c r="U58" i="20" s="1"/>
  <c r="O108" i="20"/>
  <c r="V183" i="20"/>
  <c r="S285" i="20"/>
  <c r="U285" i="20" s="1"/>
  <c r="T149" i="20"/>
  <c r="S199" i="20"/>
  <c r="W126" i="20"/>
  <c r="O57" i="20"/>
  <c r="T289" i="20"/>
  <c r="X229" i="20"/>
  <c r="J39" i="20"/>
  <c r="S8" i="20"/>
  <c r="I11" i="20"/>
  <c r="Y116" i="20"/>
  <c r="Y57" i="20"/>
  <c r="V67" i="20"/>
  <c r="N301" i="20"/>
  <c r="O301" i="20" s="1"/>
  <c r="N118" i="20"/>
  <c r="O118" i="20" s="1"/>
  <c r="Y119" i="20"/>
  <c r="W229" i="20"/>
  <c r="O126" i="20"/>
  <c r="T122" i="20"/>
  <c r="T57" i="20"/>
  <c r="O119" i="20"/>
  <c r="Q100" i="20"/>
  <c r="J232" i="20"/>
  <c r="Y232" i="20" s="1"/>
  <c r="V181" i="20"/>
  <c r="T8" i="20"/>
  <c r="T231" i="20"/>
  <c r="V27" i="20"/>
  <c r="T210" i="20"/>
  <c r="T88" i="20"/>
  <c r="J51" i="20"/>
  <c r="X51" i="20" s="1"/>
  <c r="N194" i="20"/>
  <c r="O194" i="20" s="1"/>
  <c r="T134" i="20"/>
  <c r="N196" i="20"/>
  <c r="O196" i="20" s="1"/>
  <c r="N242" i="20"/>
  <c r="O242" i="20" s="1"/>
  <c r="W164" i="20"/>
  <c r="S89" i="20"/>
  <c r="Y242" i="20"/>
  <c r="P211" i="20"/>
  <c r="V58" i="20"/>
  <c r="S85" i="20"/>
  <c r="H83" i="20"/>
  <c r="T50" i="20"/>
  <c r="X80" i="20"/>
  <c r="N227" i="20"/>
  <c r="O227" i="20" s="1"/>
  <c r="N244" i="20"/>
  <c r="O244" i="20" s="1"/>
  <c r="V208" i="20"/>
  <c r="J90" i="20"/>
  <c r="T90" i="20" s="1"/>
  <c r="X85" i="20"/>
  <c r="X210" i="20"/>
  <c r="M104" i="20"/>
  <c r="V287" i="20"/>
  <c r="T46" i="20"/>
  <c r="N141" i="20"/>
  <c r="O141" i="20" s="1"/>
  <c r="Y96" i="20"/>
  <c r="M247" i="20"/>
  <c r="V279" i="9"/>
  <c r="W250" i="20"/>
  <c r="W27" i="20"/>
  <c r="N19" i="20"/>
  <c r="O19" i="20" s="1"/>
  <c r="V46" i="20"/>
  <c r="S67" i="20"/>
  <c r="U67" i="20" s="1"/>
  <c r="Y174" i="20"/>
  <c r="W102" i="20"/>
  <c r="Y122" i="20"/>
  <c r="X58" i="20"/>
  <c r="N210" i="20"/>
  <c r="O210" i="20" s="1"/>
  <c r="X67" i="20"/>
  <c r="W127" i="20"/>
  <c r="N208" i="20"/>
  <c r="O208" i="20" s="1"/>
  <c r="W181" i="20"/>
  <c r="J150" i="20"/>
  <c r="X150" i="20" s="1"/>
  <c r="O166" i="20"/>
  <c r="X148" i="20"/>
  <c r="O231" i="20"/>
  <c r="Q184" i="20"/>
  <c r="Y210" i="20"/>
  <c r="T174" i="20"/>
  <c r="K104" i="20"/>
  <c r="T104" i="20" s="1"/>
  <c r="V124" i="20"/>
  <c r="X301" i="20"/>
  <c r="T55" i="20"/>
  <c r="U246" i="9"/>
  <c r="W60" i="20"/>
  <c r="I115" i="20"/>
  <c r="S115" i="20" s="1"/>
  <c r="X134" i="20"/>
  <c r="N89" i="20"/>
  <c r="O89" i="20" s="1"/>
  <c r="V98" i="9"/>
  <c r="V245" i="9"/>
  <c r="W47" i="9"/>
  <c r="W263" i="9"/>
  <c r="T86" i="9"/>
  <c r="W74" i="20"/>
  <c r="T123" i="20"/>
  <c r="U123" i="20" s="1"/>
  <c r="O148" i="20"/>
  <c r="W55" i="9"/>
  <c r="W128" i="9"/>
  <c r="O106" i="9"/>
  <c r="V228" i="9"/>
  <c r="Y145" i="9"/>
  <c r="X96" i="9"/>
  <c r="Y24" i="9"/>
  <c r="X200" i="9"/>
  <c r="V148" i="9"/>
  <c r="V54" i="9"/>
  <c r="T27" i="20"/>
  <c r="Q97" i="20"/>
  <c r="J30" i="20"/>
  <c r="T30" i="20" s="1"/>
  <c r="W86" i="9"/>
  <c r="Z103" i="9"/>
  <c r="X34" i="9"/>
  <c r="W34" i="9"/>
  <c r="V137" i="9"/>
  <c r="W145" i="9"/>
  <c r="V179" i="9"/>
  <c r="V26" i="9"/>
  <c r="O34" i="9"/>
  <c r="U34" i="9"/>
  <c r="Z34" i="9"/>
  <c r="Z145" i="9"/>
  <c r="V184" i="9"/>
  <c r="O206" i="9"/>
  <c r="V241" i="9"/>
  <c r="Y44" i="20"/>
  <c r="L150" i="20"/>
  <c r="N150" i="20" s="1"/>
  <c r="T28" i="20"/>
  <c r="H255" i="20"/>
  <c r="X255" i="20" s="1"/>
  <c r="U33" i="9"/>
  <c r="V33" i="9" s="1"/>
  <c r="Z33" i="9"/>
  <c r="O33" i="9"/>
  <c r="T34" i="9"/>
  <c r="Y34" i="9"/>
  <c r="X86" i="9"/>
  <c r="W160" i="9"/>
  <c r="Y106" i="9"/>
  <c r="T71" i="9"/>
  <c r="Y50" i="9"/>
  <c r="Z24" i="9"/>
  <c r="T263" i="9"/>
  <c r="V125" i="9"/>
  <c r="V171" i="9"/>
  <c r="W103" i="9"/>
  <c r="V57" i="9"/>
  <c r="U96" i="9"/>
  <c r="V96" i="9" s="1"/>
  <c r="U55" i="9"/>
  <c r="V244" i="9"/>
  <c r="V121" i="20"/>
  <c r="X120" i="20"/>
  <c r="Y28" i="20"/>
  <c r="V250" i="20"/>
  <c r="X98" i="20"/>
  <c r="S227" i="20"/>
  <c r="T145" i="9"/>
  <c r="V68" i="9"/>
  <c r="T149" i="9"/>
  <c r="X257" i="9"/>
  <c r="Z50" i="9"/>
  <c r="V79" i="9"/>
  <c r="X201" i="9"/>
  <c r="V218" i="9"/>
  <c r="W131" i="9"/>
  <c r="U24" i="9"/>
  <c r="V24" i="9" s="1"/>
  <c r="V223" i="20"/>
  <c r="Y148" i="20"/>
  <c r="Y302" i="20"/>
  <c r="N140" i="20"/>
  <c r="O140" i="20" s="1"/>
  <c r="S113" i="20"/>
  <c r="O28" i="20"/>
  <c r="J22" i="20"/>
  <c r="T22" i="20" s="1"/>
  <c r="Y111" i="20"/>
  <c r="N238" i="20"/>
  <c r="O238" i="20" s="1"/>
  <c r="V73" i="20"/>
  <c r="X227" i="20"/>
  <c r="Q30" i="20"/>
  <c r="O98" i="20"/>
  <c r="V274" i="20"/>
  <c r="V189" i="20"/>
  <c r="N111" i="20"/>
  <c r="O111" i="20" s="1"/>
  <c r="X130" i="20"/>
  <c r="I78" i="20"/>
  <c r="S60" i="20"/>
  <c r="I211" i="20"/>
  <c r="I220" i="20"/>
  <c r="V60" i="20"/>
  <c r="I25" i="20"/>
  <c r="W25" i="20" s="1"/>
  <c r="T14" i="20"/>
  <c r="P195" i="20"/>
  <c r="O257" i="20"/>
  <c r="S134" i="20"/>
  <c r="U134" i="20" s="1"/>
  <c r="H201" i="20"/>
  <c r="S201" i="20" s="1"/>
  <c r="T130" i="20"/>
  <c r="U130" i="20" s="1"/>
  <c r="V24" i="20"/>
  <c r="L97" i="20"/>
  <c r="T79" i="20"/>
  <c r="U79" i="20" s="1"/>
  <c r="N211" i="20"/>
  <c r="V65" i="9"/>
  <c r="U38" i="8"/>
  <c r="Z38" i="8"/>
  <c r="V262" i="8"/>
  <c r="W160" i="8"/>
  <c r="V11" i="8"/>
  <c r="T257" i="8"/>
  <c r="Y131" i="8"/>
  <c r="U29" i="8"/>
  <c r="Z280" i="8"/>
  <c r="V225" i="8"/>
  <c r="V19" i="8"/>
  <c r="W114" i="8"/>
  <c r="V59" i="8"/>
  <c r="W38" i="8"/>
  <c r="X38" i="8"/>
  <c r="V240" i="8"/>
  <c r="V121" i="8"/>
  <c r="Z131" i="8"/>
  <c r="U99" i="8"/>
  <c r="V167" i="8"/>
  <c r="V255" i="8"/>
  <c r="V237" i="8"/>
  <c r="T132" i="8"/>
  <c r="T235" i="8"/>
  <c r="V221" i="8"/>
  <c r="O29" i="8"/>
  <c r="Z227" i="8"/>
  <c r="V283" i="8"/>
  <c r="Q39" i="20"/>
  <c r="N107" i="20"/>
  <c r="O107" i="20" s="1"/>
  <c r="V148" i="8"/>
  <c r="T38" i="8"/>
  <c r="V38" i="8" s="1"/>
  <c r="Y38" i="8"/>
  <c r="X246" i="8"/>
  <c r="V195" i="8"/>
  <c r="V98" i="8"/>
  <c r="T246" i="8"/>
  <c r="M270" i="20"/>
  <c r="V36" i="20"/>
  <c r="U243" i="20"/>
  <c r="U60" i="20"/>
  <c r="W36" i="20"/>
  <c r="O297" i="20"/>
  <c r="U267" i="20"/>
  <c r="O164" i="20"/>
  <c r="K146" i="20"/>
  <c r="W146" i="20" s="1"/>
  <c r="Y166" i="20"/>
  <c r="N36" i="20"/>
  <c r="O36" i="20" s="1"/>
  <c r="Q48" i="20"/>
  <c r="S36" i="20"/>
  <c r="Z37" i="8"/>
  <c r="T37" i="8"/>
  <c r="V37" i="8" s="1"/>
  <c r="X37" i="8"/>
  <c r="W37" i="8"/>
  <c r="O219" i="20"/>
  <c r="Y85" i="20"/>
  <c r="N149" i="20"/>
  <c r="O149" i="20" s="1"/>
  <c r="W287" i="20"/>
  <c r="V232" i="8"/>
  <c r="V207" i="8"/>
  <c r="V112" i="8"/>
  <c r="X210" i="8"/>
  <c r="V13" i="8"/>
  <c r="X82" i="8"/>
  <c r="U82" i="8"/>
  <c r="T99" i="8"/>
  <c r="T170" i="8"/>
  <c r="V104" i="8"/>
  <c r="Y227" i="8"/>
  <c r="V213" i="8"/>
  <c r="V184" i="8"/>
  <c r="V187" i="8"/>
  <c r="V281" i="8"/>
  <c r="U227" i="8"/>
  <c r="Q255" i="20"/>
  <c r="U219" i="8"/>
  <c r="V44" i="8"/>
  <c r="O149" i="8"/>
  <c r="Y219" i="8"/>
  <c r="V118" i="8"/>
  <c r="V83" i="8"/>
  <c r="V18" i="8"/>
  <c r="V286" i="8"/>
  <c r="T32" i="20"/>
  <c r="X32" i="20"/>
  <c r="N32" i="20"/>
  <c r="O32" i="20" s="1"/>
  <c r="Y32" i="20"/>
  <c r="U268" i="8"/>
  <c r="Z268" i="8"/>
  <c r="T34" i="8"/>
  <c r="Y34" i="8"/>
  <c r="U34" i="8"/>
  <c r="Z34" i="8"/>
  <c r="W34" i="8"/>
  <c r="X34" i="8"/>
  <c r="X268" i="8"/>
  <c r="W268" i="8"/>
  <c r="U33" i="8"/>
  <c r="Z33" i="8"/>
  <c r="O33" i="8"/>
  <c r="T268" i="8"/>
  <c r="Y268" i="8"/>
  <c r="T33" i="8"/>
  <c r="Y33" i="8"/>
  <c r="N84" i="20"/>
  <c r="O84" i="20" s="1"/>
  <c r="U194" i="20"/>
  <c r="O43" i="20"/>
  <c r="U240" i="20"/>
  <c r="U252" i="20"/>
  <c r="N130" i="20"/>
  <c r="O130" i="20" s="1"/>
  <c r="O124" i="20"/>
  <c r="N16" i="20"/>
  <c r="O16" i="20" s="1"/>
  <c r="U279" i="20"/>
  <c r="N105" i="20"/>
  <c r="O105" i="20" s="1"/>
  <c r="Y105" i="20"/>
  <c r="X36" i="20"/>
  <c r="U242" i="20"/>
  <c r="U275" i="20"/>
  <c r="U276" i="20"/>
  <c r="Q17" i="20"/>
  <c r="N251" i="20"/>
  <c r="O251" i="20" s="1"/>
  <c r="N281" i="20"/>
  <c r="O281" i="20" s="1"/>
  <c r="O135" i="20"/>
  <c r="W91" i="20"/>
  <c r="Y235" i="20"/>
  <c r="Q104" i="20"/>
  <c r="N264" i="20"/>
  <c r="O264" i="20" s="1"/>
  <c r="L142" i="20"/>
  <c r="M161" i="20"/>
  <c r="Y246" i="20"/>
  <c r="M236" i="20"/>
  <c r="N236" i="20" s="1"/>
  <c r="W183" i="20"/>
  <c r="Q258" i="20"/>
  <c r="V258" i="20" s="1"/>
  <c r="Y13" i="20"/>
  <c r="Q146" i="20"/>
  <c r="V146" i="20" s="1"/>
  <c r="T106" i="20"/>
  <c r="N60" i="20"/>
  <c r="O60" i="20" s="1"/>
  <c r="U44" i="20"/>
  <c r="Y175" i="20"/>
  <c r="U229" i="20"/>
  <c r="U256" i="20"/>
  <c r="V243" i="20"/>
  <c r="V65" i="20"/>
  <c r="V297" i="20"/>
  <c r="U102" i="20"/>
  <c r="J228" i="20"/>
  <c r="T228" i="20" s="1"/>
  <c r="P30" i="20"/>
  <c r="J184" i="20"/>
  <c r="X184" i="20" s="1"/>
  <c r="Y160" i="20"/>
  <c r="Y131" i="20"/>
  <c r="Q25" i="20"/>
  <c r="L132" i="20"/>
  <c r="N132" i="20" s="1"/>
  <c r="O132" i="20" s="1"/>
  <c r="N232" i="20"/>
  <c r="O162" i="20"/>
  <c r="Q66" i="20"/>
  <c r="Q151" i="20"/>
  <c r="P18" i="20"/>
  <c r="N273" i="20"/>
  <c r="O273" i="20" s="1"/>
  <c r="V16" i="20"/>
  <c r="X43" i="20"/>
  <c r="P100" i="20"/>
  <c r="T189" i="20"/>
  <c r="U189" i="20" s="1"/>
  <c r="P255" i="20"/>
  <c r="L247" i="20"/>
  <c r="N177" i="20"/>
  <c r="O177" i="20" s="1"/>
  <c r="Q286" i="20"/>
  <c r="J258" i="20"/>
  <c r="T258" i="20" s="1"/>
  <c r="T101" i="20"/>
  <c r="O69" i="20"/>
  <c r="X176" i="8"/>
  <c r="X106" i="8"/>
  <c r="W199" i="20"/>
  <c r="Y233" i="20"/>
  <c r="P281" i="20"/>
  <c r="Y52" i="20"/>
  <c r="N109" i="20"/>
  <c r="O109" i="20" s="1"/>
  <c r="U290" i="20"/>
  <c r="U188" i="20"/>
  <c r="U251" i="20"/>
  <c r="V108" i="20"/>
  <c r="U128" i="20"/>
  <c r="V91" i="8"/>
  <c r="V68" i="8"/>
  <c r="N193" i="20"/>
  <c r="W262" i="20"/>
  <c r="U144" i="20"/>
  <c r="Q247" i="20"/>
  <c r="V114" i="20"/>
  <c r="O41" i="20"/>
  <c r="W158" i="20"/>
  <c r="P286" i="20"/>
  <c r="Q178" i="20"/>
  <c r="N175" i="20"/>
  <c r="O175" i="20" s="1"/>
  <c r="V84" i="20"/>
  <c r="N145" i="20"/>
  <c r="O145" i="20" s="1"/>
  <c r="W284" i="20"/>
  <c r="O296" i="20"/>
  <c r="T218" i="20"/>
  <c r="U218" i="20" s="1"/>
  <c r="H220" i="20"/>
  <c r="Y278" i="7"/>
  <c r="AF262" i="7"/>
  <c r="AC272" i="7"/>
  <c r="W113" i="7"/>
  <c r="AB163" i="7"/>
  <c r="AC239" i="7"/>
  <c r="AB224" i="7"/>
  <c r="J32" i="7"/>
  <c r="R295" i="7"/>
  <c r="AF182" i="7"/>
  <c r="AB263" i="7"/>
  <c r="AB285" i="7"/>
  <c r="AA243" i="7"/>
  <c r="AF66" i="7"/>
  <c r="AA35" i="7"/>
  <c r="Z159" i="7"/>
  <c r="AC35" i="7"/>
  <c r="AB35" i="7"/>
  <c r="AB247" i="7"/>
  <c r="AC31" i="7"/>
  <c r="AB31" i="7"/>
  <c r="AA31" i="7"/>
  <c r="AB158" i="7"/>
  <c r="AC100" i="7"/>
  <c r="AC284" i="7"/>
  <c r="J242" i="7"/>
  <c r="AD199" i="7"/>
  <c r="AA263" i="7"/>
  <c r="AA136" i="7"/>
  <c r="W201" i="6"/>
  <c r="Z56" i="6"/>
  <c r="V132" i="6"/>
  <c r="X214" i="6"/>
  <c r="U256" i="6"/>
  <c r="V247" i="6"/>
  <c r="Z247" i="6"/>
  <c r="U241" i="6"/>
  <c r="W49" i="6"/>
  <c r="W247" i="6"/>
  <c r="Z131" i="6"/>
  <c r="U88" i="6"/>
  <c r="X84" i="6"/>
  <c r="K35" i="6"/>
  <c r="U35" i="6"/>
  <c r="W35" i="6" s="1"/>
  <c r="U250" i="6"/>
  <c r="U206" i="6"/>
  <c r="U149" i="6"/>
  <c r="U36" i="6"/>
  <c r="Y230" i="6"/>
  <c r="Y84" i="6"/>
  <c r="W181" i="6"/>
  <c r="W224" i="6"/>
  <c r="W219" i="6"/>
  <c r="W37" i="6"/>
  <c r="W40" i="6"/>
  <c r="W194" i="6"/>
  <c r="W82" i="6"/>
  <c r="W257" i="6"/>
  <c r="W180" i="6"/>
  <c r="V233" i="6"/>
  <c r="U188" i="6"/>
  <c r="K23" i="6"/>
  <c r="K67" i="6"/>
  <c r="U31" i="6"/>
  <c r="K31" i="6"/>
  <c r="U193" i="6"/>
  <c r="U132" i="6"/>
  <c r="Z173" i="6"/>
  <c r="U17" i="6"/>
  <c r="U56" i="6"/>
  <c r="V230" i="6"/>
  <c r="W18" i="6"/>
  <c r="W75" i="6"/>
  <c r="U233" i="6"/>
  <c r="Y16" i="6"/>
  <c r="Y23" i="6"/>
  <c r="V50" i="6"/>
  <c r="V206" i="6"/>
  <c r="V223" i="6"/>
  <c r="V188" i="6"/>
  <c r="U270" i="6"/>
  <c r="U141" i="6"/>
  <c r="V99" i="6"/>
  <c r="U99" i="6"/>
  <c r="U197" i="6"/>
  <c r="U128" i="6"/>
  <c r="V84" i="6"/>
  <c r="U145" i="6"/>
  <c r="V160" i="6"/>
  <c r="V92" i="6"/>
  <c r="U23" i="6"/>
  <c r="V149" i="6"/>
  <c r="Z31" i="6"/>
  <c r="V31" i="6"/>
  <c r="V103" i="6"/>
  <c r="Z214" i="6"/>
  <c r="V214" i="6"/>
  <c r="U223" i="6"/>
  <c r="V256" i="6"/>
  <c r="V141" i="6"/>
  <c r="K52" i="6"/>
  <c r="U52" i="6"/>
  <c r="U173" i="6"/>
  <c r="U230" i="6"/>
  <c r="U73" i="6"/>
  <c r="V255" i="6"/>
  <c r="V88" i="6"/>
  <c r="U187" i="6"/>
  <c r="V131" i="6"/>
  <c r="V16" i="6"/>
  <c r="V222" i="6"/>
  <c r="U50" i="6"/>
  <c r="U214" i="6"/>
  <c r="U32" i="6"/>
  <c r="W32" i="6" s="1"/>
  <c r="V67" i="6"/>
  <c r="W67" i="6" s="1"/>
  <c r="V193" i="6"/>
  <c r="V270" i="6"/>
  <c r="Z10" i="6"/>
  <c r="V10" i="6"/>
  <c r="V166" i="6"/>
  <c r="V197" i="6"/>
  <c r="K106" i="6"/>
  <c r="U106" i="6"/>
  <c r="U244" i="6"/>
  <c r="V45" i="6"/>
  <c r="U222" i="6"/>
  <c r="U255" i="6"/>
  <c r="V173" i="6"/>
  <c r="V23" i="6"/>
  <c r="V114" i="6"/>
  <c r="U283" i="6"/>
  <c r="V283" i="6"/>
  <c r="K92" i="6"/>
  <c r="U92" i="6"/>
  <c r="Z124" i="6"/>
  <c r="V124" i="6"/>
  <c r="V218" i="6"/>
  <c r="U218" i="6"/>
  <c r="V73" i="6"/>
  <c r="U27" i="6"/>
  <c r="V182" i="6"/>
  <c r="V17" i="6"/>
  <c r="V21" i="6"/>
  <c r="Z52" i="6"/>
  <c r="V52" i="6"/>
  <c r="U182" i="6"/>
  <c r="V244" i="6"/>
  <c r="V36" i="6"/>
  <c r="V287" i="6"/>
  <c r="AA64" i="7"/>
  <c r="Y66" i="7"/>
  <c r="V174" i="9"/>
  <c r="V101" i="9"/>
  <c r="AD130" i="7"/>
  <c r="AB129" i="7"/>
  <c r="N65" i="20"/>
  <c r="O65" i="20" s="1"/>
  <c r="L66" i="20"/>
  <c r="N66" i="20" s="1"/>
  <c r="L110" i="20"/>
  <c r="N79" i="20"/>
  <c r="O79" i="20" s="1"/>
  <c r="Y79" i="20"/>
  <c r="V15" i="20"/>
  <c r="I17" i="20"/>
  <c r="W15" i="20"/>
  <c r="N271" i="20"/>
  <c r="O271" i="20" s="1"/>
  <c r="L286" i="20"/>
  <c r="Y271" i="20"/>
  <c r="W109" i="20"/>
  <c r="V109" i="20"/>
  <c r="S109" i="20"/>
  <c r="U109" i="20" s="1"/>
  <c r="K133" i="20"/>
  <c r="T111" i="20"/>
  <c r="U111" i="20" s="1"/>
  <c r="W111" i="20"/>
  <c r="I66" i="20"/>
  <c r="W64" i="20"/>
  <c r="V64" i="20"/>
  <c r="W41" i="20"/>
  <c r="I48" i="20"/>
  <c r="V41" i="20"/>
  <c r="N40" i="20"/>
  <c r="O40" i="20" s="1"/>
  <c r="Y40" i="20"/>
  <c r="L72" i="20"/>
  <c r="J146" i="20"/>
  <c r="Y143" i="20"/>
  <c r="T143" i="20"/>
  <c r="U143" i="20" s="1"/>
  <c r="X143" i="20"/>
  <c r="T187" i="20"/>
  <c r="Y187" i="20"/>
  <c r="W93" i="20"/>
  <c r="V93" i="20"/>
  <c r="I18" i="20"/>
  <c r="W12" i="20"/>
  <c r="V12" i="20"/>
  <c r="S12" i="20"/>
  <c r="Y114" i="20"/>
  <c r="M115" i="20"/>
  <c r="N114" i="20"/>
  <c r="O114" i="20" s="1"/>
  <c r="N80" i="20"/>
  <c r="O80" i="20" s="1"/>
  <c r="L83" i="20"/>
  <c r="Q129" i="20"/>
  <c r="V126" i="20"/>
  <c r="T139" i="20"/>
  <c r="Y139" i="20"/>
  <c r="V52" i="20"/>
  <c r="W52" i="20"/>
  <c r="S52" i="20"/>
  <c r="U52" i="20" s="1"/>
  <c r="M10" i="20"/>
  <c r="Y10" i="20" s="1"/>
  <c r="N8" i="20"/>
  <c r="P299" i="20"/>
  <c r="V294" i="20"/>
  <c r="T82" i="20"/>
  <c r="Y82" i="20"/>
  <c r="X82" i="20"/>
  <c r="V61" i="20"/>
  <c r="S163" i="20"/>
  <c r="U163" i="20" s="1"/>
  <c r="X163" i="20"/>
  <c r="M39" i="20"/>
  <c r="W81" i="20"/>
  <c r="V81" i="20"/>
  <c r="I83" i="20"/>
  <c r="S81" i="20"/>
  <c r="U81" i="20" s="1"/>
  <c r="W166" i="20"/>
  <c r="V166" i="20"/>
  <c r="I167" i="20"/>
  <c r="N73" i="20"/>
  <c r="O73" i="20" s="1"/>
  <c r="L78" i="20"/>
  <c r="N78" i="20" s="1"/>
  <c r="P167" i="20"/>
  <c r="V163" i="20"/>
  <c r="N55" i="20"/>
  <c r="O55" i="20" s="1"/>
  <c r="Y55" i="20"/>
  <c r="I53" i="20"/>
  <c r="S53" i="20" s="1"/>
  <c r="I56" i="20"/>
  <c r="V49" i="20"/>
  <c r="W49" i="20"/>
  <c r="I51" i="20"/>
  <c r="S51" i="20" s="1"/>
  <c r="S49" i="20"/>
  <c r="N103" i="20"/>
  <c r="O103" i="20" s="1"/>
  <c r="Y103" i="20"/>
  <c r="I30" i="20"/>
  <c r="W28" i="20"/>
  <c r="V28" i="20"/>
  <c r="S28" i="20"/>
  <c r="I39" i="20"/>
  <c r="M237" i="20"/>
  <c r="N221" i="20"/>
  <c r="O221" i="20" s="1"/>
  <c r="Q26" i="20"/>
  <c r="V26" i="20" s="1"/>
  <c r="V19" i="20"/>
  <c r="V282" i="20"/>
  <c r="W282" i="20"/>
  <c r="K237" i="20"/>
  <c r="W221" i="20"/>
  <c r="P142" i="20"/>
  <c r="P151" i="20"/>
  <c r="V136" i="20"/>
  <c r="S29" i="20"/>
  <c r="U29" i="20" s="1"/>
  <c r="X29" i="20"/>
  <c r="H30" i="20"/>
  <c r="N206" i="20"/>
  <c r="O206" i="20" s="1"/>
  <c r="Y206" i="20"/>
  <c r="L207" i="20"/>
  <c r="N207" i="20" s="1"/>
  <c r="N287" i="20"/>
  <c r="O287" i="20" s="1"/>
  <c r="Y287" i="20"/>
  <c r="W225" i="20"/>
  <c r="V225" i="20"/>
  <c r="S225" i="20"/>
  <c r="U225" i="20" s="1"/>
  <c r="Q125" i="20"/>
  <c r="V125" i="20" s="1"/>
  <c r="T95" i="20"/>
  <c r="Y95" i="20"/>
  <c r="O95" i="20"/>
  <c r="J97" i="20"/>
  <c r="Y67" i="6"/>
  <c r="M51" i="20"/>
  <c r="M56" i="20"/>
  <c r="M53" i="20"/>
  <c r="M72" i="20"/>
  <c r="V236" i="20"/>
  <c r="W236" i="20"/>
  <c r="T268" i="20"/>
  <c r="T269" i="20" s="1"/>
  <c r="Y268" i="20"/>
  <c r="J269" i="20"/>
  <c r="X268" i="20"/>
  <c r="H177" i="20"/>
  <c r="S177" i="20" s="1"/>
  <c r="X175" i="20"/>
  <c r="S175" i="20"/>
  <c r="P17" i="20"/>
  <c r="N70" i="20"/>
  <c r="O70" i="20" s="1"/>
  <c r="Y70" i="20"/>
  <c r="W172" i="20"/>
  <c r="V172" i="20"/>
  <c r="S172" i="20"/>
  <c r="U172" i="20" s="1"/>
  <c r="L270" i="20"/>
  <c r="N248" i="20"/>
  <c r="O248" i="20" s="1"/>
  <c r="Y248" i="20"/>
  <c r="L22" i="20"/>
  <c r="N22" i="20" s="1"/>
  <c r="N20" i="20"/>
  <c r="O20" i="20" s="1"/>
  <c r="L26" i="20"/>
  <c r="N26" i="20" s="1"/>
  <c r="Y20" i="20"/>
  <c r="X24" i="20"/>
  <c r="S24" i="20"/>
  <c r="U24" i="20" s="1"/>
  <c r="K150" i="20"/>
  <c r="T147" i="20"/>
  <c r="U147" i="20" s="1"/>
  <c r="W147" i="20"/>
  <c r="Q133" i="20"/>
  <c r="X141" i="20"/>
  <c r="S141" i="20"/>
  <c r="W45" i="20"/>
  <c r="V45" i="20"/>
  <c r="S288" i="20"/>
  <c r="U288" i="20" s="1"/>
  <c r="X288" i="20"/>
  <c r="X55" i="20"/>
  <c r="S55" i="20"/>
  <c r="V300" i="20"/>
  <c r="W300" i="20"/>
  <c r="S300" i="20"/>
  <c r="N300" i="20"/>
  <c r="O300" i="20" s="1"/>
  <c r="S41" i="20"/>
  <c r="X41" i="20"/>
  <c r="H48" i="20"/>
  <c r="H72" i="20"/>
  <c r="W61" i="20"/>
  <c r="T61" i="20"/>
  <c r="O224" i="20"/>
  <c r="Q110" i="20"/>
  <c r="Z201" i="9"/>
  <c r="W77" i="8"/>
  <c r="AG235" i="7"/>
  <c r="U106" i="9"/>
  <c r="X150" i="9"/>
  <c r="Y210" i="8"/>
  <c r="Z280" i="9"/>
  <c r="W99" i="9"/>
  <c r="AA124" i="7"/>
  <c r="V230" i="9"/>
  <c r="W65" i="20"/>
  <c r="K66" i="20"/>
  <c r="V160" i="20"/>
  <c r="W160" i="20"/>
  <c r="I161" i="20"/>
  <c r="K56" i="20"/>
  <c r="T56" i="20" s="1"/>
  <c r="K53" i="20"/>
  <c r="T53" i="20" s="1"/>
  <c r="K51" i="20"/>
  <c r="T49" i="20"/>
  <c r="K72" i="20"/>
  <c r="X47" i="20"/>
  <c r="S47" i="20"/>
  <c r="I72" i="20"/>
  <c r="W40" i="20"/>
  <c r="V40" i="20"/>
  <c r="S40" i="20"/>
  <c r="U40" i="20" s="1"/>
  <c r="Q161" i="20"/>
  <c r="V159" i="20"/>
  <c r="P193" i="20"/>
  <c r="V193" i="20" s="1"/>
  <c r="V192" i="20"/>
  <c r="S239" i="20"/>
  <c r="U239" i="20" s="1"/>
  <c r="X239" i="20"/>
  <c r="H247" i="20"/>
  <c r="W112" i="20"/>
  <c r="V112" i="20"/>
  <c r="I133" i="20"/>
  <c r="S112" i="20"/>
  <c r="V96" i="20"/>
  <c r="W96" i="20"/>
  <c r="V91" i="20"/>
  <c r="N82" i="20"/>
  <c r="O82" i="20" s="1"/>
  <c r="M83" i="20"/>
  <c r="L56" i="20"/>
  <c r="N49" i="20"/>
  <c r="O49" i="20" s="1"/>
  <c r="L51" i="20"/>
  <c r="L53" i="20"/>
  <c r="Y49" i="20"/>
  <c r="N295" i="20"/>
  <c r="O295" i="20" s="1"/>
  <c r="Y295" i="20"/>
  <c r="M299" i="20"/>
  <c r="T135" i="20"/>
  <c r="Y135" i="20"/>
  <c r="X135" i="20"/>
  <c r="J151" i="20"/>
  <c r="N127" i="20"/>
  <c r="O127" i="20" s="1"/>
  <c r="L129" i="20"/>
  <c r="N129" i="20" s="1"/>
  <c r="Y127" i="20"/>
  <c r="V268" i="20"/>
  <c r="W268" i="20"/>
  <c r="I269" i="20"/>
  <c r="S268" i="20"/>
  <c r="W16" i="20"/>
  <c r="Y209" i="20"/>
  <c r="J211" i="20"/>
  <c r="T209" i="20"/>
  <c r="N45" i="20"/>
  <c r="O45" i="20" s="1"/>
  <c r="L48" i="20"/>
  <c r="Y45" i="20"/>
  <c r="N24" i="20"/>
  <c r="O24" i="20" s="1"/>
  <c r="Y24" i="20"/>
  <c r="N88" i="20"/>
  <c r="O88" i="20" s="1"/>
  <c r="L90" i="20"/>
  <c r="N90" i="20" s="1"/>
  <c r="Y88" i="20"/>
  <c r="N12" i="20"/>
  <c r="O12" i="20" s="1"/>
  <c r="L18" i="20"/>
  <c r="M18" i="20"/>
  <c r="N200" i="20"/>
  <c r="O200" i="20" s="1"/>
  <c r="L201" i="20"/>
  <c r="K286" i="20"/>
  <c r="T271" i="20"/>
  <c r="W271" i="20"/>
  <c r="Y191" i="20"/>
  <c r="T191" i="20"/>
  <c r="U191" i="20" s="1"/>
  <c r="J193" i="20"/>
  <c r="X193" i="20" s="1"/>
  <c r="X191" i="20"/>
  <c r="H286" i="20"/>
  <c r="S271" i="20"/>
  <c r="X271" i="20"/>
  <c r="N183" i="20"/>
  <c r="O183" i="20" s="1"/>
  <c r="Y183" i="20"/>
  <c r="W71" i="20"/>
  <c r="V71" i="20"/>
  <c r="S71" i="20"/>
  <c r="K270" i="20"/>
  <c r="T270" i="20" s="1"/>
  <c r="T248" i="20"/>
  <c r="U248" i="20" s="1"/>
  <c r="W248" i="20"/>
  <c r="P178" i="20"/>
  <c r="V168" i="20"/>
  <c r="V31" i="20"/>
  <c r="W31" i="20"/>
  <c r="I35" i="20"/>
  <c r="I38" i="20" s="1"/>
  <c r="Q18" i="20"/>
  <c r="Q10" i="20"/>
  <c r="R11" i="20"/>
  <c r="N275" i="20"/>
  <c r="O275" i="20" s="1"/>
  <c r="Y275" i="20"/>
  <c r="V182" i="20"/>
  <c r="M97" i="20"/>
  <c r="Y94" i="20"/>
  <c r="N94" i="20"/>
  <c r="O94" i="20" s="1"/>
  <c r="N59" i="20"/>
  <c r="O59" i="20" s="1"/>
  <c r="Y59" i="20"/>
  <c r="J142" i="20"/>
  <c r="T10" i="20"/>
  <c r="W140" i="20"/>
  <c r="T140" i="20"/>
  <c r="U140" i="20" s="1"/>
  <c r="Q107" i="20"/>
  <c r="V64" i="9"/>
  <c r="S302" i="20"/>
  <c r="U302" i="20" s="1"/>
  <c r="X302" i="20"/>
  <c r="W98" i="20"/>
  <c r="V98" i="20"/>
  <c r="I100" i="20"/>
  <c r="S98" i="20"/>
  <c r="W32" i="20"/>
  <c r="V32" i="20"/>
  <c r="S32" i="20"/>
  <c r="K220" i="20"/>
  <c r="W203" i="20"/>
  <c r="T165" i="20"/>
  <c r="U165" i="20" s="1"/>
  <c r="Y165" i="20"/>
  <c r="X165" i="20"/>
  <c r="V101" i="20"/>
  <c r="I104" i="20"/>
  <c r="W101" i="20"/>
  <c r="S101" i="20"/>
  <c r="N62" i="20"/>
  <c r="O62" i="20" s="1"/>
  <c r="Y62" i="20"/>
  <c r="S231" i="20"/>
  <c r="X231" i="20"/>
  <c r="H232" i="20"/>
  <c r="H129" i="20"/>
  <c r="S126" i="20"/>
  <c r="X126" i="20"/>
  <c r="Y50" i="20"/>
  <c r="N50" i="20"/>
  <c r="O50" i="20" s="1"/>
  <c r="N288" i="20"/>
  <c r="O288" i="20" s="1"/>
  <c r="Y288" i="20"/>
  <c r="S21" i="20"/>
  <c r="X21" i="20"/>
  <c r="X27" i="20"/>
  <c r="H39" i="20"/>
  <c r="S27" i="20"/>
  <c r="Y190" i="20"/>
  <c r="T190" i="20"/>
  <c r="U190" i="20" s="1"/>
  <c r="X190" i="20"/>
  <c r="S287" i="20"/>
  <c r="U287" i="20" s="1"/>
  <c r="X287" i="20"/>
  <c r="T197" i="20"/>
  <c r="U197" i="20" s="1"/>
  <c r="J201" i="20"/>
  <c r="Y197" i="20"/>
  <c r="X197" i="20"/>
  <c r="W124" i="20"/>
  <c r="K125" i="20"/>
  <c r="W125" i="20" s="1"/>
  <c r="W141" i="20"/>
  <c r="V141" i="20"/>
  <c r="I142" i="20"/>
  <c r="K142" i="20"/>
  <c r="M286" i="20"/>
  <c r="Q202" i="20"/>
  <c r="O197" i="20"/>
  <c r="W298" i="9"/>
  <c r="O114" i="9"/>
  <c r="O192" i="9"/>
  <c r="X52" i="9"/>
  <c r="U192" i="9"/>
  <c r="AC40" i="7"/>
  <c r="O145" i="9"/>
  <c r="V264" i="9"/>
  <c r="V126" i="9"/>
  <c r="AC204" i="7"/>
  <c r="AA249" i="7"/>
  <c r="AH242" i="7"/>
  <c r="W123" i="7"/>
  <c r="S65" i="20"/>
  <c r="X65" i="20"/>
  <c r="N14" i="20"/>
  <c r="O14" i="20" s="1"/>
  <c r="Y14" i="20"/>
  <c r="W106" i="20"/>
  <c r="V106" i="20"/>
  <c r="N42" i="20"/>
  <c r="O42" i="20" s="1"/>
  <c r="M48" i="20"/>
  <c r="X61" i="20"/>
  <c r="S61" i="20"/>
  <c r="N123" i="20"/>
  <c r="O123" i="20" s="1"/>
  <c r="L125" i="20"/>
  <c r="N125" i="20" s="1"/>
  <c r="Y123" i="20"/>
  <c r="Y92" i="20"/>
  <c r="T92" i="20"/>
  <c r="T12" i="20"/>
  <c r="Y12" i="20"/>
  <c r="J18" i="20"/>
  <c r="X12" i="20"/>
  <c r="T300" i="20"/>
  <c r="Y300" i="20"/>
  <c r="X300" i="20"/>
  <c r="W69" i="20"/>
  <c r="V69" i="20"/>
  <c r="S69" i="20"/>
  <c r="W238" i="20"/>
  <c r="I247" i="20"/>
  <c r="V238" i="20"/>
  <c r="S238" i="20"/>
  <c r="L25" i="20"/>
  <c r="N25" i="20" s="1"/>
  <c r="N23" i="20"/>
  <c r="O23" i="20" s="1"/>
  <c r="W95" i="20"/>
  <c r="V95" i="20"/>
  <c r="I97" i="20"/>
  <c r="P207" i="20"/>
  <c r="V204" i="20"/>
  <c r="P220" i="20"/>
  <c r="M151" i="20"/>
  <c r="Y134" i="20"/>
  <c r="S54" i="20"/>
  <c r="U54" i="20" s="1"/>
  <c r="X54" i="20"/>
  <c r="H56" i="20"/>
  <c r="X257" i="20"/>
  <c r="S257" i="20"/>
  <c r="H258" i="20"/>
  <c r="S145" i="20"/>
  <c r="X145" i="20"/>
  <c r="H146" i="20"/>
  <c r="S292" i="20"/>
  <c r="U292" i="20" s="1"/>
  <c r="X292" i="20"/>
  <c r="X63" i="20"/>
  <c r="S63" i="20"/>
  <c r="U63" i="20" s="1"/>
  <c r="N268" i="20"/>
  <c r="O268" i="20" s="1"/>
  <c r="L269" i="20"/>
  <c r="N269" i="20" s="1"/>
  <c r="W14" i="20"/>
  <c r="V14" i="20"/>
  <c r="W62" i="20"/>
  <c r="T62" i="20"/>
  <c r="U62" i="20" s="1"/>
  <c r="N203" i="20"/>
  <c r="O203" i="20" s="1"/>
  <c r="L220" i="20"/>
  <c r="N220" i="20" s="1"/>
  <c r="V86" i="20"/>
  <c r="W86" i="20"/>
  <c r="I87" i="20"/>
  <c r="S87" i="20" s="1"/>
  <c r="S86" i="20"/>
  <c r="I90" i="20"/>
  <c r="S90" i="20" s="1"/>
  <c r="V88" i="20"/>
  <c r="W88" i="20"/>
  <c r="S88" i="20"/>
  <c r="S23" i="20"/>
  <c r="X23" i="20"/>
  <c r="H25" i="20"/>
  <c r="H26" i="20"/>
  <c r="W54" i="20"/>
  <c r="V54" i="20"/>
  <c r="S221" i="20"/>
  <c r="H237" i="20"/>
  <c r="X221" i="20"/>
  <c r="L17" i="20"/>
  <c r="N15" i="20"/>
  <c r="S91" i="20"/>
  <c r="H93" i="20"/>
  <c r="X91" i="20"/>
  <c r="W301" i="20"/>
  <c r="V301" i="20"/>
  <c r="S301" i="20"/>
  <c r="L171" i="20"/>
  <c r="N171" i="20" s="1"/>
  <c r="N169" i="20"/>
  <c r="O169" i="20" s="1"/>
  <c r="L178" i="20"/>
  <c r="K97" i="20"/>
  <c r="T94" i="20"/>
  <c r="W94" i="20"/>
  <c r="T196" i="20"/>
  <c r="U196" i="20" s="1"/>
  <c r="Y196" i="20"/>
  <c r="J202" i="20"/>
  <c r="X196" i="20"/>
  <c r="Q299" i="20"/>
  <c r="Q142" i="20"/>
  <c r="X65" i="8"/>
  <c r="Y16" i="20"/>
  <c r="S14" i="20"/>
  <c r="X14" i="20"/>
  <c r="H18" i="20"/>
  <c r="J171" i="20"/>
  <c r="T169" i="20"/>
  <c r="U169" i="20" s="1"/>
  <c r="Y169" i="20"/>
  <c r="X169" i="20"/>
  <c r="J178" i="20"/>
  <c r="P270" i="20"/>
  <c r="V248" i="20"/>
  <c r="X122" i="20"/>
  <c r="S122" i="20"/>
  <c r="J195" i="20"/>
  <c r="X195" i="20" s="1"/>
  <c r="Y185" i="20"/>
  <c r="T185" i="20"/>
  <c r="U185" i="20" s="1"/>
  <c r="X185" i="20"/>
  <c r="V82" i="20"/>
  <c r="W82" i="20"/>
  <c r="S82" i="20"/>
  <c r="K132" i="20"/>
  <c r="W132" i="20" s="1"/>
  <c r="W131" i="20"/>
  <c r="T131" i="20"/>
  <c r="U131" i="20" s="1"/>
  <c r="Y61" i="20"/>
  <c r="N61" i="20"/>
  <c r="O61" i="20" s="1"/>
  <c r="N113" i="20"/>
  <c r="O113" i="20" s="1"/>
  <c r="L115" i="20"/>
  <c r="L133" i="20"/>
  <c r="J17" i="20"/>
  <c r="Y15" i="20"/>
  <c r="T15" i="20"/>
  <c r="T192" i="20"/>
  <c r="U192" i="20" s="1"/>
  <c r="Y192" i="20"/>
  <c r="O192" i="20"/>
  <c r="X192" i="20"/>
  <c r="Q201" i="20"/>
  <c r="V197" i="20"/>
  <c r="N31" i="20"/>
  <c r="O31" i="20" s="1"/>
  <c r="L35" i="20"/>
  <c r="Y31" i="20"/>
  <c r="Q132" i="20"/>
  <c r="V132" i="20" s="1"/>
  <c r="V130" i="20"/>
  <c r="T87" i="20"/>
  <c r="Y87" i="20"/>
  <c r="I237" i="20"/>
  <c r="V242" i="8"/>
  <c r="X236" i="9"/>
  <c r="W236" i="9"/>
  <c r="V130" i="9"/>
  <c r="AC187" i="7"/>
  <c r="V163" i="9"/>
  <c r="V42" i="8"/>
  <c r="U82" i="9"/>
  <c r="Y77" i="9"/>
  <c r="AA155" i="7"/>
  <c r="V80" i="8"/>
  <c r="AC296" i="7"/>
  <c r="AC233" i="7"/>
  <c r="AB124" i="7"/>
  <c r="V165" i="8"/>
  <c r="Y235" i="8"/>
  <c r="V18" i="9"/>
  <c r="H202" i="20"/>
  <c r="X157" i="20"/>
  <c r="S157" i="20"/>
  <c r="S42" i="20"/>
  <c r="X42" i="20"/>
  <c r="T145" i="20"/>
  <c r="Y145" i="20"/>
  <c r="T205" i="20"/>
  <c r="Y205" i="20"/>
  <c r="X205" i="20"/>
  <c r="O205" i="20"/>
  <c r="T108" i="20"/>
  <c r="W108" i="20"/>
  <c r="N54" i="20"/>
  <c r="O54" i="20" s="1"/>
  <c r="Y54" i="20"/>
  <c r="Q195" i="20"/>
  <c r="V186" i="20"/>
  <c r="V99" i="20"/>
  <c r="W99" i="20"/>
  <c r="S108" i="20"/>
  <c r="X108" i="20"/>
  <c r="T47" i="20"/>
  <c r="Y47" i="20"/>
  <c r="O47" i="20"/>
  <c r="S235" i="20"/>
  <c r="U235" i="20" s="1"/>
  <c r="X235" i="20"/>
  <c r="S119" i="20"/>
  <c r="U119" i="20" s="1"/>
  <c r="X119" i="20"/>
  <c r="H133" i="20"/>
  <c r="W157" i="20"/>
  <c r="I153" i="20"/>
  <c r="V157" i="20"/>
  <c r="I202" i="20"/>
  <c r="V127" i="20"/>
  <c r="P129" i="20"/>
  <c r="Y173" i="20"/>
  <c r="T173" i="20"/>
  <c r="U173" i="20" s="1"/>
  <c r="X173" i="20"/>
  <c r="P133" i="20"/>
  <c r="V111" i="20"/>
  <c r="X266" i="20"/>
  <c r="S266" i="20"/>
  <c r="H269" i="20"/>
  <c r="H270" i="20"/>
  <c r="K35" i="20"/>
  <c r="T35" i="20" s="1"/>
  <c r="T31" i="20"/>
  <c r="K39" i="20"/>
  <c r="V55" i="20"/>
  <c r="W55" i="20"/>
  <c r="T224" i="20"/>
  <c r="Y224" i="20"/>
  <c r="X224" i="20"/>
  <c r="T23" i="20"/>
  <c r="Y23" i="20"/>
  <c r="J25" i="20"/>
  <c r="X234" i="20"/>
  <c r="S234" i="20"/>
  <c r="H236" i="20"/>
  <c r="S236" i="20" s="1"/>
  <c r="O173" i="20"/>
  <c r="M133" i="20"/>
  <c r="N112" i="20"/>
  <c r="O112" i="20" s="1"/>
  <c r="N58" i="20"/>
  <c r="O58" i="20" s="1"/>
  <c r="Y58" i="20"/>
  <c r="T216" i="20"/>
  <c r="Y216" i="20"/>
  <c r="T213" i="20"/>
  <c r="Y213" i="20"/>
  <c r="T221" i="20"/>
  <c r="J237" i="20"/>
  <c r="Y221" i="20"/>
  <c r="P22" i="20"/>
  <c r="V22" i="20" s="1"/>
  <c r="V21" i="20"/>
  <c r="K202" i="20"/>
  <c r="T157" i="20"/>
  <c r="V47" i="20"/>
  <c r="W47" i="20"/>
  <c r="Y8" i="20"/>
  <c r="V292" i="20"/>
  <c r="W292" i="20"/>
  <c r="X244" i="20"/>
  <c r="W234" i="20"/>
  <c r="T16" i="20"/>
  <c r="U16" i="20" s="1"/>
  <c r="I228" i="20"/>
  <c r="S228" i="20" s="1"/>
  <c r="V226" i="20"/>
  <c r="W226" i="20"/>
  <c r="S226" i="20"/>
  <c r="U226" i="20" s="1"/>
  <c r="Q220" i="20"/>
  <c r="V203" i="20"/>
  <c r="N99" i="20"/>
  <c r="O99" i="20" s="1"/>
  <c r="Y99" i="20"/>
  <c r="L100" i="20"/>
  <c r="N100" i="20" s="1"/>
  <c r="S84" i="20"/>
  <c r="X84" i="20"/>
  <c r="H110" i="20"/>
  <c r="P97" i="20"/>
  <c r="V94" i="20"/>
  <c r="P201" i="20"/>
  <c r="V200" i="20"/>
  <c r="N81" i="20"/>
  <c r="O81" i="20" s="1"/>
  <c r="Y81" i="20"/>
  <c r="W13" i="20"/>
  <c r="V13" i="20"/>
  <c r="S13" i="20"/>
  <c r="U13" i="20" s="1"/>
  <c r="N120" i="20"/>
  <c r="O120" i="20" s="1"/>
  <c r="Y120" i="20"/>
  <c r="N182" i="20"/>
  <c r="O182" i="20" s="1"/>
  <c r="L184" i="20"/>
  <c r="N184" i="20" s="1"/>
  <c r="V70" i="20"/>
  <c r="W70" i="20"/>
  <c r="N46" i="20"/>
  <c r="O46" i="20" s="1"/>
  <c r="Y46" i="20"/>
  <c r="V170" i="20"/>
  <c r="W232" i="20"/>
  <c r="V232" i="20"/>
  <c r="I286" i="20"/>
  <c r="K195" i="20"/>
  <c r="Y128" i="20"/>
  <c r="S136" i="20"/>
  <c r="U136" i="20" s="1"/>
  <c r="X136" i="20"/>
  <c r="H142" i="20"/>
  <c r="S45" i="20"/>
  <c r="U45" i="20" s="1"/>
  <c r="X45" i="20"/>
  <c r="X95" i="20"/>
  <c r="S95" i="20"/>
  <c r="S106" i="20"/>
  <c r="X106" i="20"/>
  <c r="X103" i="20"/>
  <c r="S103" i="20"/>
  <c r="U103" i="20" s="1"/>
  <c r="W50" i="20"/>
  <c r="V50" i="20"/>
  <c r="S59" i="20"/>
  <c r="U59" i="20" s="1"/>
  <c r="X59" i="20"/>
  <c r="P48" i="20"/>
  <c r="T170" i="20"/>
  <c r="Y170" i="20"/>
  <c r="I154" i="20"/>
  <c r="P202" i="20"/>
  <c r="X295" i="20"/>
  <c r="S295" i="20"/>
  <c r="U295" i="20" s="1"/>
  <c r="T41" i="20"/>
  <c r="Y41" i="20"/>
  <c r="J48" i="20"/>
  <c r="N92" i="20"/>
  <c r="O92" i="20" s="1"/>
  <c r="P184" i="20"/>
  <c r="N277" i="20"/>
  <c r="O277" i="20" s="1"/>
  <c r="V149" i="20"/>
  <c r="W149" i="20"/>
  <c r="W29" i="20"/>
  <c r="V29" i="20"/>
  <c r="X53" i="20"/>
  <c r="Q56" i="20"/>
  <c r="Q51" i="20"/>
  <c r="Q53" i="20"/>
  <c r="T19" i="20"/>
  <c r="U19" i="20" s="1"/>
  <c r="Y19" i="20"/>
  <c r="J26" i="20"/>
  <c r="X216" i="20"/>
  <c r="S216" i="20"/>
  <c r="U186" i="20"/>
  <c r="U246" i="20"/>
  <c r="H299" i="20"/>
  <c r="X289" i="20"/>
  <c r="S289" i="20"/>
  <c r="O191" i="20"/>
  <c r="T277" i="20"/>
  <c r="Y277" i="20"/>
  <c r="X170" i="20"/>
  <c r="S170" i="20"/>
  <c r="Y200" i="20"/>
  <c r="T200" i="20"/>
  <c r="U200" i="20" s="1"/>
  <c r="K18" i="20"/>
  <c r="W302" i="20"/>
  <c r="V302" i="20"/>
  <c r="P237" i="20"/>
  <c r="X250" i="20"/>
  <c r="S250" i="20"/>
  <c r="N302" i="20"/>
  <c r="O302" i="20" s="1"/>
  <c r="X265" i="20"/>
  <c r="T199" i="20"/>
  <c r="S184" i="20"/>
  <c r="Y222" i="20"/>
  <c r="T138" i="20"/>
  <c r="U138" i="20" s="1"/>
  <c r="J207" i="20"/>
  <c r="Y204" i="20"/>
  <c r="T204" i="20"/>
  <c r="U204" i="20" s="1"/>
  <c r="T124" i="20"/>
  <c r="U124" i="20" s="1"/>
  <c r="Y124" i="20"/>
  <c r="T112" i="20"/>
  <c r="Y112" i="20"/>
  <c r="T264" i="20"/>
  <c r="Y264" i="20"/>
  <c r="N272" i="20"/>
  <c r="O272" i="20" s="1"/>
  <c r="U253" i="20"/>
  <c r="X233" i="20"/>
  <c r="S233" i="20"/>
  <c r="U233" i="20" s="1"/>
  <c r="W277" i="20"/>
  <c r="V277" i="20"/>
  <c r="T294" i="20"/>
  <c r="U294" i="20" s="1"/>
  <c r="Y294" i="20"/>
  <c r="T68" i="20"/>
  <c r="U68" i="20" s="1"/>
  <c r="W241" i="20"/>
  <c r="V241" i="20"/>
  <c r="T84" i="20"/>
  <c r="Y84" i="20"/>
  <c r="S223" i="20"/>
  <c r="U223" i="20" s="1"/>
  <c r="X223" i="20"/>
  <c r="K184" i="20"/>
  <c r="W184" i="20" s="1"/>
  <c r="O294" i="20"/>
  <c r="U148" i="20"/>
  <c r="X92" i="20"/>
  <c r="S92" i="20"/>
  <c r="N159" i="20"/>
  <c r="O159" i="20" s="1"/>
  <c r="L161" i="20"/>
  <c r="Y102" i="20"/>
  <c r="W201" i="20"/>
  <c r="U214" i="20"/>
  <c r="S105" i="20"/>
  <c r="U105" i="20" s="1"/>
  <c r="X105" i="20"/>
  <c r="H107" i="20"/>
  <c r="T257" i="20"/>
  <c r="Y257" i="20"/>
  <c r="T298" i="20"/>
  <c r="Y298" i="20"/>
  <c r="S277" i="20"/>
  <c r="X73" i="20"/>
  <c r="S73" i="20"/>
  <c r="U183" i="20"/>
  <c r="U198" i="20"/>
  <c r="W253" i="20"/>
  <c r="W174" i="20"/>
  <c r="T159" i="20"/>
  <c r="U159" i="20" s="1"/>
  <c r="Y225" i="20"/>
  <c r="W57" i="20"/>
  <c r="V57" i="20"/>
  <c r="H151" i="20"/>
  <c r="V85" i="20"/>
  <c r="N44" i="20"/>
  <c r="O44" i="20" s="1"/>
  <c r="N87" i="20"/>
  <c r="O87" i="20" s="1"/>
  <c r="N134" i="20"/>
  <c r="O134" i="20" s="1"/>
  <c r="L151" i="20"/>
  <c r="M110" i="20"/>
  <c r="S241" i="20"/>
  <c r="U241" i="20" s="1"/>
  <c r="S125" i="20"/>
  <c r="S210" i="20"/>
  <c r="K255" i="20"/>
  <c r="T255" i="20" s="1"/>
  <c r="Y60" i="20"/>
  <c r="U121" i="20"/>
  <c r="O298" i="20"/>
  <c r="O170" i="20"/>
  <c r="T65" i="8"/>
  <c r="Y65" i="8"/>
  <c r="Z65" i="8"/>
  <c r="U65" i="8"/>
  <c r="O65" i="8"/>
  <c r="J72" i="20"/>
  <c r="M202" i="20"/>
  <c r="X70" i="20"/>
  <c r="S70" i="20"/>
  <c r="U70" i="20" s="1"/>
  <c r="T141" i="20"/>
  <c r="Y141" i="20"/>
  <c r="N27" i="20"/>
  <c r="O27" i="20" s="1"/>
  <c r="L39" i="20"/>
  <c r="N71" i="20"/>
  <c r="O71" i="20" s="1"/>
  <c r="Y203" i="20"/>
  <c r="T203" i="20"/>
  <c r="U203" i="20" s="1"/>
  <c r="J220" i="20"/>
  <c r="W176" i="20"/>
  <c r="V176" i="20"/>
  <c r="N289" i="20"/>
  <c r="O289" i="20" s="1"/>
  <c r="L299" i="20"/>
  <c r="Y27" i="20"/>
  <c r="O213" i="20"/>
  <c r="T71" i="20"/>
  <c r="Y71" i="20"/>
  <c r="V296" i="20"/>
  <c r="W296" i="20"/>
  <c r="S282" i="20"/>
  <c r="U282" i="20" s="1"/>
  <c r="X282" i="20"/>
  <c r="J83" i="20"/>
  <c r="Y80" i="20"/>
  <c r="T80" i="20"/>
  <c r="U80" i="20" s="1"/>
  <c r="S193" i="20"/>
  <c r="W116" i="20"/>
  <c r="V116" i="20"/>
  <c r="S94" i="20"/>
  <c r="X94" i="20"/>
  <c r="H97" i="20"/>
  <c r="H17" i="20"/>
  <c r="X15" i="20"/>
  <c r="X17" i="20" s="1"/>
  <c r="S15" i="20"/>
  <c r="V135" i="20"/>
  <c r="W135" i="20"/>
  <c r="V264" i="20"/>
  <c r="W264" i="20"/>
  <c r="S31" i="20"/>
  <c r="H35" i="20"/>
  <c r="H38" i="20" s="1"/>
  <c r="X31" i="20"/>
  <c r="W19" i="20"/>
  <c r="T281" i="20"/>
  <c r="Y281" i="20"/>
  <c r="Q150" i="20"/>
  <c r="K178" i="20"/>
  <c r="X96" i="20"/>
  <c r="S96" i="20"/>
  <c r="U96" i="20" s="1"/>
  <c r="M178" i="20"/>
  <c r="U137" i="20"/>
  <c r="H167" i="20"/>
  <c r="S162" i="20"/>
  <c r="X162" i="20"/>
  <c r="S127" i="20"/>
  <c r="U127" i="20" s="1"/>
  <c r="X127" i="20"/>
  <c r="W43" i="20"/>
  <c r="V43" i="20"/>
  <c r="N157" i="20"/>
  <c r="O157" i="20" s="1"/>
  <c r="L202" i="20"/>
  <c r="X118" i="20"/>
  <c r="S118" i="20"/>
  <c r="U118" i="20" s="1"/>
  <c r="Q115" i="20"/>
  <c r="U284" i="20"/>
  <c r="Y289" i="20"/>
  <c r="V89" i="20"/>
  <c r="W89" i="20"/>
  <c r="Y250" i="20"/>
  <c r="T250" i="20"/>
  <c r="O209" i="20"/>
  <c r="Y199" i="20"/>
  <c r="W278" i="20"/>
  <c r="N258" i="20"/>
  <c r="L228" i="20"/>
  <c r="N228" i="20" s="1"/>
  <c r="M142" i="20"/>
  <c r="Y251" i="20"/>
  <c r="Y244" i="20"/>
  <c r="T244" i="20"/>
  <c r="K177" i="20"/>
  <c r="W177" i="20" s="1"/>
  <c r="S116" i="20"/>
  <c r="U116" i="20" s="1"/>
  <c r="Y42" i="20"/>
  <c r="T42" i="20"/>
  <c r="Y138" i="20"/>
  <c r="W175" i="20"/>
  <c r="U181" i="20"/>
  <c r="W186" i="20"/>
  <c r="V205" i="20"/>
  <c r="W205" i="20"/>
  <c r="S283" i="20"/>
  <c r="U283" i="20" s="1"/>
  <c r="X283" i="20"/>
  <c r="U215" i="20"/>
  <c r="M255" i="20"/>
  <c r="K48" i="20"/>
  <c r="W129" i="20"/>
  <c r="N249" i="20"/>
  <c r="O249" i="20" s="1"/>
  <c r="L255" i="20"/>
  <c r="I207" i="20"/>
  <c r="S207" i="20" s="1"/>
  <c r="X277" i="20"/>
  <c r="L167" i="20"/>
  <c r="N167" i="20" s="1"/>
  <c r="Y108" i="20"/>
  <c r="T161" i="20"/>
  <c r="U230" i="20"/>
  <c r="AB65" i="7"/>
  <c r="J133" i="20"/>
  <c r="W46" i="20"/>
  <c r="V103" i="20"/>
  <c r="W103" i="20"/>
  <c r="K110" i="20"/>
  <c r="V59" i="20"/>
  <c r="W59" i="20"/>
  <c r="N13" i="20"/>
  <c r="O13" i="20" s="1"/>
  <c r="X139" i="20"/>
  <c r="S139" i="20"/>
  <c r="J167" i="20"/>
  <c r="Y162" i="20"/>
  <c r="T162" i="20"/>
  <c r="N91" i="20"/>
  <c r="O91" i="20" s="1"/>
  <c r="L93" i="20"/>
  <c r="N93" i="20" s="1"/>
  <c r="Y249" i="20"/>
  <c r="I178" i="20"/>
  <c r="W193" i="20"/>
  <c r="H66" i="20"/>
  <c r="S64" i="20"/>
  <c r="X64" i="20"/>
  <c r="J66" i="20"/>
  <c r="T64" i="20"/>
  <c r="Y64" i="20"/>
  <c r="U117" i="20"/>
  <c r="X166" i="20"/>
  <c r="S166" i="20"/>
  <c r="U166" i="20" s="1"/>
  <c r="S46" i="20"/>
  <c r="X46" i="20"/>
  <c r="W119" i="20"/>
  <c r="V119" i="20"/>
  <c r="W231" i="20"/>
  <c r="V231" i="20"/>
  <c r="I255" i="20"/>
  <c r="V249" i="20"/>
  <c r="W249" i="20"/>
  <c r="V224" i="20"/>
  <c r="W224" i="20"/>
  <c r="W293" i="20"/>
  <c r="V293" i="20"/>
  <c r="S114" i="20"/>
  <c r="U114" i="20" s="1"/>
  <c r="X114" i="20"/>
  <c r="T36" i="20"/>
  <c r="Y36" i="20"/>
  <c r="S74" i="20"/>
  <c r="U74" i="20" s="1"/>
  <c r="X74" i="20"/>
  <c r="X99" i="20"/>
  <c r="S99" i="20"/>
  <c r="U99" i="20" s="1"/>
  <c r="Y245" i="20"/>
  <c r="T245" i="20"/>
  <c r="U245" i="20" s="1"/>
  <c r="W210" i="20"/>
  <c r="V210" i="20"/>
  <c r="W26" i="20"/>
  <c r="K207" i="20"/>
  <c r="V254" i="20"/>
  <c r="W254" i="20"/>
  <c r="T272" i="20"/>
  <c r="U272" i="20" s="1"/>
  <c r="Y272" i="20"/>
  <c r="Q177" i="20"/>
  <c r="V177" i="20" s="1"/>
  <c r="Y296" i="20"/>
  <c r="T296" i="20"/>
  <c r="U296" i="20" s="1"/>
  <c r="Y265" i="20"/>
  <c r="T265" i="20"/>
  <c r="U265" i="20" s="1"/>
  <c r="U259" i="20"/>
  <c r="W276" i="20"/>
  <c r="V276" i="20"/>
  <c r="V290" i="20"/>
  <c r="W290" i="20"/>
  <c r="W22" i="20"/>
  <c r="Y43" i="20"/>
  <c r="T43" i="20"/>
  <c r="U43" i="20" s="1"/>
  <c r="W65" i="8"/>
  <c r="Y89" i="20"/>
  <c r="T89" i="20"/>
  <c r="Y254" i="20"/>
  <c r="U222" i="20"/>
  <c r="U263" i="20"/>
  <c r="X132" i="20"/>
  <c r="S132" i="20"/>
  <c r="Q72" i="20"/>
  <c r="O265" i="20"/>
  <c r="K83" i="20"/>
  <c r="X208" i="20"/>
  <c r="S208" i="20"/>
  <c r="U208" i="20" s="1"/>
  <c r="N122" i="20"/>
  <c r="O122" i="20" s="1"/>
  <c r="T175" i="20"/>
  <c r="V175" i="20"/>
  <c r="W216" i="20"/>
  <c r="V216" i="20"/>
  <c r="Y73" i="20"/>
  <c r="T73" i="20"/>
  <c r="J78" i="20"/>
  <c r="T262" i="20"/>
  <c r="U262" i="20" s="1"/>
  <c r="S264" i="20"/>
  <c r="X264" i="20"/>
  <c r="O185" i="20"/>
  <c r="W242" i="20"/>
  <c r="V242" i="20"/>
  <c r="I244" i="20"/>
  <c r="S244" i="20" s="1"/>
  <c r="J236" i="20"/>
  <c r="T234" i="20"/>
  <c r="Y234" i="20"/>
  <c r="N146" i="20"/>
  <c r="T168" i="20"/>
  <c r="N128" i="20"/>
  <c r="O128" i="20" s="1"/>
  <c r="U278" i="20"/>
  <c r="S293" i="20"/>
  <c r="U293" i="20" s="1"/>
  <c r="P171" i="20"/>
  <c r="W298" i="20"/>
  <c r="V298" i="20"/>
  <c r="W143" i="20"/>
  <c r="U274" i="20"/>
  <c r="W159" i="20"/>
  <c r="N29" i="20"/>
  <c r="O29" i="20" s="1"/>
  <c r="I299" i="20"/>
  <c r="W289" i="20"/>
  <c r="V289" i="20"/>
  <c r="S20" i="20"/>
  <c r="U20" i="20" s="1"/>
  <c r="X20" i="20"/>
  <c r="H22" i="20"/>
  <c r="X298" i="20"/>
  <c r="X160" i="20"/>
  <c r="S160" i="20"/>
  <c r="U160" i="20" s="1"/>
  <c r="S135" i="20"/>
  <c r="H161" i="20"/>
  <c r="S205" i="20"/>
  <c r="X245" i="20"/>
  <c r="L30" i="20"/>
  <c r="N30" i="20" s="1"/>
  <c r="Y159" i="20"/>
  <c r="J100" i="20"/>
  <c r="T98" i="20"/>
  <c r="Y98" i="20"/>
  <c r="Y252" i="20"/>
  <c r="AA65" i="7"/>
  <c r="W73" i="20"/>
  <c r="H100" i="20"/>
  <c r="W138" i="20"/>
  <c r="V138" i="20"/>
  <c r="K151" i="20"/>
  <c r="Y29" i="20"/>
  <c r="J286" i="20"/>
  <c r="U180" i="20"/>
  <c r="I151" i="20"/>
  <c r="X281" i="20"/>
  <c r="O234" i="20"/>
  <c r="O245" i="20"/>
  <c r="Y109" i="20"/>
  <c r="W258" i="20"/>
  <c r="U217" i="20"/>
  <c r="X203" i="20"/>
  <c r="H171" i="20"/>
  <c r="Y223" i="20"/>
  <c r="T86" i="20"/>
  <c r="Y86" i="20"/>
  <c r="Q35" i="20"/>
  <c r="Q38" i="20" s="1"/>
  <c r="X149" i="20"/>
  <c r="S149" i="20"/>
  <c r="T238" i="20"/>
  <c r="Y238" i="20"/>
  <c r="J247" i="20"/>
  <c r="X187" i="20"/>
  <c r="S187" i="20"/>
  <c r="S209" i="20"/>
  <c r="X209" i="20"/>
  <c r="H211" i="20"/>
  <c r="T69" i="20"/>
  <c r="Y69" i="20"/>
  <c r="S57" i="20"/>
  <c r="X57" i="20"/>
  <c r="W279" i="20"/>
  <c r="I281" i="20"/>
  <c r="S281" i="20" s="1"/>
  <c r="V279" i="20"/>
  <c r="I10" i="20"/>
  <c r="S10" i="20" s="1"/>
  <c r="V8" i="20"/>
  <c r="W8" i="20"/>
  <c r="T182" i="20"/>
  <c r="U182" i="20" s="1"/>
  <c r="Y182" i="20"/>
  <c r="T227" i="20"/>
  <c r="Y227" i="20"/>
  <c r="O165" i="20"/>
  <c r="X206" i="20"/>
  <c r="S206" i="20"/>
  <c r="U206" i="20" s="1"/>
  <c r="U280" i="20"/>
  <c r="L237" i="20"/>
  <c r="W288" i="20"/>
  <c r="V288" i="20"/>
  <c r="P39" i="20"/>
  <c r="T212" i="20"/>
  <c r="U212" i="20" s="1"/>
  <c r="Y212" i="20"/>
  <c r="S168" i="20"/>
  <c r="X168" i="20"/>
  <c r="H178" i="20"/>
  <c r="N68" i="20"/>
  <c r="O68" i="20" s="1"/>
  <c r="S50" i="20"/>
  <c r="O216" i="20"/>
  <c r="O187" i="20"/>
  <c r="S254" i="20"/>
  <c r="U254" i="20" s="1"/>
  <c r="S213" i="20"/>
  <c r="X213" i="20"/>
  <c r="S174" i="20"/>
  <c r="X174" i="20"/>
  <c r="Y107" i="20"/>
  <c r="T107" i="20"/>
  <c r="I150" i="20"/>
  <c r="P110" i="20"/>
  <c r="S291" i="20"/>
  <c r="U291" i="20" s="1"/>
  <c r="X291" i="20"/>
  <c r="U120" i="20"/>
  <c r="P115" i="20"/>
  <c r="O190" i="20"/>
  <c r="J110" i="20"/>
  <c r="P66" i="20"/>
  <c r="J299" i="20"/>
  <c r="V188" i="20"/>
  <c r="W188" i="20"/>
  <c r="U179" i="20"/>
  <c r="S224" i="20"/>
  <c r="U158" i="20"/>
  <c r="X89" i="20"/>
  <c r="I195" i="20"/>
  <c r="Y177" i="20"/>
  <c r="T85" i="20"/>
  <c r="X86" i="20"/>
  <c r="M201" i="20"/>
  <c r="T91" i="20"/>
  <c r="Y91" i="20"/>
  <c r="J93" i="20"/>
  <c r="L195" i="20"/>
  <c r="N195" i="20" s="1"/>
  <c r="L104" i="20"/>
  <c r="U273" i="20"/>
  <c r="T219" i="20"/>
  <c r="U219" i="20" s="1"/>
  <c r="Y219" i="20"/>
  <c r="O143" i="20"/>
  <c r="V169" i="20"/>
  <c r="W169" i="20"/>
  <c r="I171" i="20"/>
  <c r="V105" i="20"/>
  <c r="W105" i="20"/>
  <c r="I107" i="20"/>
  <c r="O139" i="20"/>
  <c r="Y113" i="20"/>
  <c r="J115" i="20"/>
  <c r="X115" i="20" s="1"/>
  <c r="T113" i="20"/>
  <c r="H104" i="20"/>
  <c r="X71" i="20"/>
  <c r="Y157" i="20"/>
  <c r="W42" i="20"/>
  <c r="V42" i="20"/>
  <c r="Q83" i="20"/>
  <c r="W79" i="20"/>
  <c r="I110" i="20"/>
  <c r="V79" i="20"/>
  <c r="T301" i="20"/>
  <c r="Y301" i="20"/>
  <c r="T164" i="20"/>
  <c r="U164" i="20" s="1"/>
  <c r="Y164" i="20"/>
  <c r="N250" i="20"/>
  <c r="O250" i="20" s="1"/>
  <c r="T297" i="20"/>
  <c r="U297" i="20" s="1"/>
  <c r="Y297" i="20"/>
  <c r="O204" i="20"/>
  <c r="V209" i="20"/>
  <c r="P72" i="20"/>
  <c r="S298" i="20"/>
  <c r="X19" i="20"/>
  <c r="X87" i="20"/>
  <c r="O86" i="20"/>
  <c r="T65" i="20"/>
  <c r="Y65" i="20"/>
  <c r="S249" i="20"/>
  <c r="U249" i="20" s="1"/>
  <c r="W85" i="20"/>
  <c r="Y130" i="20"/>
  <c r="K299" i="20"/>
  <c r="Y149" i="20"/>
  <c r="V113" i="20"/>
  <c r="N85" i="20"/>
  <c r="O85" i="20" s="1"/>
  <c r="J125" i="20"/>
  <c r="N64" i="20"/>
  <c r="O64" i="20" s="1"/>
  <c r="W168" i="20"/>
  <c r="O212" i="20"/>
  <c r="S176" i="20"/>
  <c r="U176" i="20" s="1"/>
  <c r="X164" i="20"/>
  <c r="U236" i="9"/>
  <c r="X24" i="9"/>
  <c r="X29" i="9"/>
  <c r="Y206" i="9"/>
  <c r="T124" i="9"/>
  <c r="V124" i="9" s="1"/>
  <c r="V118" i="9"/>
  <c r="O86" i="9"/>
  <c r="U52" i="9"/>
  <c r="V87" i="9"/>
  <c r="V173" i="9"/>
  <c r="T92" i="9"/>
  <c r="V92" i="9" s="1"/>
  <c r="U131" i="9"/>
  <c r="V131" i="9" s="1"/>
  <c r="W280" i="9"/>
  <c r="T150" i="9"/>
  <c r="X55" i="9"/>
  <c r="T52" i="9"/>
  <c r="V52" i="9" s="1"/>
  <c r="V290" i="9"/>
  <c r="V23" i="9"/>
  <c r="V138" i="9"/>
  <c r="O92" i="9"/>
  <c r="V167" i="9"/>
  <c r="V140" i="9"/>
  <c r="V250" i="9"/>
  <c r="V105" i="9"/>
  <c r="V207" i="9"/>
  <c r="X106" i="9"/>
  <c r="T280" i="9"/>
  <c r="V280" i="9" s="1"/>
  <c r="U50" i="9"/>
  <c r="V146" i="9"/>
  <c r="T257" i="9"/>
  <c r="W52" i="9"/>
  <c r="T177" i="9"/>
  <c r="Y82" i="9"/>
  <c r="V58" i="9"/>
  <c r="O235" i="9"/>
  <c r="V232" i="9"/>
  <c r="V121" i="9"/>
  <c r="T128" i="9"/>
  <c r="O160" i="9"/>
  <c r="U176" i="8"/>
  <c r="O183" i="8"/>
  <c r="X96" i="8"/>
  <c r="V23" i="8"/>
  <c r="Z106" i="8"/>
  <c r="W106" i="8"/>
  <c r="W29" i="8"/>
  <c r="V173" i="8"/>
  <c r="V101" i="8"/>
  <c r="V140" i="8"/>
  <c r="V63" i="8"/>
  <c r="O235" i="8"/>
  <c r="V126" i="8"/>
  <c r="W131" i="8"/>
  <c r="V287" i="8"/>
  <c r="V179" i="8"/>
  <c r="V180" i="8"/>
  <c r="O194" i="8"/>
  <c r="T192" i="8"/>
  <c r="V142" i="8"/>
  <c r="W92" i="8"/>
  <c r="Y206" i="8"/>
  <c r="V157" i="8"/>
  <c r="V27" i="8"/>
  <c r="V284" i="8"/>
  <c r="V90" i="8"/>
  <c r="V168" i="8"/>
  <c r="V294" i="8"/>
  <c r="U235" i="8"/>
  <c r="V275" i="8"/>
  <c r="Y192" i="8"/>
  <c r="V196" i="8"/>
  <c r="AB60" i="7"/>
  <c r="R234" i="7"/>
  <c r="AA75" i="7"/>
  <c r="AB111" i="7"/>
  <c r="AA233" i="7"/>
  <c r="W253" i="7"/>
  <c r="W127" i="7"/>
  <c r="AB216" i="7"/>
  <c r="AB213" i="7"/>
  <c r="AD175" i="7"/>
  <c r="AC43" i="7"/>
  <c r="R242" i="7"/>
  <c r="AB242" i="7" s="1"/>
  <c r="AG278" i="7"/>
  <c r="AC178" i="7"/>
  <c r="AE123" i="7"/>
  <c r="AB100" i="7"/>
  <c r="AC181" i="7"/>
  <c r="Z205" i="7"/>
  <c r="J205" i="7"/>
  <c r="AA195" i="7"/>
  <c r="AB237" i="7"/>
  <c r="AC111" i="7"/>
  <c r="AB49" i="7"/>
  <c r="AA228" i="7"/>
  <c r="AH205" i="7"/>
  <c r="R159" i="7"/>
  <c r="AB178" i="7"/>
  <c r="AC288" i="7"/>
  <c r="Y130" i="7"/>
  <c r="AC275" i="7"/>
  <c r="AE17" i="7"/>
  <c r="AF253" i="7"/>
  <c r="Y148" i="7"/>
  <c r="AC39" i="7"/>
  <c r="AA82" i="7"/>
  <c r="AB227" i="7"/>
  <c r="AF278" i="7"/>
  <c r="AA90" i="7"/>
  <c r="AB233" i="7"/>
  <c r="AD123" i="7"/>
  <c r="AD176" i="7"/>
  <c r="AC220" i="7"/>
  <c r="W205" i="7"/>
  <c r="AA283" i="7"/>
  <c r="Z242" i="7"/>
  <c r="AA143" i="7"/>
  <c r="R262" i="7"/>
  <c r="AB254" i="7"/>
  <c r="Y242" i="7"/>
  <c r="AH282" i="7"/>
  <c r="Y78" i="7"/>
  <c r="AD278" i="7"/>
  <c r="AD165" i="7"/>
  <c r="AA13" i="7"/>
  <c r="AH50" i="7"/>
  <c r="AA214" i="7"/>
  <c r="R256" i="7"/>
  <c r="AB58" i="7"/>
  <c r="AB284" i="7"/>
  <c r="AA104" i="7"/>
  <c r="AH83" i="7"/>
  <c r="AA60" i="7"/>
  <c r="AC277" i="7"/>
  <c r="AG83" i="7"/>
  <c r="AC115" i="7"/>
  <c r="R36" i="7"/>
  <c r="AA137" i="7"/>
  <c r="AF176" i="7"/>
  <c r="AA174" i="7"/>
  <c r="AG144" i="7"/>
  <c r="AC261" i="7"/>
  <c r="AG262" i="7"/>
  <c r="AE278" i="7"/>
  <c r="AC104" i="7"/>
  <c r="AF242" i="7"/>
  <c r="AH256" i="7"/>
  <c r="AH87" i="7"/>
  <c r="AC137" i="7"/>
  <c r="AA129" i="7"/>
  <c r="Y175" i="7"/>
  <c r="AE230" i="7"/>
  <c r="AC243" i="7"/>
  <c r="AB179" i="7"/>
  <c r="AB181" i="7"/>
  <c r="AD242" i="7"/>
  <c r="AC132" i="7"/>
  <c r="AA51" i="7"/>
  <c r="AA53" i="7"/>
  <c r="AA244" i="7"/>
  <c r="AG169" i="7"/>
  <c r="AB74" i="7"/>
  <c r="J253" i="7"/>
  <c r="AF256" i="7"/>
  <c r="AA208" i="7"/>
  <c r="AE175" i="7"/>
  <c r="R130" i="7"/>
  <c r="AB39" i="7"/>
  <c r="AH36" i="7"/>
  <c r="AB136" i="7"/>
  <c r="AA238" i="7"/>
  <c r="AB18" i="7"/>
  <c r="Z17" i="7"/>
  <c r="W242" i="7"/>
  <c r="AC242" i="7" s="1"/>
  <c r="AB110" i="7"/>
  <c r="Z87" i="7"/>
  <c r="AA87" i="7" s="1"/>
  <c r="AC139" i="7"/>
  <c r="AC217" i="7"/>
  <c r="AA254" i="7"/>
  <c r="AA271" i="7"/>
  <c r="AD191" i="7"/>
  <c r="AB198" i="7"/>
  <c r="AA204" i="7"/>
  <c r="Y52" i="7"/>
  <c r="AH262" i="7"/>
  <c r="AB246" i="7"/>
  <c r="Y214" i="6"/>
  <c r="W265" i="6"/>
  <c r="Z23" i="6"/>
  <c r="W286" i="6"/>
  <c r="X150" i="6"/>
  <c r="Y241" i="6"/>
  <c r="W242" i="6"/>
  <c r="Y103" i="6"/>
  <c r="X73" i="6"/>
  <c r="Z88" i="6"/>
  <c r="W71" i="6"/>
  <c r="W261" i="6"/>
  <c r="W76" i="6"/>
  <c r="K173" i="6"/>
  <c r="K16" i="6"/>
  <c r="W94" i="6"/>
  <c r="W140" i="6"/>
  <c r="Z187" i="6"/>
  <c r="W249" i="6"/>
  <c r="W268" i="6"/>
  <c r="W171" i="6"/>
  <c r="AE200" i="7"/>
  <c r="V189" i="8"/>
  <c r="BF36" i="13"/>
  <c r="K128" i="6"/>
  <c r="Y235" i="9"/>
  <c r="AH102" i="7"/>
  <c r="O227" i="8"/>
  <c r="AH159" i="7"/>
  <c r="Z253" i="7"/>
  <c r="O99" i="8"/>
  <c r="V51" i="9"/>
  <c r="V53" i="9"/>
  <c r="Z27" i="6"/>
  <c r="AA109" i="7"/>
  <c r="X32" i="6"/>
  <c r="T285" i="9"/>
  <c r="U47" i="9"/>
  <c r="V47" i="9" s="1"/>
  <c r="Z36" i="6"/>
  <c r="O150" i="8"/>
  <c r="T92" i="8"/>
  <c r="T235" i="9"/>
  <c r="W218" i="7"/>
  <c r="AG176" i="7"/>
  <c r="AB210" i="7"/>
  <c r="X227" i="9"/>
  <c r="AG21" i="7"/>
  <c r="BF58" i="13"/>
  <c r="Z285" i="9"/>
  <c r="V143" i="8"/>
  <c r="T86" i="8"/>
  <c r="W45" i="7"/>
  <c r="W176" i="8"/>
  <c r="Z82" i="8"/>
  <c r="Z82" i="9"/>
  <c r="V116" i="9"/>
  <c r="V85" i="9"/>
  <c r="V144" i="9"/>
  <c r="BF56" i="13"/>
  <c r="AC196" i="7"/>
  <c r="AD148" i="7"/>
  <c r="U176" i="9"/>
  <c r="Y219" i="9"/>
  <c r="Z200" i="9"/>
  <c r="AF149" i="7"/>
  <c r="AA93" i="7"/>
  <c r="V84" i="9"/>
  <c r="V111" i="9"/>
  <c r="Z50" i="6"/>
  <c r="AA33" i="7"/>
  <c r="V40" i="9"/>
  <c r="V133" i="9"/>
  <c r="V175" i="9"/>
  <c r="AB277" i="7"/>
  <c r="T160" i="9"/>
  <c r="V135" i="8"/>
  <c r="W184" i="6"/>
  <c r="AC201" i="7"/>
  <c r="X27" i="6"/>
  <c r="R98" i="7"/>
  <c r="AH98" i="7"/>
  <c r="AA84" i="7"/>
  <c r="X77" i="9"/>
  <c r="T77" i="9"/>
  <c r="V77" i="9" s="1"/>
  <c r="V106" i="9"/>
  <c r="W280" i="6"/>
  <c r="V93" i="8"/>
  <c r="V188" i="8"/>
  <c r="K222" i="6"/>
  <c r="AE130" i="7"/>
  <c r="Z130" i="7"/>
  <c r="AC29" i="7"/>
  <c r="AB29" i="7"/>
  <c r="W176" i="9"/>
  <c r="X176" i="9"/>
  <c r="AB219" i="7"/>
  <c r="AC219" i="7"/>
  <c r="AB126" i="7"/>
  <c r="AC126" i="7"/>
  <c r="R226" i="7"/>
  <c r="AB226" i="7" s="1"/>
  <c r="AF226" i="7"/>
  <c r="AD235" i="7"/>
  <c r="AA276" i="7"/>
  <c r="AP79" i="13"/>
  <c r="AU19" i="13"/>
  <c r="Z170" i="9"/>
  <c r="W200" i="7"/>
  <c r="T254" i="9"/>
  <c r="V283" i="9"/>
  <c r="Y200" i="9"/>
  <c r="W61" i="6"/>
  <c r="Y160" i="9"/>
  <c r="V49" i="9"/>
  <c r="Y254" i="9"/>
  <c r="Y287" i="6"/>
  <c r="X287" i="6"/>
  <c r="V20" i="8"/>
  <c r="V216" i="8"/>
  <c r="AY51" i="13"/>
  <c r="V57" i="8"/>
  <c r="AC223" i="7"/>
  <c r="Z47" i="8"/>
  <c r="U206" i="9"/>
  <c r="V206" i="9" s="1"/>
  <c r="BA66" i="13"/>
  <c r="AA160" i="7"/>
  <c r="W205" i="6"/>
  <c r="X128" i="6"/>
  <c r="Y103" i="9"/>
  <c r="R182" i="7"/>
  <c r="W64" i="6"/>
  <c r="V223" i="8"/>
  <c r="W238" i="6"/>
  <c r="Z106" i="9"/>
  <c r="Z128" i="9"/>
  <c r="O263" i="9"/>
  <c r="Z29" i="9"/>
  <c r="Z16" i="6"/>
  <c r="U210" i="8"/>
  <c r="K287" i="6"/>
  <c r="O9" i="14"/>
  <c r="AA69" i="7"/>
  <c r="Y194" i="8"/>
  <c r="W170" i="8"/>
  <c r="BF26" i="13"/>
  <c r="BA36" i="13"/>
  <c r="AC276" i="7"/>
  <c r="T103" i="8"/>
  <c r="AA192" i="7"/>
  <c r="O257" i="9"/>
  <c r="V237" i="9"/>
  <c r="AH226" i="7"/>
  <c r="W150" i="9"/>
  <c r="U150" i="8"/>
  <c r="Z55" i="9"/>
  <c r="V119" i="8"/>
  <c r="W72" i="6"/>
  <c r="AA101" i="7"/>
  <c r="V292" i="8"/>
  <c r="V175" i="8"/>
  <c r="X99" i="9"/>
  <c r="V44" i="9"/>
  <c r="Z84" i="6"/>
  <c r="V213" i="9"/>
  <c r="AA57" i="7"/>
  <c r="AP20" i="13"/>
  <c r="U23" i="13"/>
  <c r="Z92" i="8"/>
  <c r="AF295" i="7"/>
  <c r="V202" i="8"/>
  <c r="Y47" i="8"/>
  <c r="W231" i="8"/>
  <c r="U194" i="8"/>
  <c r="X25" i="8"/>
  <c r="X124" i="8"/>
  <c r="AA212" i="7"/>
  <c r="W89" i="9"/>
  <c r="W43" i="6"/>
  <c r="X23" i="6"/>
  <c r="AC269" i="7"/>
  <c r="V248" i="9"/>
  <c r="W46" i="6"/>
  <c r="V189" i="9"/>
  <c r="AB289" i="7"/>
  <c r="W164" i="6"/>
  <c r="W65" i="6"/>
  <c r="AC110" i="7"/>
  <c r="Z287" i="6"/>
  <c r="W201" i="9"/>
  <c r="W194" i="9"/>
  <c r="Z263" i="9"/>
  <c r="Z77" i="9"/>
  <c r="Z298" i="9"/>
  <c r="Z257" i="9"/>
  <c r="W27" i="6"/>
  <c r="O99" i="9"/>
  <c r="O150" i="9"/>
  <c r="V162" i="9"/>
  <c r="W192" i="9"/>
  <c r="W246" i="9"/>
  <c r="U109" i="9"/>
  <c r="Z79" i="6"/>
  <c r="U254" i="9"/>
  <c r="W82" i="8"/>
  <c r="T82" i="8"/>
  <c r="Y17" i="6"/>
  <c r="W39" i="6"/>
  <c r="K141" i="6"/>
  <c r="V67" i="8"/>
  <c r="AB89" i="7"/>
  <c r="Y150" i="8"/>
  <c r="V41" i="8"/>
  <c r="W109" i="8"/>
  <c r="BF12" i="13"/>
  <c r="X170" i="9"/>
  <c r="O194" i="9"/>
  <c r="Z255" i="6"/>
  <c r="W117" i="6"/>
  <c r="AA121" i="7"/>
  <c r="T170" i="9"/>
  <c r="J299" i="7"/>
  <c r="O38" i="8"/>
  <c r="W141" i="9"/>
  <c r="R127" i="7"/>
  <c r="AB127" i="7" s="1"/>
  <c r="Y21" i="9"/>
  <c r="AT28" i="13"/>
  <c r="O89" i="9"/>
  <c r="Z254" i="9"/>
  <c r="BA73" i="13"/>
  <c r="W226" i="6"/>
  <c r="O77" i="9"/>
  <c r="I25" i="18"/>
  <c r="AB114" i="7"/>
  <c r="AC89" i="7"/>
  <c r="Y114" i="9"/>
  <c r="V171" i="8"/>
  <c r="AE55" i="13"/>
  <c r="W165" i="7"/>
  <c r="AC165" i="7" s="1"/>
  <c r="AB232" i="7"/>
  <c r="AE235" i="7"/>
  <c r="BA65" i="13"/>
  <c r="BF64" i="13"/>
  <c r="AC88" i="7"/>
  <c r="AB70" i="7"/>
  <c r="Z32" i="6"/>
  <c r="Y132" i="9"/>
  <c r="V41" i="9"/>
  <c r="O177" i="9"/>
  <c r="W17" i="9"/>
  <c r="AA128" i="7"/>
  <c r="O103" i="9"/>
  <c r="V113" i="8"/>
  <c r="BF47" i="13"/>
  <c r="J268" i="7"/>
  <c r="Y176" i="8"/>
  <c r="T194" i="9"/>
  <c r="X231" i="8"/>
  <c r="AB194" i="7"/>
  <c r="V48" i="8"/>
  <c r="V146" i="8"/>
  <c r="Y32" i="6"/>
  <c r="W236" i="8"/>
  <c r="AZ44" i="13"/>
  <c r="AG282" i="7"/>
  <c r="X194" i="9"/>
  <c r="V72" i="9"/>
  <c r="V56" i="9"/>
  <c r="O25" i="9"/>
  <c r="AK20" i="13"/>
  <c r="W200" i="8"/>
  <c r="O176" i="9"/>
  <c r="V265" i="8"/>
  <c r="V182" i="9"/>
  <c r="O149" i="9"/>
  <c r="Y109" i="9"/>
  <c r="X21" i="6"/>
  <c r="AA284" i="7"/>
  <c r="O243" i="9"/>
  <c r="Z17" i="6"/>
  <c r="X88" i="6"/>
  <c r="O268" i="8"/>
  <c r="X71" i="9"/>
  <c r="BA18" i="13"/>
  <c r="AC294" i="7"/>
  <c r="V266" i="8"/>
  <c r="W177" i="8"/>
  <c r="K145" i="6"/>
  <c r="Z21" i="6"/>
  <c r="AM23" i="13"/>
  <c r="T128" i="8"/>
  <c r="AA14" i="7"/>
  <c r="V267" i="8"/>
  <c r="V110" i="8"/>
  <c r="Z230" i="6"/>
  <c r="AH140" i="7"/>
  <c r="AH148" i="7"/>
  <c r="AB174" i="7"/>
  <c r="W183" i="9"/>
  <c r="Y169" i="7"/>
  <c r="AA169" i="7" s="1"/>
  <c r="X200" i="8"/>
  <c r="X23" i="13"/>
  <c r="AT19" i="13"/>
  <c r="AA210" i="7"/>
  <c r="Y149" i="8"/>
  <c r="BA38" i="13"/>
  <c r="W130" i="6"/>
  <c r="AC265" i="7"/>
  <c r="W169" i="6"/>
  <c r="U149" i="8"/>
  <c r="X166" i="6"/>
  <c r="AB109" i="7"/>
  <c r="AH245" i="7"/>
  <c r="AH253" i="7"/>
  <c r="Y50" i="6"/>
  <c r="W103" i="8"/>
  <c r="AP44" i="13"/>
  <c r="BA50" i="13"/>
  <c r="AB14" i="7"/>
  <c r="J36" i="7"/>
  <c r="AB36" i="7" s="1"/>
  <c r="Z226" i="7"/>
  <c r="AA226" i="7" s="1"/>
  <c r="AF268" i="7"/>
  <c r="AA88" i="7"/>
  <c r="Z131" i="9"/>
  <c r="V60" i="9"/>
  <c r="X89" i="9"/>
  <c r="G25" i="18"/>
  <c r="G27" i="18" s="1"/>
  <c r="W276" i="6"/>
  <c r="W279" i="6"/>
  <c r="W56" i="7"/>
  <c r="AH175" i="7"/>
  <c r="V227" i="8"/>
  <c r="W77" i="9"/>
  <c r="Y295" i="7"/>
  <c r="AF23" i="7"/>
  <c r="W97" i="6"/>
  <c r="AH267" i="7"/>
  <c r="AU79" i="13"/>
  <c r="Y263" i="9"/>
  <c r="V247" i="9"/>
  <c r="AC38" i="7"/>
  <c r="K230" i="6"/>
  <c r="W252" i="6"/>
  <c r="Z219" i="9"/>
  <c r="K255" i="6"/>
  <c r="AC7" i="7"/>
  <c r="W20" i="6"/>
  <c r="Y96" i="9"/>
  <c r="AO48" i="13"/>
  <c r="V165" i="9"/>
  <c r="V238" i="8"/>
  <c r="Z29" i="8"/>
  <c r="BF13" i="13"/>
  <c r="BF72" i="13"/>
  <c r="O21" i="9"/>
  <c r="X16" i="6"/>
  <c r="V270" i="9"/>
  <c r="V203" i="8"/>
  <c r="X56" i="6"/>
  <c r="V78" i="8"/>
  <c r="U194" i="9"/>
  <c r="Q79" i="13"/>
  <c r="AE50" i="13"/>
  <c r="BA80" i="13"/>
  <c r="O96" i="9"/>
  <c r="Y45" i="6"/>
  <c r="W29" i="9"/>
  <c r="W254" i="6"/>
  <c r="K21" i="6"/>
  <c r="W129" i="6"/>
  <c r="AG36" i="7"/>
  <c r="V176" i="8"/>
  <c r="AA62" i="7"/>
  <c r="Y246" i="9"/>
  <c r="O8" i="14"/>
  <c r="AT44" i="13"/>
  <c r="V122" i="8"/>
  <c r="BA42" i="13"/>
  <c r="V294" i="9"/>
  <c r="BA49" i="13"/>
  <c r="X52" i="6"/>
  <c r="U132" i="9"/>
  <c r="V132" i="9" s="1"/>
  <c r="W71" i="9"/>
  <c r="Y243" i="8"/>
  <c r="AA15" i="7"/>
  <c r="BA55" i="13"/>
  <c r="O82" i="9"/>
  <c r="AD267" i="7"/>
  <c r="AC163" i="7"/>
  <c r="AC109" i="7"/>
  <c r="AC22" i="7"/>
  <c r="O200" i="8"/>
  <c r="X244" i="6"/>
  <c r="U263" i="9"/>
  <c r="V263" i="9" s="1"/>
  <c r="U48" i="13"/>
  <c r="AU54" i="13"/>
  <c r="AG256" i="7"/>
  <c r="AJ80" i="13"/>
  <c r="BA62" i="13"/>
  <c r="X50" i="6"/>
  <c r="AC133" i="7"/>
  <c r="Z141" i="9"/>
  <c r="R268" i="7"/>
  <c r="AG268" i="7"/>
  <c r="AF130" i="7"/>
  <c r="AH268" i="7"/>
  <c r="V212" i="8"/>
  <c r="AG44" i="13"/>
  <c r="AP48" i="13"/>
  <c r="AB271" i="7"/>
  <c r="Z99" i="8"/>
  <c r="K109" i="6"/>
  <c r="AB265" i="7"/>
  <c r="U243" i="9"/>
  <c r="W62" i="6"/>
  <c r="W24" i="9"/>
  <c r="V113" i="9"/>
  <c r="K27" i="6"/>
  <c r="Y201" i="9"/>
  <c r="AY79" i="13"/>
  <c r="AB44" i="13"/>
  <c r="AG200" i="7"/>
  <c r="AF175" i="7"/>
  <c r="Z268" i="7"/>
  <c r="U166" i="8"/>
  <c r="AC12" i="7"/>
  <c r="AB69" i="7"/>
  <c r="AA264" i="7"/>
  <c r="U192" i="8"/>
  <c r="Y79" i="6"/>
  <c r="Z71" i="9"/>
  <c r="X17" i="6"/>
  <c r="AC173" i="7"/>
  <c r="AH176" i="7"/>
  <c r="W24" i="8"/>
  <c r="U243" i="8"/>
  <c r="V243" i="8" s="1"/>
  <c r="AA20" i="7"/>
  <c r="W227" i="8"/>
  <c r="W45" i="6"/>
  <c r="AD105" i="7"/>
  <c r="AZ45" i="13"/>
  <c r="AT23" i="13"/>
  <c r="AC194" i="7"/>
  <c r="Z192" i="8"/>
  <c r="BF50" i="13"/>
  <c r="W262" i="6"/>
  <c r="X86" i="8"/>
  <c r="AB211" i="7"/>
  <c r="O170" i="9"/>
  <c r="W253" i="6"/>
  <c r="X45" i="6"/>
  <c r="Y298" i="9"/>
  <c r="AA17" i="7"/>
  <c r="O21" i="8"/>
  <c r="Y141" i="9"/>
  <c r="BE45" i="13"/>
  <c r="AC211" i="7"/>
  <c r="O192" i="8"/>
  <c r="BF71" i="13"/>
  <c r="K79" i="6"/>
  <c r="Z8" i="8"/>
  <c r="V229" i="8"/>
  <c r="K150" i="6"/>
  <c r="AG159" i="7"/>
  <c r="V39" i="8"/>
  <c r="AG79" i="13"/>
  <c r="BE20" i="13"/>
  <c r="T280" i="8"/>
  <c r="BA31" i="13"/>
  <c r="X243" i="9"/>
  <c r="W135" i="6"/>
  <c r="K218" i="6"/>
  <c r="W123" i="6"/>
  <c r="Z45" i="6"/>
  <c r="Z182" i="6"/>
  <c r="AB292" i="7"/>
  <c r="AA132" i="7"/>
  <c r="Z231" i="9"/>
  <c r="O128" i="9"/>
  <c r="W109" i="9"/>
  <c r="X231" i="9"/>
  <c r="Z96" i="9"/>
  <c r="Z114" i="9"/>
  <c r="J256" i="7"/>
  <c r="AD87" i="7"/>
  <c r="U86" i="9"/>
  <c r="W177" i="9"/>
  <c r="V20" i="13"/>
  <c r="AY60" i="13"/>
  <c r="W246" i="8"/>
  <c r="Z86" i="9"/>
  <c r="Y150" i="9"/>
  <c r="U150" i="9"/>
  <c r="Z150" i="9"/>
  <c r="V15" i="8"/>
  <c r="Y257" i="9"/>
  <c r="W269" i="9"/>
  <c r="X177" i="9"/>
  <c r="AC69" i="7"/>
  <c r="W185" i="6"/>
  <c r="AC101" i="7"/>
  <c r="BE51" i="13"/>
  <c r="AC202" i="7"/>
  <c r="AZ20" i="13"/>
  <c r="AC79" i="13"/>
  <c r="BD9" i="13"/>
  <c r="I11" i="13"/>
  <c r="X44" i="13"/>
  <c r="AJ76" i="13"/>
  <c r="Y233" i="6"/>
  <c r="W132" i="8"/>
  <c r="BF34" i="13"/>
  <c r="AF267" i="7"/>
  <c r="W83" i="7"/>
  <c r="Z99" i="6"/>
  <c r="W132" i="9"/>
  <c r="U149" i="9"/>
  <c r="V149" i="9" s="1"/>
  <c r="BE60" i="13"/>
  <c r="AC79" i="7"/>
  <c r="AB79" i="7"/>
  <c r="T50" i="9"/>
  <c r="R83" i="7"/>
  <c r="AB280" i="7"/>
  <c r="V82" i="8"/>
  <c r="V200" i="9"/>
  <c r="T82" i="9"/>
  <c r="O201" i="9"/>
  <c r="Z128" i="6"/>
  <c r="AB23" i="13"/>
  <c r="AZ15" i="13"/>
  <c r="AJ31" i="13"/>
  <c r="AO19" i="13"/>
  <c r="O11" i="14"/>
  <c r="W202" i="6"/>
  <c r="X269" i="9"/>
  <c r="AC292" i="7"/>
  <c r="O268" i="9"/>
  <c r="AC283" i="7"/>
  <c r="Y177" i="8"/>
  <c r="Y8" i="8"/>
  <c r="BA34" i="13"/>
  <c r="X92" i="6"/>
  <c r="AE182" i="7"/>
  <c r="W284" i="6"/>
  <c r="AC13" i="7"/>
  <c r="W95" i="6"/>
  <c r="AC70" i="7"/>
  <c r="X230" i="6"/>
  <c r="AF50" i="7"/>
  <c r="V19" i="9"/>
  <c r="BF8" i="13"/>
  <c r="W38" i="6"/>
  <c r="AB157" i="7"/>
  <c r="W96" i="8"/>
  <c r="V239" i="8"/>
  <c r="V289" i="8"/>
  <c r="BA39" i="13"/>
  <c r="Z166" i="6"/>
  <c r="W137" i="6"/>
  <c r="AA250" i="7"/>
  <c r="O183" i="9"/>
  <c r="V81" i="9"/>
  <c r="O219" i="9"/>
  <c r="V15" i="9"/>
  <c r="U268" i="9"/>
  <c r="V276" i="9"/>
  <c r="W232" i="6"/>
  <c r="AC195" i="7"/>
  <c r="V130" i="8"/>
  <c r="BF18" i="13"/>
  <c r="BA21" i="13"/>
  <c r="W229" i="6"/>
  <c r="BF63" i="13"/>
  <c r="Z176" i="9"/>
  <c r="X114" i="6"/>
  <c r="U166" i="9"/>
  <c r="V186" i="9"/>
  <c r="W81" i="6"/>
  <c r="X166" i="9"/>
  <c r="AD83" i="7"/>
  <c r="V137" i="8"/>
  <c r="U17" i="9"/>
  <c r="V17" i="9" s="1"/>
  <c r="W165" i="6"/>
  <c r="W114" i="6"/>
  <c r="AA198" i="7"/>
  <c r="V139" i="9"/>
  <c r="AH230" i="7"/>
  <c r="W268" i="7"/>
  <c r="AC268" i="7" s="1"/>
  <c r="Z47" i="9"/>
  <c r="AH54" i="13"/>
  <c r="AB79" i="13"/>
  <c r="W85" i="6"/>
  <c r="R16" i="7"/>
  <c r="W285" i="9"/>
  <c r="AR20" i="13"/>
  <c r="BD15" i="13"/>
  <c r="BA25" i="13"/>
  <c r="BA57" i="13"/>
  <c r="V216" i="9"/>
  <c r="W157" i="6"/>
  <c r="AC84" i="7"/>
  <c r="BF24" i="13"/>
  <c r="X109" i="9"/>
  <c r="Z285" i="8"/>
  <c r="V211" i="8"/>
  <c r="BA77" i="13"/>
  <c r="W174" i="6"/>
  <c r="Z132" i="9"/>
  <c r="V198" i="9"/>
  <c r="U99" i="9"/>
  <c r="V99" i="9" s="1"/>
  <c r="AT75" i="13"/>
  <c r="BD23" i="13"/>
  <c r="AB41" i="7"/>
  <c r="BA33" i="13"/>
  <c r="O298" i="9"/>
  <c r="V277" i="9"/>
  <c r="O52" i="9"/>
  <c r="V262" i="9"/>
  <c r="K99" i="6"/>
  <c r="W17" i="8"/>
  <c r="X141" i="9"/>
  <c r="Z246" i="9"/>
  <c r="W107" i="6"/>
  <c r="T183" i="9"/>
  <c r="T166" i="9"/>
  <c r="AA188" i="7"/>
  <c r="AC169" i="7"/>
  <c r="N69" i="13"/>
  <c r="W86" i="8"/>
  <c r="X197" i="6"/>
  <c r="BA16" i="13"/>
  <c r="V209" i="8"/>
  <c r="X128" i="9"/>
  <c r="X103" i="6"/>
  <c r="V14" i="8"/>
  <c r="V20" i="9"/>
  <c r="Y99" i="8"/>
  <c r="W95" i="7"/>
  <c r="V266" i="9"/>
  <c r="W267" i="7"/>
  <c r="T103" i="9"/>
  <c r="V103" i="9" s="1"/>
  <c r="Z144" i="7"/>
  <c r="AE191" i="7"/>
  <c r="N54" i="13"/>
  <c r="AC278" i="7"/>
  <c r="O96" i="8"/>
  <c r="BF33" i="13"/>
  <c r="AJ72" i="13"/>
  <c r="V296" i="9"/>
  <c r="O227" i="9"/>
  <c r="Z210" i="9"/>
  <c r="X233" i="6"/>
  <c r="Z25" i="9"/>
  <c r="AC15" i="7"/>
  <c r="AB15" i="7"/>
  <c r="W16" i="9"/>
  <c r="X16" i="9"/>
  <c r="U16" i="9"/>
  <c r="Z16" i="9"/>
  <c r="W28" i="6"/>
  <c r="Y89" i="9"/>
  <c r="V214" i="8"/>
  <c r="V301" i="9"/>
  <c r="AH45" i="7"/>
  <c r="AA44" i="7"/>
  <c r="K84" i="6"/>
  <c r="W206" i="8"/>
  <c r="U269" i="9"/>
  <c r="X149" i="9"/>
  <c r="AY45" i="13"/>
  <c r="AJ26" i="13"/>
  <c r="AY44" i="13"/>
  <c r="AC147" i="7"/>
  <c r="W21" i="6"/>
  <c r="AA184" i="7"/>
  <c r="K197" i="6"/>
  <c r="BF17" i="13"/>
  <c r="Z177" i="9"/>
  <c r="T236" i="9"/>
  <c r="V236" i="9" s="1"/>
  <c r="Y268" i="9"/>
  <c r="T268" i="9"/>
  <c r="J267" i="7"/>
  <c r="AB276" i="7"/>
  <c r="AE199" i="7"/>
  <c r="Z182" i="7"/>
  <c r="AT51" i="13"/>
  <c r="AJ62" i="13"/>
  <c r="AG48" i="13"/>
  <c r="AY20" i="13"/>
  <c r="AJ33" i="13"/>
  <c r="T210" i="8"/>
  <c r="AB264" i="7"/>
  <c r="U141" i="9"/>
  <c r="V141" i="9" s="1"/>
  <c r="W25" i="9"/>
  <c r="T25" i="9"/>
  <c r="V70" i="9"/>
  <c r="W268" i="9"/>
  <c r="X268" i="9"/>
  <c r="W15" i="6"/>
  <c r="W16" i="6" s="1"/>
  <c r="Z268" i="9"/>
  <c r="R267" i="7"/>
  <c r="Z267" i="7"/>
  <c r="AA267" i="7" s="1"/>
  <c r="AA266" i="7"/>
  <c r="W212" i="6"/>
  <c r="V144" i="8"/>
  <c r="X235" i="8"/>
  <c r="AC198" i="7"/>
  <c r="O75" i="13"/>
  <c r="V105" i="8"/>
  <c r="O25" i="8"/>
  <c r="J44" i="13"/>
  <c r="V48" i="13"/>
  <c r="AK79" i="13"/>
  <c r="W163" i="6"/>
  <c r="BF43" i="13"/>
  <c r="BF61" i="13"/>
  <c r="W89" i="6"/>
  <c r="Z194" i="9"/>
  <c r="Y16" i="9"/>
  <c r="T16" i="9"/>
  <c r="V267" i="9"/>
  <c r="AC266" i="7"/>
  <c r="AB266" i="7"/>
  <c r="BA64" i="13"/>
  <c r="O10" i="14"/>
  <c r="AZ75" i="13"/>
  <c r="Z230" i="7"/>
  <c r="AA230" i="7" s="1"/>
  <c r="BA70" i="13"/>
  <c r="Y47" i="9"/>
  <c r="Z269" i="9"/>
  <c r="T269" i="9"/>
  <c r="X8" i="9"/>
  <c r="V114" i="9"/>
  <c r="V246" i="9"/>
  <c r="V176" i="9"/>
  <c r="U71" i="9"/>
  <c r="X235" i="9"/>
  <c r="Y166" i="9"/>
  <c r="Y243" i="9"/>
  <c r="Y177" i="9"/>
  <c r="Z109" i="9"/>
  <c r="Z52" i="9"/>
  <c r="Y52" i="9"/>
  <c r="Z17" i="9"/>
  <c r="V272" i="9"/>
  <c r="Z99" i="9"/>
  <c r="U170" i="9"/>
  <c r="V170" i="9" s="1"/>
  <c r="U25" i="9"/>
  <c r="X298" i="9"/>
  <c r="W227" i="9"/>
  <c r="T89" i="9"/>
  <c r="Y25" i="9"/>
  <c r="Y71" i="9"/>
  <c r="W257" i="9"/>
  <c r="Z235" i="9"/>
  <c r="W235" i="9"/>
  <c r="V286" i="9"/>
  <c r="Y236" i="9"/>
  <c r="Y269" i="9"/>
  <c r="Z160" i="9"/>
  <c r="W21" i="9"/>
  <c r="W166" i="9"/>
  <c r="U257" i="9"/>
  <c r="U235" i="9"/>
  <c r="V235" i="9" s="1"/>
  <c r="U160" i="9"/>
  <c r="Y149" i="9"/>
  <c r="Y10" i="9"/>
  <c r="U285" i="9"/>
  <c r="X132" i="9"/>
  <c r="V28" i="9"/>
  <c r="T21" i="9"/>
  <c r="V21" i="9" s="1"/>
  <c r="V63" i="9"/>
  <c r="Z166" i="9"/>
  <c r="W82" i="9"/>
  <c r="O47" i="9"/>
  <c r="V161" i="9"/>
  <c r="W219" i="9"/>
  <c r="W206" i="9"/>
  <c r="O254" i="9"/>
  <c r="O17" i="9"/>
  <c r="O141" i="9"/>
  <c r="O166" i="9"/>
  <c r="U177" i="9"/>
  <c r="X16" i="8"/>
  <c r="W16" i="8"/>
  <c r="T16" i="8"/>
  <c r="Y16" i="8"/>
  <c r="U16" i="8"/>
  <c r="Z16" i="8"/>
  <c r="O16" i="8"/>
  <c r="O86" i="8"/>
  <c r="W192" i="8"/>
  <c r="AA229" i="7"/>
  <c r="AH295" i="7"/>
  <c r="Z235" i="7"/>
  <c r="Y16" i="7"/>
  <c r="AH209" i="7"/>
  <c r="AD295" i="7"/>
  <c r="Y282" i="7"/>
  <c r="Z16" i="7"/>
  <c r="AF282" i="7"/>
  <c r="W295" i="7"/>
  <c r="AC297" i="7"/>
  <c r="AH235" i="7"/>
  <c r="AA246" i="7"/>
  <c r="AH78" i="7"/>
  <c r="J282" i="7"/>
  <c r="AD95" i="7"/>
  <c r="AC264" i="7"/>
  <c r="W176" i="7"/>
  <c r="AG295" i="7"/>
  <c r="AF148" i="7"/>
  <c r="AA96" i="7"/>
  <c r="AB183" i="7"/>
  <c r="W149" i="7"/>
  <c r="AA26" i="7"/>
  <c r="AB13" i="7"/>
  <c r="AA111" i="7"/>
  <c r="AC118" i="7"/>
  <c r="AC203" i="7"/>
  <c r="AH200" i="7"/>
  <c r="W299" i="7"/>
  <c r="AC299" i="7" s="1"/>
  <c r="W245" i="7"/>
  <c r="AC245" i="7" s="1"/>
  <c r="AB122" i="7"/>
  <c r="AB250" i="7"/>
  <c r="AC290" i="7"/>
  <c r="W282" i="7"/>
  <c r="AE282" i="7"/>
  <c r="X109" i="6"/>
  <c r="Y197" i="6"/>
  <c r="W196" i="6"/>
  <c r="Y99" i="6"/>
  <c r="X36" i="6"/>
  <c r="K214" i="6"/>
  <c r="Z73" i="6"/>
  <c r="K17" i="6"/>
  <c r="W23" i="6"/>
  <c r="K244" i="6"/>
  <c r="Y88" i="6"/>
  <c r="W146" i="6"/>
  <c r="K36" i="6"/>
  <c r="Y109" i="6"/>
  <c r="W52" i="6"/>
  <c r="W189" i="6"/>
  <c r="W285" i="6"/>
  <c r="W287" i="6" s="1"/>
  <c r="W104" i="6"/>
  <c r="K266" i="6"/>
  <c r="W217" i="6"/>
  <c r="X79" i="6"/>
  <c r="K160" i="6"/>
  <c r="Y36" i="6"/>
  <c r="W273" i="6"/>
  <c r="W88" i="6"/>
  <c r="W177" i="6"/>
  <c r="W208" i="6"/>
  <c r="W237" i="6"/>
  <c r="Z256" i="6"/>
  <c r="W84" i="6"/>
  <c r="Z141" i="6"/>
  <c r="W142" i="6"/>
  <c r="K56" i="6"/>
  <c r="W86" i="6"/>
  <c r="Z218" i="6"/>
  <c r="W244" i="6"/>
  <c r="W13" i="6"/>
  <c r="K88" i="6"/>
  <c r="K103" i="6"/>
  <c r="K96" i="6"/>
  <c r="Y244" i="6"/>
  <c r="Y73" i="6"/>
  <c r="Z197" i="6"/>
  <c r="K32" i="6"/>
  <c r="AD282" i="7"/>
  <c r="J295" i="7"/>
  <c r="AB295" i="7" s="1"/>
  <c r="Y191" i="7"/>
  <c r="AA191" i="7" s="1"/>
  <c r="U128" i="9"/>
  <c r="Y183" i="9"/>
  <c r="AI15" i="13"/>
  <c r="Z54" i="13"/>
  <c r="AJ14" i="13"/>
  <c r="U183" i="9"/>
  <c r="V183" i="9" s="1"/>
  <c r="BF57" i="13"/>
  <c r="J91" i="7"/>
  <c r="AB167" i="7"/>
  <c r="V191" i="8"/>
  <c r="K182" i="6"/>
  <c r="AF91" i="7"/>
  <c r="AB12" i="7"/>
  <c r="O103" i="8"/>
  <c r="T109" i="9"/>
  <c r="T55" i="9"/>
  <c r="V55" i="9" s="1"/>
  <c r="Z188" i="6"/>
  <c r="AZ19" i="13"/>
  <c r="Y10" i="8"/>
  <c r="J54" i="13"/>
  <c r="AB75" i="13"/>
  <c r="AD226" i="7"/>
  <c r="AB253" i="7"/>
  <c r="AG148" i="7"/>
  <c r="U114" i="8"/>
  <c r="V114" i="8" s="1"/>
  <c r="Z109" i="8"/>
  <c r="X236" i="8"/>
  <c r="AD182" i="7"/>
  <c r="O236" i="9"/>
  <c r="O210" i="9"/>
  <c r="O132" i="9"/>
  <c r="O71" i="9"/>
  <c r="O8" i="9"/>
  <c r="W80" i="6"/>
  <c r="O246" i="9"/>
  <c r="AC183" i="7"/>
  <c r="AB125" i="7"/>
  <c r="AA185" i="7"/>
  <c r="AC58" i="7"/>
  <c r="AE52" i="7"/>
  <c r="X219" i="9"/>
  <c r="AE268" i="7"/>
  <c r="W56" i="6"/>
  <c r="T298" i="9"/>
  <c r="V298" i="9" s="1"/>
  <c r="AJ13" i="13"/>
  <c r="AZ37" i="13"/>
  <c r="AH48" i="13"/>
  <c r="L20" i="13"/>
  <c r="AZ23" i="13"/>
  <c r="AG54" i="13"/>
  <c r="AT54" i="13"/>
  <c r="AD79" i="13"/>
  <c r="O124" i="8"/>
  <c r="AJ68" i="13"/>
  <c r="AB24" i="7"/>
  <c r="U86" i="8"/>
  <c r="V86" i="8" s="1"/>
  <c r="O71" i="8"/>
  <c r="Z236" i="9"/>
  <c r="BA26" i="13"/>
  <c r="W96" i="6"/>
  <c r="O285" i="9"/>
  <c r="T243" i="9"/>
  <c r="AH131" i="7"/>
  <c r="Y268" i="7"/>
  <c r="AB168" i="7"/>
  <c r="K114" i="6"/>
  <c r="V170" i="8"/>
  <c r="AE80" i="13"/>
  <c r="BE28" i="13"/>
  <c r="AE27" i="13"/>
  <c r="AE78" i="13"/>
  <c r="AE57" i="13"/>
  <c r="AM79" i="13"/>
  <c r="AT48" i="13"/>
  <c r="Z86" i="8"/>
  <c r="BF14" i="13"/>
  <c r="BA46" i="13"/>
  <c r="AF21" i="7"/>
  <c r="AC41" i="7"/>
  <c r="R235" i="7"/>
  <c r="K45" i="6"/>
  <c r="V205" i="9"/>
  <c r="W243" i="9"/>
  <c r="AA73" i="7"/>
  <c r="O8" i="8"/>
  <c r="V192" i="9"/>
  <c r="W254" i="9"/>
  <c r="X254" i="9"/>
  <c r="AD50" i="7"/>
  <c r="AC50" i="7"/>
  <c r="AP23" i="13"/>
  <c r="Y48" i="13"/>
  <c r="AI51" i="13"/>
  <c r="V79" i="13"/>
  <c r="V51" i="13"/>
  <c r="AU48" i="13"/>
  <c r="AD51" i="13"/>
  <c r="BF53" i="13"/>
  <c r="BF22" i="13"/>
  <c r="BF40" i="13"/>
  <c r="AA227" i="7"/>
  <c r="T227" i="9"/>
  <c r="V227" i="9" s="1"/>
  <c r="R169" i="7"/>
  <c r="AB169" i="7" s="1"/>
  <c r="T8" i="8"/>
  <c r="Z75" i="13"/>
  <c r="X75" i="13"/>
  <c r="AH193" i="7"/>
  <c r="AC67" i="7"/>
  <c r="T219" i="9"/>
  <c r="V219" i="9" s="1"/>
  <c r="AD245" i="7"/>
  <c r="AF235" i="7"/>
  <c r="AC94" i="7"/>
  <c r="X99" i="6"/>
  <c r="Y234" i="7"/>
  <c r="O109" i="9"/>
  <c r="O50" i="9"/>
  <c r="Y82" i="8"/>
  <c r="Z48" i="13"/>
  <c r="AE43" i="13"/>
  <c r="AK75" i="13"/>
  <c r="J23" i="13"/>
  <c r="AC75" i="13"/>
  <c r="AP54" i="13"/>
  <c r="AR44" i="13"/>
  <c r="AP75" i="13"/>
  <c r="AM51" i="13"/>
  <c r="BD45" i="13"/>
  <c r="J75" i="13"/>
  <c r="J175" i="7"/>
  <c r="AC175" i="7" s="1"/>
  <c r="AA24" i="7"/>
  <c r="Z123" i="7"/>
  <c r="U71" i="8"/>
  <c r="K73" i="6"/>
  <c r="BF73" i="13"/>
  <c r="Z243" i="9"/>
  <c r="AG209" i="7"/>
  <c r="AF209" i="7"/>
  <c r="AE209" i="7"/>
  <c r="AD209" i="7"/>
  <c r="AC167" i="7"/>
  <c r="BA72" i="13"/>
  <c r="V209" i="9"/>
  <c r="AA181" i="7"/>
  <c r="AB189" i="7"/>
  <c r="AH165" i="7"/>
  <c r="Y71" i="8"/>
  <c r="V256" i="8"/>
  <c r="Z223" i="6"/>
  <c r="AF123" i="7"/>
  <c r="Y96" i="6"/>
  <c r="X222" i="6"/>
  <c r="O55" i="9"/>
  <c r="AC45" i="13"/>
  <c r="AJ57" i="13"/>
  <c r="X69" i="13"/>
  <c r="AB48" i="13"/>
  <c r="AK48" i="13"/>
  <c r="AD44" i="13"/>
  <c r="AU75" i="13"/>
  <c r="AE39" i="13"/>
  <c r="BD54" i="13"/>
  <c r="AC51" i="13"/>
  <c r="BE54" i="13"/>
  <c r="AC48" i="13"/>
  <c r="AE26" i="13"/>
  <c r="AO75" i="13"/>
  <c r="AE34" i="13"/>
  <c r="AJ43" i="13"/>
  <c r="AH169" i="7"/>
  <c r="V22" i="8"/>
  <c r="Z210" i="8"/>
  <c r="BF70" i="13"/>
  <c r="BD75" i="13"/>
  <c r="AG234" i="7"/>
  <c r="W234" i="7"/>
  <c r="AC234" i="7" s="1"/>
  <c r="AY75" i="13"/>
  <c r="W12" i="6"/>
  <c r="AH23" i="7"/>
  <c r="V147" i="8"/>
  <c r="AA49" i="7"/>
  <c r="AH32" i="7"/>
  <c r="AA92" i="7"/>
  <c r="V139" i="8"/>
  <c r="AC122" i="7"/>
  <c r="Z50" i="7"/>
  <c r="X17" i="9"/>
  <c r="AC262" i="7"/>
  <c r="R230" i="7"/>
  <c r="AC253" i="7"/>
  <c r="T25" i="8"/>
  <c r="O269" i="9"/>
  <c r="AB234" i="7"/>
  <c r="Y194" i="9"/>
  <c r="AB28" i="13"/>
  <c r="AR54" i="13"/>
  <c r="BD48" i="13"/>
  <c r="AM44" i="13"/>
  <c r="AR75" i="13"/>
  <c r="BD60" i="13"/>
  <c r="J28" i="13"/>
  <c r="N44" i="13"/>
  <c r="Y75" i="13"/>
  <c r="Y51" i="13"/>
  <c r="AI75" i="13"/>
  <c r="AY54" i="13"/>
  <c r="BD69" i="13"/>
  <c r="S51" i="13"/>
  <c r="AG75" i="13"/>
  <c r="Q75" i="13"/>
  <c r="BH75" i="13"/>
  <c r="BA67" i="13"/>
  <c r="T210" i="9"/>
  <c r="V210" i="9" s="1"/>
  <c r="X103" i="8"/>
  <c r="Z96" i="6"/>
  <c r="AA270" i="7"/>
  <c r="BB75" i="13"/>
  <c r="AA211" i="7"/>
  <c r="Z77" i="13"/>
  <c r="Z79" i="13" s="1"/>
  <c r="K270" i="6"/>
  <c r="Z8" i="6"/>
  <c r="Z218" i="7"/>
  <c r="AA19" i="7"/>
  <c r="R50" i="7"/>
  <c r="AB50" i="7" s="1"/>
  <c r="X285" i="9"/>
  <c r="X192" i="8"/>
  <c r="X96" i="6"/>
  <c r="W148" i="7"/>
  <c r="AC148" i="7" s="1"/>
  <c r="AC254" i="7"/>
  <c r="Y299" i="7"/>
  <c r="AA299" i="7" s="1"/>
  <c r="AE68" i="13"/>
  <c r="AE67" i="13"/>
  <c r="L75" i="13"/>
  <c r="AP60" i="13"/>
  <c r="L48" i="13"/>
  <c r="Z128" i="8"/>
  <c r="AU69" i="13"/>
  <c r="AJ71" i="13"/>
  <c r="BE48" i="13"/>
  <c r="R75" i="13"/>
  <c r="AD75" i="13"/>
  <c r="W243" i="8"/>
  <c r="N75" i="13"/>
  <c r="T254" i="8"/>
  <c r="Y17" i="9"/>
  <c r="BF32" i="13"/>
  <c r="BG75" i="13"/>
  <c r="AB208" i="7"/>
  <c r="AC208" i="7"/>
  <c r="Z49" i="13"/>
  <c r="Z51" i="13" s="1"/>
  <c r="AB215" i="7"/>
  <c r="AC215" i="7"/>
  <c r="BA47" i="13"/>
  <c r="J209" i="7"/>
  <c r="AC209" i="7" s="1"/>
  <c r="Y209" i="7"/>
  <c r="AA209" i="7" s="1"/>
  <c r="W24" i="6"/>
  <c r="AA167" i="7"/>
  <c r="U25" i="8"/>
  <c r="W149" i="9"/>
  <c r="S79" i="13"/>
  <c r="AH75" i="13"/>
  <c r="AH51" i="13"/>
  <c r="J79" i="13"/>
  <c r="BA61" i="13"/>
  <c r="BF35" i="13"/>
  <c r="BC75" i="13"/>
  <c r="X210" i="9"/>
  <c r="W210" i="9"/>
  <c r="BE75" i="13"/>
  <c r="AE72" i="13"/>
  <c r="BF42" i="13"/>
  <c r="BF59" i="13"/>
  <c r="U75" i="13"/>
  <c r="AM15" i="13"/>
  <c r="S54" i="13"/>
  <c r="AM75" i="13"/>
  <c r="BA52" i="13"/>
  <c r="BA71" i="13"/>
  <c r="AE18" i="13"/>
  <c r="U69" i="13"/>
  <c r="S75" i="13"/>
  <c r="V75" i="13"/>
  <c r="AE30" i="13"/>
  <c r="U44" i="13"/>
  <c r="U79" i="13"/>
  <c r="S28" i="13"/>
  <c r="S23" i="13"/>
  <c r="BA13" i="13"/>
  <c r="BA76" i="13"/>
  <c r="X170" i="8"/>
  <c r="T200" i="8"/>
  <c r="V200" i="8" s="1"/>
  <c r="U269" i="8"/>
  <c r="V277" i="8"/>
  <c r="Z257" i="8"/>
  <c r="W128" i="8"/>
  <c r="V172" i="8"/>
  <c r="T141" i="8"/>
  <c r="O82" i="8"/>
  <c r="V282" i="8"/>
  <c r="V252" i="8"/>
  <c r="O206" i="8"/>
  <c r="V163" i="8"/>
  <c r="W210" i="8"/>
  <c r="O210" i="8"/>
  <c r="W257" i="8"/>
  <c r="O47" i="8"/>
  <c r="O201" i="8"/>
  <c r="V162" i="8"/>
  <c r="O114" i="8"/>
  <c r="O231" i="8"/>
  <c r="Y114" i="8"/>
  <c r="Y269" i="8"/>
  <c r="O166" i="8"/>
  <c r="V290" i="8"/>
  <c r="O243" i="8"/>
  <c r="U263" i="8"/>
  <c r="W162" i="6"/>
  <c r="W160" i="6"/>
  <c r="W258" i="6"/>
  <c r="Z206" i="6"/>
  <c r="X182" i="6"/>
  <c r="W236" i="6"/>
  <c r="V231" i="9"/>
  <c r="V249" i="9"/>
  <c r="U160" i="8"/>
  <c r="O160" i="8"/>
  <c r="O263" i="8"/>
  <c r="O131" i="8"/>
  <c r="V120" i="8"/>
  <c r="V158" i="8"/>
  <c r="V280" i="8"/>
  <c r="Z166" i="8"/>
  <c r="Z132" i="8"/>
  <c r="Y263" i="8"/>
  <c r="V185" i="8"/>
  <c r="V250" i="8"/>
  <c r="Y166" i="8"/>
  <c r="Z149" i="8"/>
  <c r="Z243" i="8"/>
  <c r="W50" i="8"/>
  <c r="Z219" i="8"/>
  <c r="T47" i="8"/>
  <c r="V47" i="8" s="1"/>
  <c r="Z96" i="8"/>
  <c r="U231" i="8"/>
  <c r="Z145" i="8"/>
  <c r="Z25" i="8"/>
  <c r="V127" i="8"/>
  <c r="Z71" i="8"/>
  <c r="AB205" i="7"/>
  <c r="AC127" i="7"/>
  <c r="AH218" i="7"/>
  <c r="K241" i="6"/>
  <c r="BF74" i="13"/>
  <c r="BE9" i="13"/>
  <c r="AZ9" i="13"/>
  <c r="BC37" i="13"/>
  <c r="BB37" i="13"/>
  <c r="AI79" i="13"/>
  <c r="AZ28" i="13"/>
  <c r="BE79" i="13"/>
  <c r="N23" i="13"/>
  <c r="BE15" i="13"/>
  <c r="BC20" i="13"/>
  <c r="BB20" i="13"/>
  <c r="AZ54" i="13"/>
  <c r="BE69" i="13"/>
  <c r="BC45" i="13"/>
  <c r="BB45" i="13"/>
  <c r="BC9" i="13"/>
  <c r="BB9" i="13"/>
  <c r="AZ79" i="13"/>
  <c r="BA79" i="13" s="1"/>
  <c r="BD28" i="13"/>
  <c r="BF28" i="13" s="1"/>
  <c r="AY9" i="13"/>
  <c r="BH48" i="13"/>
  <c r="BG48" i="13"/>
  <c r="BD19" i="13"/>
  <c r="BC79" i="13"/>
  <c r="BB79" i="13"/>
  <c r="BD20" i="13"/>
  <c r="BE37" i="13"/>
  <c r="AY37" i="13"/>
  <c r="BG28" i="13"/>
  <c r="BH28" i="13"/>
  <c r="BF69" i="13"/>
  <c r="AG23" i="13"/>
  <c r="L54" i="13"/>
  <c r="Q44" i="13"/>
  <c r="BH19" i="13"/>
  <c r="BG19" i="13"/>
  <c r="BH37" i="13"/>
  <c r="BG37" i="13"/>
  <c r="AO54" i="13"/>
  <c r="AY69" i="13"/>
  <c r="AE73" i="13"/>
  <c r="AZ51" i="13"/>
  <c r="BA51" i="13" s="1"/>
  <c r="AY23" i="13"/>
  <c r="BD44" i="13"/>
  <c r="BA78" i="13"/>
  <c r="BC28" i="13"/>
  <c r="BB28" i="13"/>
  <c r="BH51" i="13"/>
  <c r="BG51" i="13"/>
  <c r="N48" i="13"/>
  <c r="AJ40" i="13"/>
  <c r="BB44" i="13"/>
  <c r="BC44" i="13"/>
  <c r="AE66" i="13"/>
  <c r="AD23" i="13"/>
  <c r="AJ78" i="13"/>
  <c r="BC69" i="13"/>
  <c r="BB69" i="13"/>
  <c r="AR48" i="13"/>
  <c r="X28" i="13"/>
  <c r="BD79" i="13"/>
  <c r="AD54" i="13"/>
  <c r="AI48" i="13"/>
  <c r="Y54" i="13"/>
  <c r="BC15" i="13"/>
  <c r="BB15" i="13"/>
  <c r="AY48" i="13"/>
  <c r="BG60" i="13"/>
  <c r="BH60" i="13"/>
  <c r="AY19" i="13"/>
  <c r="BH23" i="13"/>
  <c r="BG23" i="13"/>
  <c r="BD37" i="13"/>
  <c r="BA14" i="13"/>
  <c r="BF68" i="13"/>
  <c r="BF29" i="13"/>
  <c r="Q69" i="13"/>
  <c r="BC54" i="13"/>
  <c r="BB54" i="13"/>
  <c r="J48" i="13"/>
  <c r="AC20" i="13"/>
  <c r="BC48" i="13"/>
  <c r="BB48" i="13"/>
  <c r="AT69" i="13"/>
  <c r="AT79" i="13"/>
  <c r="BG9" i="13"/>
  <c r="BH9" i="13"/>
  <c r="BE19" i="13"/>
  <c r="AY28" i="13"/>
  <c r="AY15" i="13"/>
  <c r="BA15" i="13" s="1"/>
  <c r="BC60" i="13"/>
  <c r="BB60" i="13"/>
  <c r="BH45" i="13"/>
  <c r="BG45" i="13"/>
  <c r="BC51" i="13"/>
  <c r="BB51" i="13"/>
  <c r="AO15" i="13"/>
  <c r="AE31" i="13"/>
  <c r="AU51" i="13"/>
  <c r="BG69" i="13"/>
  <c r="BH69" i="13"/>
  <c r="BG44" i="13"/>
  <c r="BH44" i="13"/>
  <c r="AJ47" i="13"/>
  <c r="BG79" i="13"/>
  <c r="BH79" i="13"/>
  <c r="AZ60" i="13"/>
  <c r="BG15" i="13"/>
  <c r="BH15" i="13"/>
  <c r="BB19" i="13"/>
  <c r="BC19" i="13"/>
  <c r="AB54" i="13"/>
  <c r="BH54" i="13"/>
  <c r="BG54" i="13"/>
  <c r="BD51" i="13"/>
  <c r="BC23" i="13"/>
  <c r="BB23" i="13"/>
  <c r="BH20" i="13"/>
  <c r="BG20" i="13"/>
  <c r="BE23" i="13"/>
  <c r="BF23" i="13" s="1"/>
  <c r="AK51" i="13"/>
  <c r="AZ69" i="13"/>
  <c r="AZ48" i="13"/>
  <c r="BE44" i="13"/>
  <c r="AJ53" i="13"/>
  <c r="V54" i="13"/>
  <c r="AI54" i="13"/>
  <c r="X54" i="13"/>
  <c r="X79" i="13"/>
  <c r="AK28" i="13"/>
  <c r="W281" i="6"/>
  <c r="AD19" i="13"/>
  <c r="N60" i="13"/>
  <c r="AP28" i="13"/>
  <c r="AP45" i="13"/>
  <c r="AD20" i="13"/>
  <c r="AR69" i="13"/>
  <c r="U37" i="13"/>
  <c r="N45" i="13"/>
  <c r="AE36" i="13"/>
  <c r="AJ32" i="13"/>
  <c r="N20" i="13"/>
  <c r="AK44" i="13"/>
  <c r="V44" i="13"/>
  <c r="AT20" i="13"/>
  <c r="AJ34" i="13"/>
  <c r="AE53" i="13"/>
  <c r="AO23" i="13"/>
  <c r="Z17" i="13"/>
  <c r="Z19" i="13" s="1"/>
  <c r="AH45" i="13"/>
  <c r="X51" i="13"/>
  <c r="AR51" i="13"/>
  <c r="U19" i="13"/>
  <c r="J19" i="13"/>
  <c r="AG45" i="13"/>
  <c r="AE33" i="13"/>
  <c r="AD69" i="13"/>
  <c r="AU60" i="13"/>
  <c r="AK15" i="13"/>
  <c r="AB291" i="7"/>
  <c r="R218" i="7"/>
  <c r="AA256" i="7"/>
  <c r="Z98" i="7"/>
  <c r="AH123" i="7"/>
  <c r="R123" i="7"/>
  <c r="AB195" i="7"/>
  <c r="AB32" i="7"/>
  <c r="Y17" i="8"/>
  <c r="Z17" i="8"/>
  <c r="Y254" i="8"/>
  <c r="Z254" i="8"/>
  <c r="W8" i="8"/>
  <c r="Y86" i="8"/>
  <c r="V43" i="8"/>
  <c r="U50" i="8"/>
  <c r="Z50" i="8"/>
  <c r="V208" i="8"/>
  <c r="Z269" i="8"/>
  <c r="Z170" i="8"/>
  <c r="O106" i="8"/>
  <c r="U96" i="8"/>
  <c r="V96" i="8" s="1"/>
  <c r="X132" i="8"/>
  <c r="Y200" i="8"/>
  <c r="U24" i="8"/>
  <c r="V24" i="8" s="1"/>
  <c r="Z24" i="8"/>
  <c r="Z114" i="8"/>
  <c r="O55" i="8"/>
  <c r="Z55" i="8"/>
  <c r="O128" i="8"/>
  <c r="O269" i="8"/>
  <c r="W55" i="8"/>
  <c r="Z160" i="8"/>
  <c r="Z150" i="8"/>
  <c r="Z236" i="8"/>
  <c r="V183" i="8"/>
  <c r="Y96" i="8"/>
  <c r="U109" i="8"/>
  <c r="U103" i="8"/>
  <c r="V103" i="8" s="1"/>
  <c r="Z103" i="8"/>
  <c r="Z177" i="8"/>
  <c r="U201" i="8"/>
  <c r="Z201" i="8"/>
  <c r="O109" i="8"/>
  <c r="V295" i="8"/>
  <c r="U89" i="8"/>
  <c r="V89" i="8" s="1"/>
  <c r="Z89" i="8"/>
  <c r="Z124" i="8"/>
  <c r="Z246" i="8"/>
  <c r="Z141" i="8"/>
  <c r="X183" i="8"/>
  <c r="Y89" i="8"/>
  <c r="Y201" i="8"/>
  <c r="X254" i="8"/>
  <c r="Z206" i="8"/>
  <c r="Z263" i="8"/>
  <c r="O298" i="8"/>
  <c r="Z298" i="8"/>
  <c r="W183" i="8"/>
  <c r="W47" i="8"/>
  <c r="Y77" i="8"/>
  <c r="Z77" i="8"/>
  <c r="U52" i="8"/>
  <c r="Z52" i="8"/>
  <c r="Z176" i="8"/>
  <c r="Z235" i="8"/>
  <c r="Z194" i="8"/>
  <c r="Z183" i="8"/>
  <c r="V201" i="9"/>
  <c r="U89" i="9"/>
  <c r="Z89" i="9"/>
  <c r="U8" i="9"/>
  <c r="Z8" i="9"/>
  <c r="V145" i="9"/>
  <c r="V88" i="9"/>
  <c r="T131" i="8"/>
  <c r="V131" i="8" s="1"/>
  <c r="U55" i="8"/>
  <c r="V222" i="8"/>
  <c r="X24" i="8"/>
  <c r="W141" i="8"/>
  <c r="X160" i="8"/>
  <c r="V272" i="8"/>
  <c r="V134" i="8"/>
  <c r="V297" i="8"/>
  <c r="V234" i="8"/>
  <c r="Y103" i="8"/>
  <c r="W124" i="8"/>
  <c r="X141" i="8"/>
  <c r="T160" i="8"/>
  <c r="O89" i="8"/>
  <c r="V248" i="8"/>
  <c r="O52" i="8"/>
  <c r="V218" i="8"/>
  <c r="X280" i="8"/>
  <c r="W280" i="8"/>
  <c r="O50" i="8"/>
  <c r="X29" i="8"/>
  <c r="U177" i="8"/>
  <c r="V177" i="8" s="1"/>
  <c r="W235" i="8"/>
  <c r="W254" i="8"/>
  <c r="T29" i="8"/>
  <c r="W25" i="8"/>
  <c r="V249" i="8"/>
  <c r="V56" i="8"/>
  <c r="AB299" i="7"/>
  <c r="W182" i="7"/>
  <c r="AB139" i="7"/>
  <c r="AD200" i="7"/>
  <c r="AD299" i="7"/>
  <c r="AC157" i="7"/>
  <c r="J159" i="7"/>
  <c r="AC159" i="7" s="1"/>
  <c r="AF200" i="7"/>
  <c r="W72" i="7"/>
  <c r="AA199" i="7"/>
  <c r="X241" i="6"/>
  <c r="W79" i="6"/>
  <c r="O20" i="13"/>
  <c r="AE16" i="13"/>
  <c r="AE70" i="13"/>
  <c r="AT37" i="13"/>
  <c r="U28" i="13"/>
  <c r="N28" i="13"/>
  <c r="AE64" i="13"/>
  <c r="V45" i="13"/>
  <c r="AB69" i="13"/>
  <c r="Z60" i="13"/>
  <c r="O44" i="13"/>
  <c r="AE42" i="13"/>
  <c r="S19" i="13"/>
  <c r="AK9" i="13"/>
  <c r="AK69" i="13"/>
  <c r="R48" i="13"/>
  <c r="AJ46" i="13"/>
  <c r="S44" i="13"/>
  <c r="AJ29" i="13"/>
  <c r="AM20" i="13"/>
  <c r="AM45" i="13"/>
  <c r="Y15" i="13"/>
  <c r="AG19" i="13"/>
  <c r="AG37" i="13"/>
  <c r="U45" i="13"/>
  <c r="AB45" i="13"/>
  <c r="AE63" i="13"/>
  <c r="U128" i="8"/>
  <c r="V251" i="8"/>
  <c r="AG20" i="13"/>
  <c r="AE29" i="13"/>
  <c r="R79" i="13"/>
  <c r="AJ77" i="13"/>
  <c r="AU15" i="13"/>
  <c r="AU9" i="13"/>
  <c r="R54" i="13"/>
  <c r="AJ52" i="13"/>
  <c r="AK23" i="13"/>
  <c r="AJ22" i="13"/>
  <c r="Z69" i="13"/>
  <c r="U54" i="13"/>
  <c r="V69" i="13"/>
  <c r="R51" i="13"/>
  <c r="AJ49" i="13"/>
  <c r="AU44" i="13"/>
  <c r="Q60" i="13"/>
  <c r="Z16" i="13"/>
  <c r="AE299" i="7"/>
  <c r="AG28" i="13"/>
  <c r="O54" i="13"/>
  <c r="AE52" i="13"/>
  <c r="V19" i="13"/>
  <c r="AH69" i="13"/>
  <c r="V15" i="13"/>
  <c r="R45" i="13"/>
  <c r="AJ38" i="13"/>
  <c r="L60" i="13"/>
  <c r="AC23" i="13"/>
  <c r="AH19" i="13"/>
  <c r="AM69" i="13"/>
  <c r="AJ63" i="13"/>
  <c r="AD48" i="13"/>
  <c r="AH37" i="13"/>
  <c r="AR79" i="13"/>
  <c r="U51" i="13"/>
  <c r="AP37" i="13"/>
  <c r="Y44" i="13"/>
  <c r="J9" i="13"/>
  <c r="J15" i="13"/>
  <c r="O34" i="8"/>
  <c r="X21" i="8"/>
  <c r="W21" i="8"/>
  <c r="O60" i="13"/>
  <c r="AE56" i="13"/>
  <c r="O23" i="13"/>
  <c r="AE21" i="13"/>
  <c r="R19" i="13"/>
  <c r="AJ17" i="13"/>
  <c r="S48" i="13"/>
  <c r="AO44" i="13"/>
  <c r="U15" i="13"/>
  <c r="V271" i="8"/>
  <c r="W225" i="6"/>
  <c r="V99" i="8"/>
  <c r="O45" i="13"/>
  <c r="AE38" i="13"/>
  <c r="L37" i="13"/>
  <c r="AJ36" i="13"/>
  <c r="AC44" i="13"/>
  <c r="AJ61" i="13"/>
  <c r="AM37" i="13"/>
  <c r="AD15" i="13"/>
  <c r="S20" i="13"/>
  <c r="S45" i="13"/>
  <c r="Y60" i="13"/>
  <c r="AK45" i="13"/>
  <c r="AB19" i="13"/>
  <c r="L69" i="13"/>
  <c r="AB37" i="13"/>
  <c r="Q45" i="13"/>
  <c r="V60" i="13"/>
  <c r="Q28" i="13"/>
  <c r="AE61" i="13"/>
  <c r="X20" i="13"/>
  <c r="AE40" i="13"/>
  <c r="AO69" i="13"/>
  <c r="AE58" i="13"/>
  <c r="AD60" i="13"/>
  <c r="AI19" i="13"/>
  <c r="O51" i="13"/>
  <c r="AE49" i="13"/>
  <c r="AE51" i="13" s="1"/>
  <c r="AE25" i="13"/>
  <c r="O28" i="13"/>
  <c r="AU28" i="13"/>
  <c r="AR15" i="13"/>
  <c r="L19" i="13"/>
  <c r="AC69" i="13"/>
  <c r="AB60" i="13"/>
  <c r="J60" i="13"/>
  <c r="AU20" i="13"/>
  <c r="X99" i="8"/>
  <c r="AE76" i="13"/>
  <c r="AC54" i="13"/>
  <c r="AE74" i="13"/>
  <c r="AK60" i="13"/>
  <c r="AI23" i="13"/>
  <c r="AJ64" i="13"/>
  <c r="Y24" i="8"/>
  <c r="AA298" i="7"/>
  <c r="AM48" i="13"/>
  <c r="AJ39" i="13"/>
  <c r="AI44" i="13"/>
  <c r="N51" i="13"/>
  <c r="AO20" i="13"/>
  <c r="L51" i="13"/>
  <c r="Y20" i="13"/>
  <c r="X15" i="13"/>
  <c r="AG15" i="13"/>
  <c r="O37" i="13"/>
  <c r="AE24" i="13"/>
  <c r="O79" i="13"/>
  <c r="AE77" i="13"/>
  <c r="V244" i="8"/>
  <c r="Z25" i="13"/>
  <c r="AD28" i="13"/>
  <c r="AJ55" i="13"/>
  <c r="AR37" i="13"/>
  <c r="X48" i="13"/>
  <c r="AD37" i="13"/>
  <c r="AJ27" i="13"/>
  <c r="AP15" i="13"/>
  <c r="AP9" i="13"/>
  <c r="W89" i="8"/>
  <c r="X89" i="8"/>
  <c r="R60" i="13"/>
  <c r="AJ56" i="13"/>
  <c r="N19" i="13"/>
  <c r="X19" i="13"/>
  <c r="N37" i="13"/>
  <c r="J37" i="13"/>
  <c r="AC60" i="13"/>
  <c r="O92" i="8"/>
  <c r="U92" i="8"/>
  <c r="V92" i="8" s="1"/>
  <c r="AE13" i="13"/>
  <c r="J20" i="13"/>
  <c r="AE59" i="13"/>
  <c r="AI69" i="13"/>
  <c r="AM60" i="13"/>
  <c r="V88" i="8"/>
  <c r="V28" i="13"/>
  <c r="AJ35" i="13"/>
  <c r="L15" i="13"/>
  <c r="L9" i="13"/>
  <c r="AU37" i="13"/>
  <c r="AG60" i="13"/>
  <c r="AP51" i="13"/>
  <c r="AR23" i="13"/>
  <c r="Y23" i="13"/>
  <c r="AE8" i="13"/>
  <c r="AH28" i="13"/>
  <c r="AJ66" i="13"/>
  <c r="N79" i="13"/>
  <c r="AP69" i="13"/>
  <c r="Y128" i="8"/>
  <c r="AC298" i="7"/>
  <c r="AB298" i="7"/>
  <c r="AI45" i="13"/>
  <c r="AT45" i="13"/>
  <c r="AE47" i="13"/>
  <c r="S69" i="13"/>
  <c r="AK54" i="13"/>
  <c r="Q51" i="13"/>
  <c r="AI20" i="13"/>
  <c r="R20" i="13"/>
  <c r="AJ16" i="13"/>
  <c r="Q15" i="13"/>
  <c r="AO37" i="13"/>
  <c r="AC37" i="13"/>
  <c r="O24" i="8"/>
  <c r="J45" i="13"/>
  <c r="O69" i="13"/>
  <c r="AE65" i="13"/>
  <c r="V301" i="8"/>
  <c r="AC248" i="7"/>
  <c r="AB248" i="7"/>
  <c r="L28" i="13"/>
  <c r="AE32" i="13"/>
  <c r="S9" i="13"/>
  <c r="S15" i="13"/>
  <c r="AH60" i="13"/>
  <c r="R15" i="13"/>
  <c r="AJ12" i="13"/>
  <c r="Q37" i="13"/>
  <c r="AJ25" i="13"/>
  <c r="AI28" i="13"/>
  <c r="Q20" i="13"/>
  <c r="AB20" i="13"/>
  <c r="AH79" i="13"/>
  <c r="AJ58" i="13"/>
  <c r="AR45" i="13"/>
  <c r="AU45" i="13"/>
  <c r="AI60" i="13"/>
  <c r="AA248" i="7"/>
  <c r="Q54" i="13"/>
  <c r="O48" i="13"/>
  <c r="AE46" i="13"/>
  <c r="Z12" i="13"/>
  <c r="AJ70" i="13"/>
  <c r="X60" i="13"/>
  <c r="R23" i="13"/>
  <c r="AJ21" i="13"/>
  <c r="U77" i="8"/>
  <c r="V77" i="8" s="1"/>
  <c r="Y28" i="13"/>
  <c r="AT60" i="13"/>
  <c r="O19" i="13"/>
  <c r="AE17" i="13"/>
  <c r="AE22" i="13"/>
  <c r="AE14" i="13"/>
  <c r="Y69" i="13"/>
  <c r="AJ50" i="13"/>
  <c r="AJ41" i="13"/>
  <c r="AJ18" i="13"/>
  <c r="AM28" i="13"/>
  <c r="AO45" i="13"/>
  <c r="Z42" i="13"/>
  <c r="Z44" i="13" s="1"/>
  <c r="R37" i="13"/>
  <c r="AJ24" i="13"/>
  <c r="AG51" i="13"/>
  <c r="AH44" i="13"/>
  <c r="AH20" i="13"/>
  <c r="N15" i="13"/>
  <c r="AI37" i="13"/>
  <c r="V37" i="13"/>
  <c r="AR19" i="13"/>
  <c r="O15" i="13"/>
  <c r="AE12" i="13"/>
  <c r="AR28" i="13"/>
  <c r="Q23" i="13"/>
  <c r="J69" i="13"/>
  <c r="AG69" i="13"/>
  <c r="AM19" i="13"/>
  <c r="S37" i="13"/>
  <c r="AO51" i="13"/>
  <c r="AD45" i="13"/>
  <c r="L44" i="13"/>
  <c r="AE41" i="13"/>
  <c r="AH15" i="13"/>
  <c r="Q19" i="13"/>
  <c r="X37" i="13"/>
  <c r="X45" i="13"/>
  <c r="AJ8" i="13"/>
  <c r="AO28" i="13"/>
  <c r="U20" i="13"/>
  <c r="AK37" i="13"/>
  <c r="Y79" i="13"/>
  <c r="AM54" i="13"/>
  <c r="L45" i="13"/>
  <c r="S60" i="13"/>
  <c r="AU23" i="13"/>
  <c r="AO60" i="13"/>
  <c r="AC28" i="13"/>
  <c r="Z21" i="13"/>
  <c r="Z23" i="13" s="1"/>
  <c r="AJ73" i="13"/>
  <c r="U60" i="13"/>
  <c r="Z38" i="13"/>
  <c r="L23" i="13"/>
  <c r="AH23" i="13"/>
  <c r="R28" i="13"/>
  <c r="AC19" i="13"/>
  <c r="AE35" i="13"/>
  <c r="R69" i="13"/>
  <c r="AJ65" i="13"/>
  <c r="AJ30" i="13"/>
  <c r="AC15" i="13"/>
  <c r="Y45" i="13"/>
  <c r="AR60" i="13"/>
  <c r="AE62" i="13"/>
  <c r="V23" i="13"/>
  <c r="AE71" i="13"/>
  <c r="Y19" i="13"/>
  <c r="Y37" i="13"/>
  <c r="L79" i="13"/>
  <c r="AB51" i="13"/>
  <c r="J51" i="13"/>
  <c r="R44" i="13"/>
  <c r="AJ42" i="13"/>
  <c r="AB15" i="13"/>
  <c r="T21" i="8"/>
  <c r="V21" i="8" s="1"/>
  <c r="Y8" i="9"/>
  <c r="T106" i="8"/>
  <c r="V106" i="8" s="1"/>
  <c r="Y106" i="8"/>
  <c r="T109" i="8"/>
  <c r="Y109" i="8"/>
  <c r="T236" i="8"/>
  <c r="Y236" i="8"/>
  <c r="T55" i="8"/>
  <c r="Y55" i="8"/>
  <c r="T50" i="8"/>
  <c r="Y50" i="8"/>
  <c r="Y298" i="8"/>
  <c r="Y141" i="8"/>
  <c r="T124" i="8"/>
  <c r="V124" i="8" s="1"/>
  <c r="Y124" i="8"/>
  <c r="Y132" i="8"/>
  <c r="T285" i="8"/>
  <c r="Y285" i="8"/>
  <c r="T231" i="8"/>
  <c r="Y231" i="8"/>
  <c r="T52" i="8"/>
  <c r="Y52" i="8"/>
  <c r="Y257" i="8"/>
  <c r="Y246" i="8"/>
  <c r="AH72" i="7"/>
  <c r="AH17" i="7"/>
  <c r="AH56" i="7"/>
  <c r="AH108" i="7"/>
  <c r="R21" i="7"/>
  <c r="AH21" i="7"/>
  <c r="AH8" i="7"/>
  <c r="R95" i="7"/>
  <c r="AH95" i="7"/>
  <c r="AH149" i="7"/>
  <c r="R52" i="7"/>
  <c r="AB52" i="7" s="1"/>
  <c r="AH52" i="7"/>
  <c r="W266" i="6"/>
  <c r="Z266" i="6"/>
  <c r="W150" i="6"/>
  <c r="Z150" i="6"/>
  <c r="Z233" i="6"/>
  <c r="W106" i="6"/>
  <c r="Z106" i="6"/>
  <c r="Z283" i="6"/>
  <c r="W109" i="6"/>
  <c r="Z109" i="6"/>
  <c r="Z270" i="6"/>
  <c r="Z241" i="6"/>
  <c r="Z250" i="6"/>
  <c r="Z145" i="6"/>
  <c r="O145" i="8"/>
  <c r="T263" i="8"/>
  <c r="T201" i="8"/>
  <c r="T206" i="8"/>
  <c r="V206" i="8" s="1"/>
  <c r="V29" i="9"/>
  <c r="AA205" i="7"/>
  <c r="Y8" i="6"/>
  <c r="AC136" i="7"/>
  <c r="Y50" i="7"/>
  <c r="AC68" i="7"/>
  <c r="AB86" i="7"/>
  <c r="W50" i="6"/>
  <c r="W207" i="6"/>
  <c r="V293" i="8"/>
  <c r="X206" i="8"/>
  <c r="V296" i="8"/>
  <c r="AB113" i="7"/>
  <c r="AB106" i="7"/>
  <c r="AA22" i="7"/>
  <c r="AB214" i="7"/>
  <c r="AB300" i="7"/>
  <c r="AC300" i="7"/>
  <c r="W167" i="6"/>
  <c r="X255" i="6"/>
  <c r="R17" i="7"/>
  <c r="W108" i="7"/>
  <c r="AB268" i="7"/>
  <c r="Y114" i="6"/>
  <c r="Y187" i="6"/>
  <c r="X187" i="6"/>
  <c r="W156" i="6"/>
  <c r="Y283" i="6"/>
  <c r="X283" i="6"/>
  <c r="Y256" i="6"/>
  <c r="X256" i="6"/>
  <c r="W173" i="6"/>
  <c r="Y173" i="6"/>
  <c r="X173" i="6"/>
  <c r="W182" i="6"/>
  <c r="Y182" i="6"/>
  <c r="Y124" i="6"/>
  <c r="Y149" i="6"/>
  <c r="X149" i="6"/>
  <c r="W161" i="6"/>
  <c r="Y255" i="6"/>
  <c r="Y193" i="6"/>
  <c r="X193" i="6"/>
  <c r="Y141" i="6"/>
  <c r="X141" i="6"/>
  <c r="Y206" i="6"/>
  <c r="X206" i="6"/>
  <c r="Y188" i="6"/>
  <c r="X188" i="6"/>
  <c r="Y250" i="6"/>
  <c r="X250" i="6"/>
  <c r="W222" i="6"/>
  <c r="Y222" i="6"/>
  <c r="Y145" i="6"/>
  <c r="X145" i="6"/>
  <c r="Y218" i="6"/>
  <c r="X218" i="6"/>
  <c r="Y166" i="6"/>
  <c r="Y223" i="6"/>
  <c r="X223" i="6"/>
  <c r="W211" i="6"/>
  <c r="Y270" i="6"/>
  <c r="X270" i="6"/>
  <c r="Y132" i="6"/>
  <c r="X132" i="6"/>
  <c r="AB38" i="7"/>
  <c r="AC226" i="7"/>
  <c r="AB42" i="7"/>
  <c r="W36" i="7"/>
  <c r="Z8" i="7"/>
  <c r="W27" i="7"/>
  <c r="AD27" i="7"/>
  <c r="AE72" i="7"/>
  <c r="AD72" i="7"/>
  <c r="J87" i="7"/>
  <c r="AB87" i="7" s="1"/>
  <c r="AG87" i="7"/>
  <c r="AF87" i="7"/>
  <c r="W23" i="7"/>
  <c r="AG23" i="7"/>
  <c r="Y113" i="7"/>
  <c r="AA113" i="7" s="1"/>
  <c r="AE113" i="7"/>
  <c r="AD113" i="7"/>
  <c r="Z21" i="7"/>
  <c r="AE21" i="7"/>
  <c r="AE23" i="7"/>
  <c r="AD23" i="7"/>
  <c r="AF36" i="7"/>
  <c r="AD36" i="7"/>
  <c r="Z105" i="7"/>
  <c r="AE105" i="7"/>
  <c r="Y159" i="7"/>
  <c r="AA159" i="7" s="1"/>
  <c r="AE159" i="7"/>
  <c r="AD159" i="7"/>
  <c r="W52" i="7"/>
  <c r="AC52" i="7" s="1"/>
  <c r="AD52" i="7"/>
  <c r="Y127" i="7"/>
  <c r="AA127" i="7" s="1"/>
  <c r="AE127" i="7"/>
  <c r="AD127" i="7"/>
  <c r="Y253" i="7"/>
  <c r="AA253" i="7" s="1"/>
  <c r="AE253" i="7"/>
  <c r="AD253" i="7"/>
  <c r="Y140" i="7"/>
  <c r="AE140" i="7"/>
  <c r="AD140" i="7"/>
  <c r="W32" i="7"/>
  <c r="AC32" i="7" s="1"/>
  <c r="AG32" i="7"/>
  <c r="AF83" i="7"/>
  <c r="Y32" i="7"/>
  <c r="AA32" i="7" s="1"/>
  <c r="AE32" i="7"/>
  <c r="AD32" i="7"/>
  <c r="Y262" i="7"/>
  <c r="AA262" i="7" s="1"/>
  <c r="AE262" i="7"/>
  <c r="AD262" i="7"/>
  <c r="Z27" i="7"/>
  <c r="AE27" i="7"/>
  <c r="Y218" i="7"/>
  <c r="AE218" i="7"/>
  <c r="AD218" i="7"/>
  <c r="J56" i="7"/>
  <c r="AC56" i="7" s="1"/>
  <c r="AG56" i="7"/>
  <c r="AF56" i="7"/>
  <c r="W91" i="7"/>
  <c r="AD91" i="7"/>
  <c r="Z36" i="7"/>
  <c r="AA36" i="7" s="1"/>
  <c r="AE36" i="7"/>
  <c r="Y45" i="7"/>
  <c r="AE45" i="7"/>
  <c r="AD45" i="7"/>
  <c r="J45" i="7"/>
  <c r="AC45" i="7" s="1"/>
  <c r="AG45" i="7"/>
  <c r="AF45" i="7"/>
  <c r="J199" i="7"/>
  <c r="AB199" i="7" s="1"/>
  <c r="AG199" i="7"/>
  <c r="AF199" i="7"/>
  <c r="AE149" i="7"/>
  <c r="AD149" i="7"/>
  <c r="AC113" i="7"/>
  <c r="J102" i="7"/>
  <c r="AC102" i="7" s="1"/>
  <c r="AG102" i="7"/>
  <c r="AF102" i="7"/>
  <c r="W78" i="7"/>
  <c r="AC78" i="7" s="1"/>
  <c r="AG78" i="7"/>
  <c r="AG95" i="7"/>
  <c r="AF95" i="7"/>
  <c r="AE108" i="7"/>
  <c r="AD108" i="7"/>
  <c r="J193" i="7"/>
  <c r="AC193" i="7" s="1"/>
  <c r="AG193" i="7"/>
  <c r="AF193" i="7"/>
  <c r="AB130" i="7"/>
  <c r="AC130" i="7"/>
  <c r="Y56" i="7"/>
  <c r="AE56" i="7"/>
  <c r="AD56" i="7"/>
  <c r="Z234" i="7"/>
  <c r="AE234" i="7"/>
  <c r="AF27" i="7"/>
  <c r="AD17" i="7"/>
  <c r="Y193" i="7"/>
  <c r="AE193" i="7"/>
  <c r="AD193" i="7"/>
  <c r="J191" i="7"/>
  <c r="AC191" i="7" s="1"/>
  <c r="AG191" i="7"/>
  <c r="AF191" i="7"/>
  <c r="AG72" i="7"/>
  <c r="AF72" i="7"/>
  <c r="AG131" i="7"/>
  <c r="AF131" i="7"/>
  <c r="AE131" i="7"/>
  <c r="AD131" i="7"/>
  <c r="J140" i="7"/>
  <c r="AC140" i="7" s="1"/>
  <c r="AG140" i="7"/>
  <c r="AF140" i="7"/>
  <c r="J218" i="7"/>
  <c r="AG218" i="7"/>
  <c r="AF218" i="7"/>
  <c r="J8" i="7"/>
  <c r="AG8" i="7"/>
  <c r="AF8" i="7"/>
  <c r="Z295" i="7"/>
  <c r="AE295" i="7"/>
  <c r="J230" i="7"/>
  <c r="AG230" i="7"/>
  <c r="AF230" i="7"/>
  <c r="AG108" i="7"/>
  <c r="AF108" i="7"/>
  <c r="Z102" i="7"/>
  <c r="AA102" i="7" s="1"/>
  <c r="AE102" i="7"/>
  <c r="J17" i="7"/>
  <c r="AG17" i="7"/>
  <c r="AF17" i="7"/>
  <c r="O219" i="8"/>
  <c r="U246" i="8"/>
  <c r="V246" i="8" s="1"/>
  <c r="T71" i="8"/>
  <c r="V264" i="8"/>
  <c r="T149" i="8"/>
  <c r="X149" i="8"/>
  <c r="W149" i="8"/>
  <c r="X263" i="8"/>
  <c r="W263" i="8"/>
  <c r="T166" i="8"/>
  <c r="V166" i="8" s="1"/>
  <c r="X166" i="8"/>
  <c r="W166" i="8"/>
  <c r="T150" i="8"/>
  <c r="V150" i="8" s="1"/>
  <c r="X150" i="8"/>
  <c r="W150" i="8"/>
  <c r="U285" i="8"/>
  <c r="X47" i="8"/>
  <c r="X243" i="8"/>
  <c r="V274" i="8"/>
  <c r="T298" i="8"/>
  <c r="X298" i="8"/>
  <c r="W298" i="8"/>
  <c r="T269" i="8"/>
  <c r="X269" i="8"/>
  <c r="W269" i="8"/>
  <c r="T219" i="8"/>
  <c r="X219" i="8"/>
  <c r="W219" i="8"/>
  <c r="T145" i="8"/>
  <c r="V145" i="8" s="1"/>
  <c r="X145" i="8"/>
  <c r="W145" i="8"/>
  <c r="X71" i="8"/>
  <c r="W71" i="8"/>
  <c r="X285" i="8"/>
  <c r="W285" i="8"/>
  <c r="W201" i="8"/>
  <c r="X201" i="8"/>
  <c r="T194" i="8"/>
  <c r="V194" i="8" s="1"/>
  <c r="X194" i="8"/>
  <c r="W194" i="8"/>
  <c r="W8" i="9"/>
  <c r="T8" i="9"/>
  <c r="AE8" i="7"/>
  <c r="U8" i="8"/>
  <c r="X8" i="8"/>
  <c r="Y8" i="7"/>
  <c r="AD8" i="7"/>
  <c r="X8" i="6"/>
  <c r="V8" i="6"/>
  <c r="K188" i="6"/>
  <c r="Z193" i="7"/>
  <c r="R193" i="7"/>
  <c r="Y95" i="7"/>
  <c r="J95" i="7"/>
  <c r="K193" i="6"/>
  <c r="W193" i="6"/>
  <c r="J182" i="7"/>
  <c r="Y182" i="7"/>
  <c r="AB55" i="7"/>
  <c r="AC55" i="7"/>
  <c r="Y105" i="7"/>
  <c r="J105" i="7"/>
  <c r="K8" i="6"/>
  <c r="U8" i="6"/>
  <c r="Y131" i="7"/>
  <c r="J131" i="7"/>
  <c r="U132" i="8"/>
  <c r="V132" i="8" s="1"/>
  <c r="O132" i="8"/>
  <c r="AB177" i="7"/>
  <c r="AC177" i="7"/>
  <c r="Z52" i="7"/>
  <c r="AA52" i="7" s="1"/>
  <c r="K131" i="6"/>
  <c r="AC71" i="7"/>
  <c r="AB71" i="7"/>
  <c r="U257" i="8"/>
  <c r="V257" i="8" s="1"/>
  <c r="O257" i="8"/>
  <c r="Z56" i="7"/>
  <c r="R56" i="7"/>
  <c r="K223" i="6"/>
  <c r="Y149" i="7"/>
  <c r="J149" i="7"/>
  <c r="Y83" i="7"/>
  <c r="AA83" i="7" s="1"/>
  <c r="J83" i="7"/>
  <c r="AC206" i="7"/>
  <c r="AB206" i="7"/>
  <c r="K250" i="6"/>
  <c r="AB156" i="7"/>
  <c r="AC156" i="7"/>
  <c r="O176" i="8"/>
  <c r="O285" i="8"/>
  <c r="K206" i="6"/>
  <c r="Y176" i="7"/>
  <c r="J176" i="7"/>
  <c r="O246" i="8"/>
  <c r="W120" i="6"/>
  <c r="Y123" i="7"/>
  <c r="J123" i="7"/>
  <c r="AC229" i="7"/>
  <c r="AB229" i="7"/>
  <c r="Z165" i="7"/>
  <c r="AA165" i="7" s="1"/>
  <c r="R165" i="7"/>
  <c r="AB165" i="7" s="1"/>
  <c r="R23" i="7"/>
  <c r="Z23" i="7"/>
  <c r="R8" i="7"/>
  <c r="K187" i="6"/>
  <c r="W8" i="7"/>
  <c r="R175" i="7"/>
  <c r="Z175" i="7"/>
  <c r="AA175" i="7" s="1"/>
  <c r="K132" i="6"/>
  <c r="U298" i="8"/>
  <c r="J108" i="7"/>
  <c r="Y108" i="7"/>
  <c r="AB121" i="7"/>
  <c r="AC121" i="7"/>
  <c r="K283" i="6"/>
  <c r="AC82" i="7"/>
  <c r="AB82" i="7"/>
  <c r="AB197" i="7"/>
  <c r="AC197" i="7"/>
  <c r="AB186" i="7"/>
  <c r="AC186" i="7"/>
  <c r="AA134" i="7"/>
  <c r="Z282" i="7"/>
  <c r="R282" i="7"/>
  <c r="K124" i="6"/>
  <c r="Y23" i="7"/>
  <c r="J23" i="7"/>
  <c r="AB19" i="7"/>
  <c r="AC19" i="7"/>
  <c r="O254" i="8"/>
  <c r="U254" i="8"/>
  <c r="Z149" i="7"/>
  <c r="R149" i="7"/>
  <c r="AC190" i="7"/>
  <c r="AB190" i="7"/>
  <c r="W214" i="6"/>
  <c r="K149" i="6"/>
  <c r="W149" i="6"/>
  <c r="AB117" i="7"/>
  <c r="AC117" i="7"/>
  <c r="AB93" i="7"/>
  <c r="AC93" i="7"/>
  <c r="R131" i="7"/>
  <c r="Z131" i="7"/>
  <c r="K256" i="6"/>
  <c r="AB64" i="7"/>
  <c r="AB66" i="7" s="1"/>
  <c r="AC64" i="7"/>
  <c r="AC66" i="7" s="1"/>
  <c r="O236" i="8"/>
  <c r="U236" i="8"/>
  <c r="AA107" i="7"/>
  <c r="Y98" i="7"/>
  <c r="J98" i="7"/>
  <c r="W248" i="6"/>
  <c r="AC228" i="7"/>
  <c r="AB228" i="7"/>
  <c r="K166" i="6"/>
  <c r="Z200" i="7"/>
  <c r="R200" i="7"/>
  <c r="AC99" i="7"/>
  <c r="AB99" i="7"/>
  <c r="AB92" i="7"/>
  <c r="AC92" i="7"/>
  <c r="W131" i="7"/>
  <c r="Y21" i="7"/>
  <c r="J21" i="7"/>
  <c r="R140" i="7"/>
  <c r="Z140" i="7"/>
  <c r="Z78" i="7"/>
  <c r="AA78" i="7" s="1"/>
  <c r="R78" i="7"/>
  <c r="AB78" i="7" s="1"/>
  <c r="Z245" i="7"/>
  <c r="AA245" i="7" s="1"/>
  <c r="R245" i="7"/>
  <c r="AB245" i="7" s="1"/>
  <c r="J200" i="7"/>
  <c r="Y200" i="7"/>
  <c r="AC26" i="7"/>
  <c r="AB26" i="7"/>
  <c r="Z176" i="7"/>
  <c r="R176" i="7"/>
  <c r="Z72" i="7"/>
  <c r="R72" i="7"/>
  <c r="AC141" i="7"/>
  <c r="AB141" i="7"/>
  <c r="W235" i="6"/>
  <c r="K233" i="6"/>
  <c r="J72" i="7"/>
  <c r="Y72" i="7"/>
  <c r="AC97" i="7"/>
  <c r="AB97" i="7"/>
  <c r="R45" i="7"/>
  <c r="Z45" i="7"/>
  <c r="O177" i="8"/>
  <c r="Z91" i="7"/>
  <c r="AA91" i="7" s="1"/>
  <c r="R91" i="7"/>
  <c r="AB44" i="7"/>
  <c r="AC44" i="7"/>
  <c r="AC11" i="7"/>
  <c r="AB11" i="7"/>
  <c r="AC61" i="7"/>
  <c r="AB61" i="7"/>
  <c r="Z95" i="7"/>
  <c r="J27" i="7"/>
  <c r="Y27" i="7"/>
  <c r="O141" i="8"/>
  <c r="U141" i="8"/>
  <c r="Y144" i="7"/>
  <c r="J144" i="7"/>
  <c r="W270" i="6"/>
  <c r="AB59" i="7"/>
  <c r="AC59" i="7"/>
  <c r="Z148" i="7"/>
  <c r="AA148" i="7" s="1"/>
  <c r="R148" i="7"/>
  <c r="AB148" i="7" s="1"/>
  <c r="AC135" i="7"/>
  <c r="AB135" i="7"/>
  <c r="O17" i="8"/>
  <c r="U17" i="8"/>
  <c r="V17" i="8" s="1"/>
  <c r="R108" i="7"/>
  <c r="Z108" i="7"/>
  <c r="R278" i="7"/>
  <c r="AB278" i="7" s="1"/>
  <c r="Z278" i="7"/>
  <c r="AA278" i="7" s="1"/>
  <c r="J235" i="7"/>
  <c r="Y235" i="7"/>
  <c r="AA235" i="7" s="1"/>
  <c r="AB221" i="7"/>
  <c r="AC221" i="7"/>
  <c r="U21" i="20" l="1"/>
  <c r="V78" i="20"/>
  <c r="U75" i="20"/>
  <c r="U33" i="20"/>
  <c r="U37" i="20"/>
  <c r="X261" i="20"/>
  <c r="S261" i="20"/>
  <c r="U261" i="20" s="1"/>
  <c r="V260" i="9"/>
  <c r="V235" i="8"/>
  <c r="AB259" i="7"/>
  <c r="AC259" i="7"/>
  <c r="V76" i="8"/>
  <c r="U260" i="20"/>
  <c r="P38" i="20"/>
  <c r="J38" i="20"/>
  <c r="K38" i="20"/>
  <c r="N35" i="20"/>
  <c r="O35" i="20" s="1"/>
  <c r="T34" i="20"/>
  <c r="T38" i="20" s="1"/>
  <c r="N34" i="20"/>
  <c r="M38" i="20"/>
  <c r="V34" i="20"/>
  <c r="L38" i="20"/>
  <c r="Y34" i="20"/>
  <c r="X34" i="20"/>
  <c r="V270" i="20"/>
  <c r="U88" i="20"/>
  <c r="O129" i="20"/>
  <c r="U149" i="20"/>
  <c r="V82" i="9"/>
  <c r="V86" i="9"/>
  <c r="T232" i="20"/>
  <c r="Z37" i="9"/>
  <c r="O37" i="9"/>
  <c r="U37" i="9"/>
  <c r="V37" i="9" s="1"/>
  <c r="U199" i="20"/>
  <c r="V38" i="9"/>
  <c r="T39" i="20"/>
  <c r="V184" i="20"/>
  <c r="U126" i="20"/>
  <c r="U57" i="20"/>
  <c r="U210" i="20"/>
  <c r="U85" i="20"/>
  <c r="U8" i="20"/>
  <c r="U174" i="20"/>
  <c r="U289" i="20"/>
  <c r="U122" i="20"/>
  <c r="O232" i="20"/>
  <c r="W115" i="20"/>
  <c r="U27" i="20"/>
  <c r="S83" i="20"/>
  <c r="N97" i="20"/>
  <c r="O97" i="20" s="1"/>
  <c r="V65" i="8"/>
  <c r="U231" i="20"/>
  <c r="O150" i="20"/>
  <c r="X90" i="20"/>
  <c r="V211" i="20"/>
  <c r="N247" i="20"/>
  <c r="O247" i="20" s="1"/>
  <c r="O90" i="20"/>
  <c r="U50" i="20"/>
  <c r="N104" i="20"/>
  <c r="O104" i="20" s="1"/>
  <c r="S255" i="20"/>
  <c r="U255" i="20" s="1"/>
  <c r="V17" i="20"/>
  <c r="N53" i="20"/>
  <c r="O53" i="20" s="1"/>
  <c r="T51" i="20"/>
  <c r="U51" i="20" s="1"/>
  <c r="U89" i="20"/>
  <c r="U46" i="20"/>
  <c r="V177" i="9"/>
  <c r="U55" i="20"/>
  <c r="S220" i="20"/>
  <c r="U113" i="20"/>
  <c r="T150" i="20"/>
  <c r="O30" i="20"/>
  <c r="Y150" i="20"/>
  <c r="W220" i="20"/>
  <c r="O211" i="20"/>
  <c r="V257" i="9"/>
  <c r="O269" i="20"/>
  <c r="O22" i="20"/>
  <c r="U28" i="20"/>
  <c r="V34" i="9"/>
  <c r="V71" i="9"/>
  <c r="U227" i="20"/>
  <c r="W211" i="20"/>
  <c r="N270" i="20"/>
  <c r="O270" i="20" s="1"/>
  <c r="U14" i="20"/>
  <c r="V25" i="20"/>
  <c r="W78" i="20"/>
  <c r="V128" i="9"/>
  <c r="V160" i="9"/>
  <c r="V29" i="8"/>
  <c r="V219" i="8"/>
  <c r="V192" i="8"/>
  <c r="V34" i="8"/>
  <c r="V268" i="8"/>
  <c r="N39" i="20"/>
  <c r="O39" i="20" s="1"/>
  <c r="U36" i="20"/>
  <c r="Y129" i="20"/>
  <c r="U32" i="20"/>
  <c r="U106" i="20"/>
  <c r="O258" i="20"/>
  <c r="Y258" i="20"/>
  <c r="N142" i="20"/>
  <c r="O142" i="20" s="1"/>
  <c r="U31" i="20"/>
  <c r="V33" i="8"/>
  <c r="U135" i="20"/>
  <c r="X220" i="20"/>
  <c r="V115" i="20"/>
  <c r="N161" i="20"/>
  <c r="O161" i="20" s="1"/>
  <c r="U213" i="20"/>
  <c r="U268" i="20"/>
  <c r="U224" i="20"/>
  <c r="U10" i="20"/>
  <c r="U92" i="20"/>
  <c r="U221" i="20"/>
  <c r="U61" i="20"/>
  <c r="U101" i="20"/>
  <c r="O195" i="20"/>
  <c r="T132" i="20"/>
  <c r="U132" i="20" s="1"/>
  <c r="U139" i="20"/>
  <c r="Y161" i="20"/>
  <c r="W270" i="20"/>
  <c r="N56" i="20"/>
  <c r="O56" i="20" s="1"/>
  <c r="V220" i="20"/>
  <c r="O146" i="20"/>
  <c r="Y35" i="20"/>
  <c r="Y56" i="20"/>
  <c r="U95" i="20"/>
  <c r="U87" i="20"/>
  <c r="U187" i="20"/>
  <c r="U82" i="20"/>
  <c r="Y51" i="20"/>
  <c r="V129" i="20"/>
  <c r="O193" i="20"/>
  <c r="X228" i="20"/>
  <c r="X269" i="20"/>
  <c r="N115" i="20"/>
  <c r="O115" i="20" s="1"/>
  <c r="U94" i="20"/>
  <c r="O228" i="20"/>
  <c r="N237" i="20"/>
  <c r="O237" i="20" s="1"/>
  <c r="Y90" i="20"/>
  <c r="U281" i="20"/>
  <c r="Y228" i="20"/>
  <c r="U264" i="20"/>
  <c r="Y184" i="20"/>
  <c r="N51" i="20"/>
  <c r="O51" i="20" s="1"/>
  <c r="T177" i="20"/>
  <c r="U177" i="20" s="1"/>
  <c r="Y270" i="20"/>
  <c r="U298" i="20"/>
  <c r="U277" i="20"/>
  <c r="U170" i="20"/>
  <c r="U209" i="20"/>
  <c r="Y132" i="20"/>
  <c r="O184" i="20"/>
  <c r="V171" i="20"/>
  <c r="X177" i="20"/>
  <c r="N151" i="20"/>
  <c r="O151" i="20" s="1"/>
  <c r="T184" i="20"/>
  <c r="U184" i="20" s="1"/>
  <c r="Y53" i="20"/>
  <c r="U205" i="20"/>
  <c r="U90" i="20"/>
  <c r="N299" i="20"/>
  <c r="O299" i="20" s="1"/>
  <c r="Y22" i="20"/>
  <c r="V201" i="20"/>
  <c r="U168" i="20"/>
  <c r="U271" i="20"/>
  <c r="N18" i="20"/>
  <c r="O18" i="20" s="1"/>
  <c r="U216" i="20"/>
  <c r="U244" i="20"/>
  <c r="Y17" i="20"/>
  <c r="O167" i="20"/>
  <c r="U162" i="20"/>
  <c r="N255" i="20"/>
  <c r="O255" i="20" s="1"/>
  <c r="AB256" i="7"/>
  <c r="AA130" i="7"/>
  <c r="AC205" i="7"/>
  <c r="W31" i="6"/>
  <c r="Y125" i="20"/>
  <c r="T125" i="20"/>
  <c r="U125" i="20" s="1"/>
  <c r="T93" i="20"/>
  <c r="Y93" i="20"/>
  <c r="X211" i="20"/>
  <c r="S211" i="20"/>
  <c r="X171" i="20"/>
  <c r="S171" i="20"/>
  <c r="W151" i="20"/>
  <c r="V151" i="20"/>
  <c r="S22" i="20"/>
  <c r="U22" i="20" s="1"/>
  <c r="X22" i="20"/>
  <c r="X236" i="20"/>
  <c r="T236" i="20"/>
  <c r="U236" i="20" s="1"/>
  <c r="Y236" i="20"/>
  <c r="T78" i="20"/>
  <c r="Y78" i="20"/>
  <c r="O236" i="20"/>
  <c r="S97" i="20"/>
  <c r="X97" i="20"/>
  <c r="X125" i="20"/>
  <c r="T207" i="20"/>
  <c r="U207" i="20" s="1"/>
  <c r="Y207" i="20"/>
  <c r="U250" i="20"/>
  <c r="S299" i="20"/>
  <c r="X299" i="20"/>
  <c r="Y39" i="20"/>
  <c r="U84" i="20"/>
  <c r="U266" i="20"/>
  <c r="S269" i="20"/>
  <c r="U157" i="20"/>
  <c r="Y178" i="20"/>
  <c r="T178" i="20"/>
  <c r="Y171" i="20"/>
  <c r="T171" i="20"/>
  <c r="N17" i="20"/>
  <c r="O17" i="20" s="1"/>
  <c r="O15" i="20"/>
  <c r="X25" i="20"/>
  <c r="S25" i="20"/>
  <c r="W87" i="20"/>
  <c r="V87" i="20"/>
  <c r="W247" i="20"/>
  <c r="V247" i="20"/>
  <c r="S232" i="20"/>
  <c r="X232" i="20"/>
  <c r="S286" i="20"/>
  <c r="X286" i="20"/>
  <c r="N201" i="20"/>
  <c r="O201" i="20" s="1"/>
  <c r="U112" i="20"/>
  <c r="X247" i="20"/>
  <c r="S247" i="20"/>
  <c r="T97" i="20"/>
  <c r="Y97" i="20"/>
  <c r="O78" i="20"/>
  <c r="U12" i="20"/>
  <c r="N72" i="20"/>
  <c r="O72" i="20" s="1"/>
  <c r="W48" i="20"/>
  <c r="V48" i="20"/>
  <c r="W66" i="20"/>
  <c r="V66" i="20"/>
  <c r="N286" i="20"/>
  <c r="O286" i="20" s="1"/>
  <c r="O66" i="20"/>
  <c r="W107" i="20"/>
  <c r="V107" i="20"/>
  <c r="W195" i="20"/>
  <c r="V195" i="20"/>
  <c r="T299" i="20"/>
  <c r="Y299" i="20"/>
  <c r="W10" i="20"/>
  <c r="V10" i="20"/>
  <c r="W281" i="20"/>
  <c r="V281" i="20"/>
  <c r="T247" i="20"/>
  <c r="Y247" i="20"/>
  <c r="Y255" i="20"/>
  <c r="X100" i="20"/>
  <c r="S100" i="20"/>
  <c r="Y100" i="20"/>
  <c r="T100" i="20"/>
  <c r="V299" i="20"/>
  <c r="W299" i="20"/>
  <c r="Y104" i="20"/>
  <c r="U64" i="20"/>
  <c r="O93" i="20"/>
  <c r="T167" i="20"/>
  <c r="Y167" i="20"/>
  <c r="V207" i="20"/>
  <c r="W207" i="20"/>
  <c r="N202" i="20"/>
  <c r="O202" i="20" s="1"/>
  <c r="S35" i="20"/>
  <c r="U35" i="20" s="1"/>
  <c r="X35" i="20"/>
  <c r="S17" i="20"/>
  <c r="U15" i="20"/>
  <c r="U17" i="20" s="1"/>
  <c r="U228" i="20"/>
  <c r="W171" i="20"/>
  <c r="T26" i="20"/>
  <c r="Y26" i="20"/>
  <c r="U53" i="20"/>
  <c r="T48" i="20"/>
  <c r="Y48" i="20"/>
  <c r="O100" i="20"/>
  <c r="W228" i="20"/>
  <c r="V228" i="20"/>
  <c r="Y237" i="20"/>
  <c r="T237" i="20"/>
  <c r="U234" i="20"/>
  <c r="N133" i="20"/>
  <c r="O133" i="20" s="1"/>
  <c r="S18" i="20"/>
  <c r="X18" i="20"/>
  <c r="Y202" i="20"/>
  <c r="T202" i="20"/>
  <c r="O171" i="20"/>
  <c r="U145" i="20"/>
  <c r="X56" i="20"/>
  <c r="S56" i="20"/>
  <c r="U56" i="20" s="1"/>
  <c r="W97" i="20"/>
  <c r="V97" i="20"/>
  <c r="O25" i="20"/>
  <c r="Y18" i="20"/>
  <c r="T18" i="20"/>
  <c r="X201" i="20"/>
  <c r="T201" i="20"/>
  <c r="U201" i="20" s="1"/>
  <c r="Y201" i="20"/>
  <c r="S39" i="20"/>
  <c r="X39" i="20"/>
  <c r="U98" i="20"/>
  <c r="T142" i="20"/>
  <c r="Y142" i="20"/>
  <c r="V35" i="20"/>
  <c r="W35" i="20"/>
  <c r="W38" i="20" s="1"/>
  <c r="U71" i="20"/>
  <c r="V133" i="20"/>
  <c r="W133" i="20"/>
  <c r="U41" i="20"/>
  <c r="U141" i="20"/>
  <c r="X30" i="20"/>
  <c r="S30" i="20"/>
  <c r="U30" i="20" s="1"/>
  <c r="Y115" i="20"/>
  <c r="T115" i="20"/>
  <c r="U115" i="20" s="1"/>
  <c r="V150" i="20"/>
  <c r="W150" i="20"/>
  <c r="S178" i="20"/>
  <c r="X178" i="20"/>
  <c r="T286" i="20"/>
  <c r="Y286" i="20"/>
  <c r="S161" i="20"/>
  <c r="U161" i="20" s="1"/>
  <c r="X161" i="20"/>
  <c r="W255" i="20"/>
  <c r="V255" i="20"/>
  <c r="S66" i="20"/>
  <c r="X66" i="20"/>
  <c r="T220" i="20"/>
  <c r="Y220" i="20"/>
  <c r="S151" i="20"/>
  <c r="X151" i="20"/>
  <c r="X78" i="20"/>
  <c r="S78" i="20"/>
  <c r="S107" i="20"/>
  <c r="U107" i="20" s="1"/>
  <c r="X107" i="20"/>
  <c r="S142" i="20"/>
  <c r="X142" i="20"/>
  <c r="S195" i="20"/>
  <c r="X110" i="20"/>
  <c r="S110" i="20"/>
  <c r="X270" i="20"/>
  <c r="S270" i="20"/>
  <c r="U270" i="20" s="1"/>
  <c r="V202" i="20"/>
  <c r="W202" i="20"/>
  <c r="X133" i="20"/>
  <c r="S133" i="20"/>
  <c r="X202" i="20"/>
  <c r="S202" i="20"/>
  <c r="W237" i="20"/>
  <c r="V237" i="20"/>
  <c r="T17" i="20"/>
  <c r="U301" i="20"/>
  <c r="X93" i="20"/>
  <c r="S93" i="20"/>
  <c r="U23" i="20"/>
  <c r="W90" i="20"/>
  <c r="V90" i="20"/>
  <c r="S258" i="20"/>
  <c r="U258" i="20" s="1"/>
  <c r="X258" i="20"/>
  <c r="U238" i="20"/>
  <c r="U69" i="20"/>
  <c r="U65" i="20"/>
  <c r="V142" i="20"/>
  <c r="W142" i="20"/>
  <c r="W100" i="20"/>
  <c r="V100" i="20"/>
  <c r="Y193" i="20"/>
  <c r="T193" i="20"/>
  <c r="U193" i="20" s="1"/>
  <c r="T211" i="20"/>
  <c r="Y211" i="20"/>
  <c r="V269" i="20"/>
  <c r="W269" i="20"/>
  <c r="W72" i="20"/>
  <c r="V72" i="20"/>
  <c r="V161" i="20"/>
  <c r="W161" i="20"/>
  <c r="S72" i="20"/>
  <c r="X72" i="20"/>
  <c r="O26" i="20"/>
  <c r="U175" i="20"/>
  <c r="Y269" i="20"/>
  <c r="O207" i="20"/>
  <c r="U49" i="20"/>
  <c r="V56" i="20"/>
  <c r="W56" i="20"/>
  <c r="V167" i="20"/>
  <c r="W167" i="20"/>
  <c r="W83" i="20"/>
  <c r="V83" i="20"/>
  <c r="O8" i="20"/>
  <c r="O10" i="20" s="1"/>
  <c r="N10" i="20"/>
  <c r="W17" i="20"/>
  <c r="V150" i="9"/>
  <c r="V110" i="20"/>
  <c r="W110" i="20"/>
  <c r="S104" i="20"/>
  <c r="U104" i="20" s="1"/>
  <c r="X104" i="20"/>
  <c r="Y110" i="20"/>
  <c r="T110" i="20"/>
  <c r="V244" i="20"/>
  <c r="W244" i="20"/>
  <c r="Y30" i="20"/>
  <c r="Y66" i="20"/>
  <c r="T66" i="20"/>
  <c r="W178" i="20"/>
  <c r="V178" i="20"/>
  <c r="Y133" i="20"/>
  <c r="T133" i="20"/>
  <c r="X167" i="20"/>
  <c r="S167" i="20"/>
  <c r="T83" i="20"/>
  <c r="Y83" i="20"/>
  <c r="Y72" i="20"/>
  <c r="T72" i="20"/>
  <c r="U73" i="20"/>
  <c r="V286" i="20"/>
  <c r="W286" i="20"/>
  <c r="T25" i="20"/>
  <c r="Y25" i="20"/>
  <c r="U108" i="20"/>
  <c r="U42" i="20"/>
  <c r="S150" i="20"/>
  <c r="Y195" i="20"/>
  <c r="T195" i="20"/>
  <c r="N178" i="20"/>
  <c r="O178" i="20" s="1"/>
  <c r="U91" i="20"/>
  <c r="S237" i="20"/>
  <c r="X237" i="20"/>
  <c r="X26" i="20"/>
  <c r="S26" i="20"/>
  <c r="U86" i="20"/>
  <c r="O220" i="20"/>
  <c r="S146" i="20"/>
  <c r="X146" i="20"/>
  <c r="U257" i="20"/>
  <c r="O125" i="20"/>
  <c r="X207" i="20"/>
  <c r="S129" i="20"/>
  <c r="U129" i="20" s="1"/>
  <c r="X129" i="20"/>
  <c r="W104" i="20"/>
  <c r="V104" i="20"/>
  <c r="N48" i="20"/>
  <c r="O48" i="20" s="1"/>
  <c r="X83" i="20"/>
  <c r="T151" i="20"/>
  <c r="Y151" i="20"/>
  <c r="U47" i="20"/>
  <c r="S48" i="20"/>
  <c r="X48" i="20"/>
  <c r="U300" i="20"/>
  <c r="W39" i="20"/>
  <c r="V39" i="20"/>
  <c r="V30" i="20"/>
  <c r="W30" i="20"/>
  <c r="W51" i="20"/>
  <c r="V51" i="20"/>
  <c r="V53" i="20"/>
  <c r="W53" i="20"/>
  <c r="N83" i="20"/>
  <c r="O83" i="20" s="1"/>
  <c r="W18" i="20"/>
  <c r="V18" i="20"/>
  <c r="T146" i="20"/>
  <c r="Y146" i="20"/>
  <c r="N110" i="20"/>
  <c r="O110" i="20" s="1"/>
  <c r="AA66" i="7"/>
  <c r="V285" i="9"/>
  <c r="V109" i="9"/>
  <c r="V50" i="9"/>
  <c r="V254" i="9"/>
  <c r="V210" i="8"/>
  <c r="AA234" i="7"/>
  <c r="AB262" i="7"/>
  <c r="AA242" i="7"/>
  <c r="AB230" i="7"/>
  <c r="W36" i="6"/>
  <c r="W131" i="6"/>
  <c r="AJ44" i="13"/>
  <c r="BA23" i="13"/>
  <c r="BF9" i="13"/>
  <c r="BF45" i="13"/>
  <c r="BA44" i="13"/>
  <c r="BA60" i="13"/>
  <c r="BF60" i="13"/>
  <c r="W132" i="6"/>
  <c r="AA295" i="7"/>
  <c r="W92" i="6"/>
  <c r="AB282" i="7"/>
  <c r="V149" i="8"/>
  <c r="BF15" i="13"/>
  <c r="V194" i="9"/>
  <c r="W255" i="6"/>
  <c r="AC256" i="7"/>
  <c r="AA268" i="7"/>
  <c r="W17" i="6"/>
  <c r="V128" i="8"/>
  <c r="V243" i="9"/>
  <c r="W73" i="6"/>
  <c r="BA20" i="13"/>
  <c r="BA45" i="13"/>
  <c r="W128" i="6"/>
  <c r="W187" i="6"/>
  <c r="AE28" i="13"/>
  <c r="BF20" i="13"/>
  <c r="AC36" i="7"/>
  <c r="AJ48" i="13"/>
  <c r="V263" i="8"/>
  <c r="AA182" i="7"/>
  <c r="W141" i="6"/>
  <c r="V269" i="9"/>
  <c r="W218" i="6"/>
  <c r="BA9" i="13"/>
  <c r="V254" i="8"/>
  <c r="AE79" i="13"/>
  <c r="W197" i="6"/>
  <c r="AJ79" i="13"/>
  <c r="W230" i="6"/>
  <c r="W124" i="6"/>
  <c r="V71" i="8"/>
  <c r="V268" i="9"/>
  <c r="V166" i="9"/>
  <c r="V269" i="8"/>
  <c r="AE44" i="13"/>
  <c r="V141" i="8"/>
  <c r="AE19" i="13"/>
  <c r="AE69" i="13"/>
  <c r="W99" i="6"/>
  <c r="W103" i="6"/>
  <c r="V52" i="8"/>
  <c r="V89" i="9"/>
  <c r="BF51" i="13"/>
  <c r="V25" i="9"/>
  <c r="AC282" i="7"/>
  <c r="AA16" i="7"/>
  <c r="AJ23" i="13"/>
  <c r="BA19" i="13"/>
  <c r="BA37" i="13"/>
  <c r="V16" i="8"/>
  <c r="BA75" i="13"/>
  <c r="AB267" i="7"/>
  <c r="AJ15" i="13"/>
  <c r="AA144" i="7"/>
  <c r="AJ28" i="13"/>
  <c r="V16" i="9"/>
  <c r="AJ20" i="13"/>
  <c r="V55" i="8"/>
  <c r="AE54" i="13"/>
  <c r="V231" i="8"/>
  <c r="AC267" i="7"/>
  <c r="V201" i="8"/>
  <c r="V160" i="8"/>
  <c r="AC295" i="7"/>
  <c r="AC16" i="7"/>
  <c r="AB16" i="7"/>
  <c r="AB91" i="7"/>
  <c r="AC17" i="7"/>
  <c r="AB17" i="7"/>
  <c r="AC91" i="7"/>
  <c r="AA282" i="7"/>
  <c r="AB175" i="7"/>
  <c r="AA218" i="7"/>
  <c r="AA50" i="7"/>
  <c r="AE15" i="13"/>
  <c r="V50" i="8"/>
  <c r="V109" i="8"/>
  <c r="Z45" i="13"/>
  <c r="AA123" i="7"/>
  <c r="AJ54" i="13"/>
  <c r="BA54" i="13"/>
  <c r="BF19" i="13"/>
  <c r="AB209" i="7"/>
  <c r="V8" i="8"/>
  <c r="BF48" i="13"/>
  <c r="V25" i="8"/>
  <c r="AJ75" i="13"/>
  <c r="BF37" i="13"/>
  <c r="BF75" i="13"/>
  <c r="BF54" i="13"/>
  <c r="AE75" i="13"/>
  <c r="BA69" i="13"/>
  <c r="Z20" i="13"/>
  <c r="AA98" i="7"/>
  <c r="W241" i="6"/>
  <c r="V236" i="8"/>
  <c r="W283" i="6"/>
  <c r="BF44" i="13"/>
  <c r="BA28" i="13"/>
  <c r="AJ69" i="13"/>
  <c r="BA48" i="13"/>
  <c r="BF79" i="13"/>
  <c r="AE48" i="13"/>
  <c r="W250" i="6"/>
  <c r="AB218" i="7"/>
  <c r="AB159" i="7"/>
  <c r="V285" i="8"/>
  <c r="V8" i="9"/>
  <c r="AB140" i="7"/>
  <c r="AB191" i="7"/>
  <c r="AE23" i="13"/>
  <c r="AJ37" i="13"/>
  <c r="Z37" i="13"/>
  <c r="Z28" i="13"/>
  <c r="AJ51" i="13"/>
  <c r="W233" i="6"/>
  <c r="W145" i="6"/>
  <c r="Z15" i="13"/>
  <c r="Z9" i="13"/>
  <c r="AJ60" i="13"/>
  <c r="AJ19" i="13"/>
  <c r="AE60" i="13"/>
  <c r="AJ45" i="13"/>
  <c r="AE37" i="13"/>
  <c r="AE45" i="13"/>
  <c r="AE20" i="13"/>
  <c r="AA45" i="7"/>
  <c r="AB8" i="7"/>
  <c r="AA95" i="7"/>
  <c r="W206" i="6"/>
  <c r="AB102" i="7"/>
  <c r="AC218" i="7"/>
  <c r="AC199" i="7"/>
  <c r="AA105" i="7"/>
  <c r="AA193" i="7"/>
  <c r="AA27" i="7"/>
  <c r="AC108" i="7"/>
  <c r="AC87" i="7"/>
  <c r="W256" i="6"/>
  <c r="AA56" i="7"/>
  <c r="AA8" i="7"/>
  <c r="W166" i="6"/>
  <c r="W223" i="6"/>
  <c r="W188" i="6"/>
  <c r="AA72" i="7"/>
  <c r="AB56" i="7"/>
  <c r="AA23" i="7"/>
  <c r="AB193" i="7"/>
  <c r="AA149" i="7"/>
  <c r="AC230" i="7"/>
  <c r="AB45" i="7"/>
  <c r="AA140" i="7"/>
  <c r="AA21" i="7"/>
  <c r="AC8" i="7"/>
  <c r="V298" i="8"/>
  <c r="W8" i="6"/>
  <c r="AC144" i="7"/>
  <c r="AB144" i="7"/>
  <c r="AB27" i="7"/>
  <c r="AC27" i="7"/>
  <c r="AA200" i="7"/>
  <c r="AB21" i="7"/>
  <c r="AC21" i="7"/>
  <c r="AC23" i="7"/>
  <c r="AB23" i="7"/>
  <c r="AB176" i="7"/>
  <c r="AC176" i="7"/>
  <c r="AA131" i="7"/>
  <c r="AB182" i="7"/>
  <c r="AC182" i="7"/>
  <c r="AA176" i="7"/>
  <c r="AC149" i="7"/>
  <c r="AB149" i="7"/>
  <c r="AC105" i="7"/>
  <c r="AB105" i="7"/>
  <c r="AC98" i="7"/>
  <c r="AB98" i="7"/>
  <c r="AB200" i="7"/>
  <c r="AC200" i="7"/>
  <c r="AC123" i="7"/>
  <c r="AB123" i="7"/>
  <c r="AC95" i="7"/>
  <c r="AB95" i="7"/>
  <c r="AB72" i="7"/>
  <c r="AC72" i="7"/>
  <c r="AA108" i="7"/>
  <c r="AB108" i="7"/>
  <c r="AC83" i="7"/>
  <c r="AB83" i="7"/>
  <c r="AB131" i="7"/>
  <c r="AC131" i="7"/>
  <c r="AC235" i="7"/>
  <c r="AB235" i="7"/>
  <c r="U34" i="20" l="1"/>
  <c r="U38" i="20" s="1"/>
  <c r="X38" i="20"/>
  <c r="V38" i="20"/>
  <c r="Y38" i="20"/>
  <c r="O34" i="20"/>
  <c r="O38" i="20" s="1"/>
  <c r="N38" i="20"/>
  <c r="S38" i="20"/>
  <c r="U39" i="20"/>
  <c r="U232" i="20"/>
  <c r="U83" i="20"/>
  <c r="U150" i="20"/>
  <c r="U220" i="20"/>
  <c r="U269" i="20"/>
  <c r="U26" i="20"/>
  <c r="U167" i="20"/>
  <c r="U93" i="20"/>
  <c r="U202" i="20"/>
  <c r="U142" i="20"/>
  <c r="U178" i="20"/>
  <c r="U78" i="20"/>
  <c r="U237" i="20"/>
  <c r="U97" i="20"/>
  <c r="U299" i="20"/>
  <c r="U72" i="20"/>
  <c r="U48" i="20"/>
  <c r="U133" i="20"/>
  <c r="U195" i="20"/>
  <c r="U100" i="20"/>
  <c r="U247" i="20"/>
  <c r="U25" i="20"/>
  <c r="U211" i="20"/>
  <c r="U151" i="20"/>
  <c r="U18" i="20"/>
  <c r="U286" i="20"/>
  <c r="U146" i="20"/>
  <c r="U110" i="20"/>
  <c r="U66" i="20"/>
  <c r="U171" i="20"/>
</calcChain>
</file>

<file path=xl/sharedStrings.xml><?xml version="1.0" encoding="utf-8"?>
<sst xmlns="http://schemas.openxmlformats.org/spreadsheetml/2006/main" count="7654" uniqueCount="3593">
  <si>
    <t>Наименование классов и отдельных болезней</t>
  </si>
  <si>
    <t>№ строк</t>
  </si>
  <si>
    <t>Код по МКБ-10 пересмотра</t>
  </si>
  <si>
    <t>всего</t>
  </si>
  <si>
    <t>из них (из гр. 4):</t>
  </si>
  <si>
    <t xml:space="preserve">в возрасте 0 - 4 года </t>
  </si>
  <si>
    <t>в возрасте 5 - 9 лет</t>
  </si>
  <si>
    <t>взято под диспансерное наблюдение</t>
  </si>
  <si>
    <t>из заболеваний с впервые в жизни установленным диагнозом (из гр. 9):</t>
  </si>
  <si>
    <t>выявлено при профосмотре</t>
  </si>
  <si>
    <t>Снято с диспансерного наблюдения</t>
  </si>
  <si>
    <t>Состоит под диспансерным наблюдением на конец отчетного года</t>
  </si>
  <si>
    <t>Зарегистрировано заболеваний – всего</t>
  </si>
  <si>
    <t>1.0</t>
  </si>
  <si>
    <t>А00-Т98</t>
  </si>
  <si>
    <t>в том числе:
некоторые инфекционные и паразитарные болезни</t>
  </si>
  <si>
    <t>2.0</t>
  </si>
  <si>
    <t>А00-В99</t>
  </si>
  <si>
    <t>из них: кишечные инфекции</t>
  </si>
  <si>
    <t>2.1</t>
  </si>
  <si>
    <t>менингококковая инфекция</t>
  </si>
  <si>
    <t>А00-А09</t>
  </si>
  <si>
    <t>2.2</t>
  </si>
  <si>
    <t>А39</t>
  </si>
  <si>
    <t>вирусный гепатит</t>
  </si>
  <si>
    <t>2.3</t>
  </si>
  <si>
    <t>В15-В19</t>
  </si>
  <si>
    <t>новообразования</t>
  </si>
  <si>
    <t>3.0</t>
  </si>
  <si>
    <t>С00-D48</t>
  </si>
  <si>
    <t>из них: злокачественные новообразования</t>
  </si>
  <si>
    <t>3.1</t>
  </si>
  <si>
    <t>С00-С96</t>
  </si>
  <si>
    <t>из них: злокачественные новообразования лимфоидной, кроветворной и родственных им тканей</t>
  </si>
  <si>
    <t>3.1.1</t>
  </si>
  <si>
    <t>С81-С96</t>
  </si>
  <si>
    <t>доброкачественные новообразования</t>
  </si>
  <si>
    <t>3.2</t>
  </si>
  <si>
    <t>D10-D36</t>
  </si>
  <si>
    <t>болезни крови, кроветворных органов и отдельные нарушения, вовлекающие иммунный механизм</t>
  </si>
  <si>
    <t>4.0</t>
  </si>
  <si>
    <t>D50-D89</t>
  </si>
  <si>
    <t>D50-D64</t>
  </si>
  <si>
    <t>4.1</t>
  </si>
  <si>
    <t>из них: анемии</t>
  </si>
  <si>
    <t>из них: апластические анемии</t>
  </si>
  <si>
    <t>4.1.1</t>
  </si>
  <si>
    <t>D60-D61</t>
  </si>
  <si>
    <t>нарушения свертываемости крови, пурпура и другие геморрагические состояния</t>
  </si>
  <si>
    <t>4.2</t>
  </si>
  <si>
    <t>D65-D69</t>
  </si>
  <si>
    <t>отдельные нарушения, вовлекающие иммунный механизм</t>
  </si>
  <si>
    <t>4.2.1</t>
  </si>
  <si>
    <t>D80-D89</t>
  </si>
  <si>
    <t>4.3</t>
  </si>
  <si>
    <t>из них: гемофилия</t>
  </si>
  <si>
    <t>D66- D68</t>
  </si>
  <si>
    <t>болезни эндокринной системы, расстройства питания и нарушения обмена веществ</t>
  </si>
  <si>
    <t>Е00-Е89</t>
  </si>
  <si>
    <t>5.0</t>
  </si>
  <si>
    <t>из них: болезни щитовидной железы</t>
  </si>
  <si>
    <t>5.1</t>
  </si>
  <si>
    <t>Е00-Е07</t>
  </si>
  <si>
    <t>из них: синдром врожденной йодной недостаточности</t>
  </si>
  <si>
    <t>5.1.1</t>
  </si>
  <si>
    <t>Е00</t>
  </si>
  <si>
    <t>с впервые в жизни установленным диагнозом</t>
  </si>
  <si>
    <t>эндемический зоб, связанный с йодной недостаточностью</t>
  </si>
  <si>
    <t>5.1.2</t>
  </si>
  <si>
    <t>Е01.0-2</t>
  </si>
  <si>
    <t>субклинический гипотиреоз вследствие йодной недостаточности и другие формы гипотиреоза</t>
  </si>
  <si>
    <t>5.1.3</t>
  </si>
  <si>
    <t>Е02, Е03</t>
  </si>
  <si>
    <t>другие формы нетоксического зоба</t>
  </si>
  <si>
    <t>5.1.4</t>
  </si>
  <si>
    <t>Е04</t>
  </si>
  <si>
    <t>тиреотоксикоз (гипертиреоз)</t>
  </si>
  <si>
    <t>Е05</t>
  </si>
  <si>
    <t>тиреоидит</t>
  </si>
  <si>
    <t>5.1.5</t>
  </si>
  <si>
    <t>5.1.6</t>
  </si>
  <si>
    <t>Е06</t>
  </si>
  <si>
    <t>сахарный диабет</t>
  </si>
  <si>
    <t>5.2</t>
  </si>
  <si>
    <t>Е10-Е14</t>
  </si>
  <si>
    <t>5.2.1</t>
  </si>
  <si>
    <t>из них: с поражением глаз</t>
  </si>
  <si>
    <t>Е10.3, Е11.3, Е12.3, Е13.3, Е14.3</t>
  </si>
  <si>
    <t>Е10</t>
  </si>
  <si>
    <t>Е11</t>
  </si>
  <si>
    <t>Е22</t>
  </si>
  <si>
    <t>E23.0</t>
  </si>
  <si>
    <t>E23.2</t>
  </si>
  <si>
    <t>Е25</t>
  </si>
  <si>
    <t>Е28</t>
  </si>
  <si>
    <t>Е29</t>
  </si>
  <si>
    <t>Е55.0</t>
  </si>
  <si>
    <t>E66</t>
  </si>
  <si>
    <t>Е70.0</t>
  </si>
  <si>
    <t>Е74.2</t>
  </si>
  <si>
    <t>E75.2</t>
  </si>
  <si>
    <t>5.2.2</t>
  </si>
  <si>
    <t>5.2.3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</si>
  <si>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</si>
  <si>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</si>
  <si>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</si>
  <si>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</si>
  <si>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</si>
  <si>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</si>
  <si>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</si>
  <si>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</si>
  <si>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</si>
  <si>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</si>
  <si>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</si>
  <si>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</si>
  <si>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</si>
  <si>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Е76</t>
  </si>
  <si>
    <t>E84</t>
  </si>
  <si>
    <t>нарушения обмена гликозаминогликанов (мукополисахаридозы)</t>
  </si>
  <si>
    <t>муковисцидоз</t>
  </si>
  <si>
    <t>гиперфункция гипофиза</t>
  </si>
  <si>
    <t>гипопитуитаризм</t>
  </si>
  <si>
    <t>несахарный диабет</t>
  </si>
  <si>
    <t>адреногенитальные расстройства</t>
  </si>
  <si>
    <t>дисфункция яичников</t>
  </si>
  <si>
    <t>дисфункция яичек</t>
  </si>
  <si>
    <t>рахит</t>
  </si>
  <si>
    <t>ожирение</t>
  </si>
  <si>
    <t>фенилкетонурия</t>
  </si>
  <si>
    <t>болезнь Гоше</t>
  </si>
  <si>
    <t>нарушения обмена галактозы (галактоземия)</t>
  </si>
  <si>
    <t>психические расстройства и расстройства поведения</t>
  </si>
  <si>
    <t>6.0</t>
  </si>
  <si>
    <t>F01, F03-F99</t>
  </si>
  <si>
    <t>6.1</t>
  </si>
  <si>
    <t>6.2</t>
  </si>
  <si>
    <t>в том числе: психические расстройства и расстройства поведения, связанные с употреблением психоактивных веществ</t>
  </si>
  <si>
    <t xml:space="preserve">   из них: детский аутизм, атипичный аутизм, синдром Ретта, дезинтегративное расстройство детского возраста </t>
  </si>
  <si>
    <t>F10-F19</t>
  </si>
  <si>
    <t>F84.0-3</t>
  </si>
  <si>
    <t>болезни нервной системы</t>
  </si>
  <si>
    <t>7.0</t>
  </si>
  <si>
    <t>G00-G98</t>
  </si>
  <si>
    <t>7.1</t>
  </si>
  <si>
    <t>G00-G09</t>
  </si>
  <si>
    <t>G00</t>
  </si>
  <si>
    <t>G04</t>
  </si>
  <si>
    <t>из них: сахарный диабет I типа</t>
  </si>
  <si>
    <t xml:space="preserve">из них: сахарный диабет II типа       </t>
  </si>
  <si>
    <t>из них: воспалительные болезни центральной нервной  системы</t>
  </si>
  <si>
    <t>7.1.1</t>
  </si>
  <si>
    <t>7.1.2</t>
  </si>
  <si>
    <t>из них:     бактериальный менингит</t>
  </si>
  <si>
    <t xml:space="preserve">    энцефалит, миелит и энцефаломиелит</t>
  </si>
  <si>
    <t>7.2</t>
  </si>
  <si>
    <t>7.3</t>
  </si>
  <si>
    <t>7.4</t>
  </si>
  <si>
    <t>7.5</t>
  </si>
  <si>
    <t>системные атрофии, поражающие преимущественно центральную нервную систему</t>
  </si>
  <si>
    <t>G10-G12</t>
  </si>
  <si>
    <t>экстрапирамидные и другие двигательные нарушения</t>
  </si>
  <si>
    <t xml:space="preserve">G20, G21, G23-G25 </t>
  </si>
  <si>
    <t>7.3.2</t>
  </si>
  <si>
    <t>из них: другие экстрапирамидные и двигательные нарушения</t>
  </si>
  <si>
    <t>G25</t>
  </si>
  <si>
    <t>другие дегенеративные болезни нервной системы</t>
  </si>
  <si>
    <t>G30-G31</t>
  </si>
  <si>
    <t>демиелинизирующие болезни центральной нервной системы</t>
  </si>
  <si>
    <t>G35- G37</t>
  </si>
  <si>
    <t>7.6</t>
  </si>
  <si>
    <t>7.7</t>
  </si>
  <si>
    <t>7.8</t>
  </si>
  <si>
    <t>7.9</t>
  </si>
  <si>
    <t>7.10</t>
  </si>
  <si>
    <t>7.11</t>
  </si>
  <si>
    <t>7.5.1</t>
  </si>
  <si>
    <t>из них: рассеянный склероз</t>
  </si>
  <si>
    <t>G35</t>
  </si>
  <si>
    <t>из них:эпилепсия, эпилептический статус</t>
  </si>
  <si>
    <t>7.6.1</t>
  </si>
  <si>
    <t>эпизодические и пароксизмальные расстройства</t>
  </si>
  <si>
    <t>G40-G47</t>
  </si>
  <si>
    <t>G40-G41</t>
  </si>
  <si>
    <t>7.6.2</t>
  </si>
  <si>
    <t xml:space="preserve">преходящие транзиторные церебральные ишемические приступы [атаки] и родственные   синдромы  </t>
  </si>
  <si>
    <t>G45</t>
  </si>
  <si>
    <t>7.7.1</t>
  </si>
  <si>
    <t>поражения отдельных нервов, нервных  корешков и сплетений, полиневропатии и другие поражения периферической нервной   системы</t>
  </si>
  <si>
    <t>G50-G64</t>
  </si>
  <si>
    <t>из них: синдром Гийена-Барре</t>
  </si>
  <si>
    <t>G61.0</t>
  </si>
  <si>
    <t>7.8.1</t>
  </si>
  <si>
    <t>7.8.2</t>
  </si>
  <si>
    <t xml:space="preserve">из них: миастения </t>
  </si>
  <si>
    <t>болезни нервно-мышечного синапса и мышц</t>
  </si>
  <si>
    <t>мышечная дистрофия Дюшенна</t>
  </si>
  <si>
    <t>G70-G73</t>
  </si>
  <si>
    <t>G70.0, 2</t>
  </si>
  <si>
    <t xml:space="preserve">G71.0 </t>
  </si>
  <si>
    <t>церебральный паралич и другие паралитические синдромы</t>
  </si>
  <si>
    <t>7.9.1</t>
  </si>
  <si>
    <t>из них:  церебральный паралич</t>
  </si>
  <si>
    <t>G80-G83</t>
  </si>
  <si>
    <t>G80</t>
  </si>
  <si>
    <t>расстройства вегетативной (автономной) нервной системы</t>
  </si>
  <si>
    <t>сосудистые миелопатии</t>
  </si>
  <si>
    <t>G90</t>
  </si>
  <si>
    <t>G95.1</t>
  </si>
  <si>
    <t>болезни глаза и его придаточного аппарата</t>
  </si>
  <si>
    <t>H00-H59</t>
  </si>
  <si>
    <t>из них:конъюнктивит</t>
  </si>
  <si>
    <t>8.0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</si>
  <si>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</si>
  <si>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</si>
  <si>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</si>
  <si>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</si>
  <si>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</si>
  <si>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</si>
  <si>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</si>
  <si>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</si>
  <si>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</si>
  <si>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</si>
  <si>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</si>
  <si>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</si>
  <si>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8.2.1</t>
  </si>
  <si>
    <t>кератит</t>
  </si>
  <si>
    <t>из него:  язва роговицы</t>
  </si>
  <si>
    <t>катаракта</t>
  </si>
  <si>
    <t>хориоретинальное воспаление</t>
  </si>
  <si>
    <t>отслойка сетчатки с разрывом сетчатки</t>
  </si>
  <si>
    <t>преретинопатия</t>
  </si>
  <si>
    <t>дегенерация макулы и заднего полюса</t>
  </si>
  <si>
    <t>глаукома</t>
  </si>
  <si>
    <t>дегенеративная миопия</t>
  </si>
  <si>
    <t>болезни зрительного нерва и зрительных путей</t>
  </si>
  <si>
    <t>8.10.1</t>
  </si>
  <si>
    <t xml:space="preserve">  атрофия зрительного нерва</t>
  </si>
  <si>
    <t>болезни мышц глаза, нарушения содружественного движения глаз, аккомодации и рефракции</t>
  </si>
  <si>
    <t>из них:миопия</t>
  </si>
  <si>
    <t>8.11.1</t>
  </si>
  <si>
    <t>8.12.1</t>
  </si>
  <si>
    <t>слепота и пониженное зрение</t>
  </si>
  <si>
    <t>из них:слепота обоих глаз</t>
  </si>
  <si>
    <t>Н10</t>
  </si>
  <si>
    <t>Н16</t>
  </si>
  <si>
    <t>Н16.0</t>
  </si>
  <si>
    <t>H25-H26</t>
  </si>
  <si>
    <t>Н30</t>
  </si>
  <si>
    <t>Н33.0</t>
  </si>
  <si>
    <t>Н35.1</t>
  </si>
  <si>
    <t>Н35.3</t>
  </si>
  <si>
    <t>Н40</t>
  </si>
  <si>
    <t>Н44.2</t>
  </si>
  <si>
    <t>Н46-Н48</t>
  </si>
  <si>
    <t>Н47.2</t>
  </si>
  <si>
    <t>H49-H52</t>
  </si>
  <si>
    <t>H52.1</t>
  </si>
  <si>
    <t>H52.2</t>
  </si>
  <si>
    <t>Н54</t>
  </si>
  <si>
    <t>Н54.0</t>
  </si>
  <si>
    <t>8.11.2</t>
  </si>
  <si>
    <t>астигматизм</t>
  </si>
  <si>
    <t>болезни уха и сосцевидного отростка</t>
  </si>
  <si>
    <t>9.0</t>
  </si>
  <si>
    <t>H60-H95</t>
  </si>
  <si>
    <t>9.1</t>
  </si>
  <si>
    <t>9.2</t>
  </si>
  <si>
    <t>9.3</t>
  </si>
  <si>
    <t>9.4</t>
  </si>
  <si>
    <t>из них: болезни наружного уха</t>
  </si>
  <si>
    <t>болезни среднего уха и сосцевидного отростка</t>
  </si>
  <si>
    <t>из них:острый средний отит</t>
  </si>
  <si>
    <t xml:space="preserve">хронический средний отит </t>
  </si>
  <si>
    <t>болезни слуховой (евстахиевой) трубы</t>
  </si>
  <si>
    <t>перфорация барабанной перепонки</t>
  </si>
  <si>
    <t>другие болезни среднего уха и сосцевидного отростка</t>
  </si>
  <si>
    <t>болезни внутреннего уха</t>
  </si>
  <si>
    <t xml:space="preserve">из них:отосклероз </t>
  </si>
  <si>
    <t>болезнь Меньера</t>
  </si>
  <si>
    <t xml:space="preserve">кондуктивная и нейросенсорная потеря слуха </t>
  </si>
  <si>
    <t xml:space="preserve">из них: кондуктивная потеря слуха двусторонняя </t>
  </si>
  <si>
    <t>нейросенсорная потеря слуха двусторонняя</t>
  </si>
  <si>
    <t>9.2.1</t>
  </si>
  <si>
    <t>9.2.2</t>
  </si>
  <si>
    <t>9.2.3</t>
  </si>
  <si>
    <t>9.2.4</t>
  </si>
  <si>
    <t>9.2.5</t>
  </si>
  <si>
    <t>9.3.1</t>
  </si>
  <si>
    <t>9.3.2</t>
  </si>
  <si>
    <t>9.4.1</t>
  </si>
  <si>
    <t>9.4.2</t>
  </si>
  <si>
    <t>H60-H61</t>
  </si>
  <si>
    <t>Н65-Н66, Н68-Н74</t>
  </si>
  <si>
    <t>H65.0, H65.1, H66.0</t>
  </si>
  <si>
    <t>H65.2-4; H66.1-3</t>
  </si>
  <si>
    <t>H68-H69</t>
  </si>
  <si>
    <t>H72</t>
  </si>
  <si>
    <t>H74</t>
  </si>
  <si>
    <t>Н80-Н81, Н83</t>
  </si>
  <si>
    <t>Н80</t>
  </si>
  <si>
    <t>Н81.0</t>
  </si>
  <si>
    <t>Н90</t>
  </si>
  <si>
    <t>Н90.0</t>
  </si>
  <si>
    <t>Н90.3</t>
  </si>
  <si>
    <t>10.0</t>
  </si>
  <si>
    <t>10.1</t>
  </si>
  <si>
    <t>10.2</t>
  </si>
  <si>
    <t>10.3</t>
  </si>
  <si>
    <t>10.4</t>
  </si>
  <si>
    <t>10.5</t>
  </si>
  <si>
    <t>10.6</t>
  </si>
  <si>
    <t>10.7</t>
  </si>
  <si>
    <t>10.8</t>
  </si>
  <si>
    <t>10.2.1</t>
  </si>
  <si>
    <t>10.3.1</t>
  </si>
  <si>
    <t>10.3.2</t>
  </si>
  <si>
    <t>10.3.3</t>
  </si>
  <si>
    <t>10.3.4</t>
  </si>
  <si>
    <t>10.5.1</t>
  </si>
  <si>
    <t>10.5.2</t>
  </si>
  <si>
    <t>10.5.3</t>
  </si>
  <si>
    <t>10.6.1</t>
  </si>
  <si>
    <t>10.6.2</t>
  </si>
  <si>
    <t>10.6.3</t>
  </si>
  <si>
    <t>10.6.4</t>
  </si>
  <si>
    <t>10.6.5</t>
  </si>
  <si>
    <t>10.6.6</t>
  </si>
  <si>
    <t>10.6.7</t>
  </si>
  <si>
    <t>10.8.1</t>
  </si>
  <si>
    <t>10.8.2</t>
  </si>
  <si>
    <t>10.8.3</t>
  </si>
  <si>
    <t>болезни системы кровообращения</t>
  </si>
  <si>
    <t>I00-I99</t>
  </si>
  <si>
    <t>из них: острая ревматическая лихорадка</t>
  </si>
  <si>
    <t xml:space="preserve">хронические ревматические болезни сердца </t>
  </si>
  <si>
    <t>из них:   ревматические поражения клапанов</t>
  </si>
  <si>
    <t>болезни, характеризующиеся повышенным кровяным давлением</t>
  </si>
  <si>
    <t>из них: эссенциальная гипертензия</t>
  </si>
  <si>
    <t>гипертензивная болезнь сердца (гипертоническая болезнь с преимущественным поражением сердца)</t>
  </si>
  <si>
    <t xml:space="preserve">гипертензивная болезнь почки  (гипертоническая болезнь с преимущественным поражением  почек) </t>
  </si>
  <si>
    <t>гипертензивная болезнь сердца и почки (гипертоническая болезнь с преимущественным поражением сердца и почек)</t>
  </si>
  <si>
    <t>ишемические болезни сердца</t>
  </si>
  <si>
    <t>другие болезни сердца</t>
  </si>
  <si>
    <t>из них: острый перикардит</t>
  </si>
  <si>
    <t>10.5.4</t>
  </si>
  <si>
    <t>острый и подострый эндокардит</t>
  </si>
  <si>
    <t>острый миокардит</t>
  </si>
  <si>
    <t>кардиомиопатия</t>
  </si>
  <si>
    <t>цереброваскулярные болезни</t>
  </si>
  <si>
    <t>из них: субарахноидальное кровоизлияние</t>
  </si>
  <si>
    <t xml:space="preserve">внутримозговое и другое внутричерепное кровоизлияние  </t>
  </si>
  <si>
    <t>инфаркт мозга</t>
  </si>
  <si>
    <t>инсульт, не уточненный, как кровоизлияние  или инфаркт</t>
  </si>
  <si>
    <t xml:space="preserve">закупорка и стеноз прецеребральных, церебральных артерий, не приводящие к инфаркту мозга </t>
  </si>
  <si>
    <t>другие цереброваскулярные болезни</t>
  </si>
  <si>
    <t>последствия цереброваскулярных болезней</t>
  </si>
  <si>
    <t>болезни вен, лимфатических сосудов и лимфатических узлов</t>
  </si>
  <si>
    <t>из них: флебит и тромбофлебит</t>
  </si>
  <si>
    <t>тромбоз портальной вены</t>
  </si>
  <si>
    <t>варикозное расширение вен нижних конечностей</t>
  </si>
  <si>
    <t>I00-I02</t>
  </si>
  <si>
    <t>I05-I09</t>
  </si>
  <si>
    <t>I05-I08</t>
  </si>
  <si>
    <t>I10-I13</t>
  </si>
  <si>
    <t>I10</t>
  </si>
  <si>
    <t>I11</t>
  </si>
  <si>
    <t>I12</t>
  </si>
  <si>
    <t>I13</t>
  </si>
  <si>
    <t>I20-I25</t>
  </si>
  <si>
    <t>I30-I51</t>
  </si>
  <si>
    <t>I30</t>
  </si>
  <si>
    <t>I33</t>
  </si>
  <si>
    <t>I40</t>
  </si>
  <si>
    <t>I42</t>
  </si>
  <si>
    <t>I60-I69</t>
  </si>
  <si>
    <t>I60</t>
  </si>
  <si>
    <t>I61, I62</t>
  </si>
  <si>
    <t>I63</t>
  </si>
  <si>
    <t>I64</t>
  </si>
  <si>
    <t>I65- I66</t>
  </si>
  <si>
    <t>I67</t>
  </si>
  <si>
    <t>I69</t>
  </si>
  <si>
    <t>I80-I83, I85-I89</t>
  </si>
  <si>
    <t>I80</t>
  </si>
  <si>
    <t>I81</t>
  </si>
  <si>
    <t>I83</t>
  </si>
  <si>
    <t>болезни органов дыхания</t>
  </si>
  <si>
    <t>J00-J98</t>
  </si>
  <si>
    <t>11.0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</si>
  <si>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</si>
  <si>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</si>
  <si>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</si>
  <si>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</si>
  <si>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</si>
  <si>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</si>
  <si>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</si>
  <si>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</si>
  <si>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</si>
  <si>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</si>
  <si>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</si>
  <si>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11.1.1</t>
  </si>
  <si>
    <t>11.1.2</t>
  </si>
  <si>
    <t>из них:  острые респираторные инфекции верхних дыхательных путей</t>
  </si>
  <si>
    <t>из них: острый ларингит и трахеит</t>
  </si>
  <si>
    <t>острый обструктивный ларингит [круп] и эпиглоттит</t>
  </si>
  <si>
    <t>грипп</t>
  </si>
  <si>
    <t>пневмонии</t>
  </si>
  <si>
    <t>острые респираторные инфекции нижних дыхательных путей</t>
  </si>
  <si>
    <t>аллергический ринит (поллиноз)</t>
  </si>
  <si>
    <t>хронические болезни миндалин и  аденоидов, перитонзиллярный абсцесс</t>
  </si>
  <si>
    <t xml:space="preserve">бронхит хронический и неуточненный, эмфизема </t>
  </si>
  <si>
    <t xml:space="preserve">другая хроническая обструктивная легочная болезнь </t>
  </si>
  <si>
    <t>бронхоэктатическая болезнь</t>
  </si>
  <si>
    <t>астма; астматический статус</t>
  </si>
  <si>
    <t>другие интерстициальные легочные болезни, гнойные и некротические состояния нижних дыхательных путей, другие болезни плевры</t>
  </si>
  <si>
    <t>J00-J06</t>
  </si>
  <si>
    <t>J04</t>
  </si>
  <si>
    <t>J05</t>
  </si>
  <si>
    <t>J09-J11</t>
  </si>
  <si>
    <t>J12-J16, J18</t>
  </si>
  <si>
    <t>J20-J22</t>
  </si>
  <si>
    <t>J30.1</t>
  </si>
  <si>
    <t>J35- J36</t>
  </si>
  <si>
    <t>J40-J43</t>
  </si>
  <si>
    <t>J44</t>
  </si>
  <si>
    <t>J47</t>
  </si>
  <si>
    <t>J45, J46</t>
  </si>
  <si>
    <t xml:space="preserve">J84-J90, J92-J94 </t>
  </si>
  <si>
    <t>болезни органов пищеварения</t>
  </si>
  <si>
    <t>12.0</t>
  </si>
  <si>
    <t>K00-K92</t>
  </si>
  <si>
    <t>из них: язва желудка и двенадцатиперстной кишки</t>
  </si>
  <si>
    <t>гастрит и дуоденит</t>
  </si>
  <si>
    <t xml:space="preserve">грыжи </t>
  </si>
  <si>
    <t>неинфекционный энтерит и колит</t>
  </si>
  <si>
    <t>другие болезни кишечника</t>
  </si>
  <si>
    <t xml:space="preserve">    из них: паралитический илеус и непроходимость кишечника без грыжи </t>
  </si>
  <si>
    <t>геморрой</t>
  </si>
  <si>
    <t>болезни печени</t>
  </si>
  <si>
    <t>из них: фиброз и цирроз печени</t>
  </si>
  <si>
    <t>болезни желчного пузыря, желчевыводящих путей</t>
  </si>
  <si>
    <t>болезни поджелудочной железы</t>
  </si>
  <si>
    <t xml:space="preserve">   из них:    острый панкреатит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</si>
  <si>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</si>
  <si>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</si>
  <si>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</si>
  <si>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</si>
  <si>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</si>
  <si>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</si>
  <si>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</si>
  <si>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</si>
  <si>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</si>
  <si>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12.5.1</t>
  </si>
  <si>
    <t>12.7.1</t>
  </si>
  <si>
    <t>12.9.1</t>
  </si>
  <si>
    <t>K25-K26</t>
  </si>
  <si>
    <t>K29</t>
  </si>
  <si>
    <t>К40-К46</t>
  </si>
  <si>
    <t>K50-K52</t>
  </si>
  <si>
    <t>К55-К63</t>
  </si>
  <si>
    <t>К56</t>
  </si>
  <si>
    <t>К64</t>
  </si>
  <si>
    <t>K70-K76</t>
  </si>
  <si>
    <t>К74</t>
  </si>
  <si>
    <t>K80-83</t>
  </si>
  <si>
    <t>K85-K86</t>
  </si>
  <si>
    <t>К85</t>
  </si>
  <si>
    <t>болезни кожи и подкожной клетчатки</t>
  </si>
  <si>
    <t>13.0</t>
  </si>
  <si>
    <t>L00-L98</t>
  </si>
  <si>
    <t>13.1</t>
  </si>
  <si>
    <t>13.2</t>
  </si>
  <si>
    <t>13.3</t>
  </si>
  <si>
    <t>13.4</t>
  </si>
  <si>
    <t>13.5</t>
  </si>
  <si>
    <t>13.6</t>
  </si>
  <si>
    <t>из них: атопический дерматит</t>
  </si>
  <si>
    <t>контактный дерматит</t>
  </si>
  <si>
    <t>другие дерматиты (экзема)</t>
  </si>
  <si>
    <t>псориаз</t>
  </si>
  <si>
    <t>из него: псориаз артропатический</t>
  </si>
  <si>
    <t>дискоидная красная волчанка</t>
  </si>
  <si>
    <t>локализованная склеродермия</t>
  </si>
  <si>
    <t>13.4.1</t>
  </si>
  <si>
    <t>L20</t>
  </si>
  <si>
    <t>L23-L25</t>
  </si>
  <si>
    <t>L30</t>
  </si>
  <si>
    <t>L40</t>
  </si>
  <si>
    <t>L40.5</t>
  </si>
  <si>
    <t>L93.0</t>
  </si>
  <si>
    <t>L94.0</t>
  </si>
  <si>
    <t>болезни костно-мышечной системы и соединительной ткани</t>
  </si>
  <si>
    <t>14.0</t>
  </si>
  <si>
    <t>M00-M99</t>
  </si>
  <si>
    <t>из  них: артропатии</t>
  </si>
  <si>
    <t>из них: реактивные артропатии</t>
  </si>
  <si>
    <t>ревматоидный артрит (серопозитивный и серонегативный)</t>
  </si>
  <si>
    <t xml:space="preserve">юношеский (ювенильный) артрит </t>
  </si>
  <si>
    <t>артрозы</t>
  </si>
  <si>
    <t>системные поражения соединительной ткани</t>
  </si>
  <si>
    <t xml:space="preserve">   из них:   системная красная волчанка</t>
  </si>
  <si>
    <t>деформирующие дорсопатии</t>
  </si>
  <si>
    <t>спондилопатии</t>
  </si>
  <si>
    <t xml:space="preserve">    из них:     анкилозирующий спондилит</t>
  </si>
  <si>
    <t xml:space="preserve">поражение синовиальных оболочек и сухожилей </t>
  </si>
  <si>
    <t>остеопатии и хондропатии</t>
  </si>
  <si>
    <t>М00-М25</t>
  </si>
  <si>
    <t>M02</t>
  </si>
  <si>
    <t>M05-M06</t>
  </si>
  <si>
    <t>M08</t>
  </si>
  <si>
    <t>М15-М19</t>
  </si>
  <si>
    <t>M30-M35</t>
  </si>
  <si>
    <t>М32</t>
  </si>
  <si>
    <t>M40-M43</t>
  </si>
  <si>
    <t>М45-М48</t>
  </si>
  <si>
    <t>М45</t>
  </si>
  <si>
    <t>М65-М67</t>
  </si>
  <si>
    <t>M80-M94</t>
  </si>
  <si>
    <t>14.1</t>
  </si>
  <si>
    <t>14.2</t>
  </si>
  <si>
    <t>14.3</t>
  </si>
  <si>
    <t>14.4</t>
  </si>
  <si>
    <t>14.5</t>
  </si>
  <si>
    <t>14.6</t>
  </si>
  <si>
    <t>14.1.1</t>
  </si>
  <si>
    <t>14.1.2</t>
  </si>
  <si>
    <t>14.1.3</t>
  </si>
  <si>
    <t>14.1.4</t>
  </si>
  <si>
    <t>14.2.1</t>
  </si>
  <si>
    <t>14.4.1</t>
  </si>
  <si>
    <t>14.6.1</t>
  </si>
  <si>
    <t>болезни мочеполовой системы</t>
  </si>
  <si>
    <t>15.0</t>
  </si>
  <si>
    <t>N00-N99</t>
  </si>
  <si>
    <t>из них: гломерулярные,  тубулоинтерстициальные болезни почек, другие болезни почки и мочеточника</t>
  </si>
  <si>
    <t>почечная недостаточность</t>
  </si>
  <si>
    <t>мочекаменная болезнь</t>
  </si>
  <si>
    <t>другие болезни мочевой системы</t>
  </si>
  <si>
    <t>болезни предстательной железы</t>
  </si>
  <si>
    <t>доброкачественная дисплазия молочной железы</t>
  </si>
  <si>
    <t>воспалительные болезни женских тазовых органов</t>
  </si>
  <si>
    <t xml:space="preserve"> из них: сальпингит и оофорит</t>
  </si>
  <si>
    <t>эндометриоз</t>
  </si>
  <si>
    <t xml:space="preserve">эрозия и эктропион шейки матки </t>
  </si>
  <si>
    <t>расстройства менструаций</t>
  </si>
  <si>
    <t>15.1</t>
  </si>
  <si>
    <t>15.2</t>
  </si>
  <si>
    <t>15.3</t>
  </si>
  <si>
    <t>15.4</t>
  </si>
  <si>
    <t>15.5</t>
  </si>
  <si>
    <t>15.7</t>
  </si>
  <si>
    <t>15.8</t>
  </si>
  <si>
    <t>15.9</t>
  </si>
  <si>
    <t>15.10</t>
  </si>
  <si>
    <t>15.11</t>
  </si>
  <si>
    <t>15.8.1</t>
  </si>
  <si>
    <t>N00-N07, N09-N15, N25-N28</t>
  </si>
  <si>
    <t>N17-N19</t>
  </si>
  <si>
    <t>N20-N21, N23</t>
  </si>
  <si>
    <t>N30-N32, N34-N36, N39</t>
  </si>
  <si>
    <t>N40-N42</t>
  </si>
  <si>
    <t>N60</t>
  </si>
  <si>
    <t xml:space="preserve"> N70-N73, N75-N76</t>
  </si>
  <si>
    <t>N70</t>
  </si>
  <si>
    <t>N80</t>
  </si>
  <si>
    <t>N86</t>
  </si>
  <si>
    <t>N91-N94</t>
  </si>
  <si>
    <t>беременность, роды и послеродовой период</t>
  </si>
  <si>
    <t xml:space="preserve">  16.0</t>
  </si>
  <si>
    <t>O00-O99</t>
  </si>
  <si>
    <t>отдельные состояния, возникающие в перинатальном периоде</t>
  </si>
  <si>
    <t xml:space="preserve">  17.0</t>
  </si>
  <si>
    <t>P05-P96</t>
  </si>
  <si>
    <t>врожденные аномалии (пороки развития), деформации и хромосомные нарушения</t>
  </si>
  <si>
    <t xml:space="preserve">  18.0</t>
  </si>
  <si>
    <t>Q00-Q99</t>
  </si>
  <si>
    <t xml:space="preserve">из них: врожденные аномалии развития нервной системы  </t>
  </si>
  <si>
    <t>врожденные аномалии глаза</t>
  </si>
  <si>
    <t>врожденные аномалии системы кровообращения</t>
  </si>
  <si>
    <t>врожденные аномалии женских половых органов</t>
  </si>
  <si>
    <t>неопределенность пола и псевдогермафродитизм</t>
  </si>
  <si>
    <t>врожденные деформации бедра</t>
  </si>
  <si>
    <t>врожденный ихтиоз</t>
  </si>
  <si>
    <t>нейрофиброматоз</t>
  </si>
  <si>
    <t>синдром Дауна</t>
  </si>
  <si>
    <t>18.1</t>
  </si>
  <si>
    <t>18.2</t>
  </si>
  <si>
    <t>18.3</t>
  </si>
  <si>
    <t>18.4</t>
  </si>
  <si>
    <t>18.5</t>
  </si>
  <si>
    <t>18.6</t>
  </si>
  <si>
    <t>18.7</t>
  </si>
  <si>
    <t>18.8</t>
  </si>
  <si>
    <t>18.9</t>
  </si>
  <si>
    <t>Q00-Q07</t>
  </si>
  <si>
    <t>Q10-Q15</t>
  </si>
  <si>
    <t>Q20-Q28</t>
  </si>
  <si>
    <t>Q50-Q52</t>
  </si>
  <si>
    <t>Q56</t>
  </si>
  <si>
    <t>Q65</t>
  </si>
  <si>
    <t>Q80</t>
  </si>
  <si>
    <t>Q85.0</t>
  </si>
  <si>
    <t>Q90</t>
  </si>
  <si>
    <t>симптомы, признаки и отклонения от нормы, выявленные при клинических и лабораторных исследованиях, не классифицированные в других рубриках</t>
  </si>
  <si>
    <t>19.0</t>
  </si>
  <si>
    <t>R00-R99</t>
  </si>
  <si>
    <t>травмы, отравления и некоторые другие последствия воздействия внешних причин</t>
  </si>
  <si>
    <t>20.0</t>
  </si>
  <si>
    <t>S00-T98</t>
  </si>
  <si>
    <t>в возрасте 10 - 14 лет</t>
  </si>
  <si>
    <t xml:space="preserve"> 4 - 8</t>
  </si>
  <si>
    <t xml:space="preserve"> 9 - 10</t>
  </si>
  <si>
    <t>сравнение</t>
  </si>
  <si>
    <t>из них юноши</t>
  </si>
  <si>
    <t>выявлено при диспансеризации ОВН</t>
  </si>
  <si>
    <t>из них (из гр. 16) юноши</t>
  </si>
  <si>
    <t>10.4.1</t>
  </si>
  <si>
    <t>I20</t>
  </si>
  <si>
    <t>из них: стенокардия</t>
  </si>
  <si>
    <t>10.4.1.1</t>
  </si>
  <si>
    <t>I20.0</t>
  </si>
  <si>
    <t>из нее: нестабильная стенокардия</t>
  </si>
  <si>
    <t>10.4.2</t>
  </si>
  <si>
    <t>10.4.3</t>
  </si>
  <si>
    <t>10.4.4</t>
  </si>
  <si>
    <t>10.4.5</t>
  </si>
  <si>
    <t>10.4.5.1</t>
  </si>
  <si>
    <t>I21</t>
  </si>
  <si>
    <t>I22</t>
  </si>
  <si>
    <t>I24</t>
  </si>
  <si>
    <t>I25</t>
  </si>
  <si>
    <t>I25.8</t>
  </si>
  <si>
    <t>острый инфаркт миокарда</t>
  </si>
  <si>
    <t>повторный инфаркт миокарда</t>
  </si>
  <si>
    <t>другие формы острых ишемических болезней сердца</t>
  </si>
  <si>
    <t>хроническая ишемическая болезнь сердца</t>
  </si>
  <si>
    <t>из нее: постинфарктный кардиосклероз</t>
  </si>
  <si>
    <t>10.6.6.1</t>
  </si>
  <si>
    <t>I67.2</t>
  </si>
  <si>
    <t>из них: церебральный атеросклероз</t>
  </si>
  <si>
    <t xml:space="preserve">      эндартериит, тромбангиит  облитерирующий </t>
  </si>
  <si>
    <t>I70.2, I73.1</t>
  </si>
  <si>
    <t>из них девушки</t>
  </si>
  <si>
    <t>всего - впервые Д</t>
  </si>
  <si>
    <t>всего - состояншие на Д наблюдении  Д</t>
  </si>
  <si>
    <t>3.2.1</t>
  </si>
  <si>
    <t xml:space="preserve">       из них лейомиома матки</t>
  </si>
  <si>
    <t>D25</t>
  </si>
  <si>
    <t>15.6</t>
  </si>
  <si>
    <t>мужское бесплодие</t>
  </si>
  <si>
    <t xml:space="preserve">N46 </t>
  </si>
  <si>
    <t>15.12</t>
  </si>
  <si>
    <t>женское бесплодие</t>
  </si>
  <si>
    <t xml:space="preserve">N97 </t>
  </si>
  <si>
    <t>с поражением почек</t>
  </si>
  <si>
    <t>Е10.2, Е11.2, Е12.2, Е13.2, Е14.2</t>
  </si>
  <si>
    <t>Прочие по стр. 2</t>
  </si>
  <si>
    <t>Прочие по стр. 18</t>
  </si>
  <si>
    <t>Прочие по стр. 15</t>
  </si>
  <si>
    <t>Прочие по стр. 14</t>
  </si>
  <si>
    <t>Прочие по стр. 13</t>
  </si>
  <si>
    <t>Прочие по стр. 12</t>
  </si>
  <si>
    <t>Прочие по стр. 11</t>
  </si>
  <si>
    <t>Прочие по стр. 10</t>
  </si>
  <si>
    <t>Прочие по стр. 9</t>
  </si>
  <si>
    <t>Прочие по стр. 8</t>
  </si>
  <si>
    <t>Прочие по стр. 7</t>
  </si>
  <si>
    <t>Прочие по стр. 6</t>
  </si>
  <si>
    <t>Прочие по стр. 5</t>
  </si>
  <si>
    <t>Прочие по стр. 4</t>
  </si>
  <si>
    <t>Прочие по стр. 3</t>
  </si>
  <si>
    <t>Прочие по стр. 15.8</t>
  </si>
  <si>
    <t>Прочие по стр. 14.6</t>
  </si>
  <si>
    <t>Прочие по стр. 14.4</t>
  </si>
  <si>
    <t>Прочие по стр. 14.2</t>
  </si>
  <si>
    <t>Прочие по стр. 14.1</t>
  </si>
  <si>
    <t>Прочие по стр. 13.4</t>
  </si>
  <si>
    <t>Прочие по стр. 12.9</t>
  </si>
  <si>
    <t>Прочие по стр. 12.7</t>
  </si>
  <si>
    <t>Прочие по стр. 12.5</t>
  </si>
  <si>
    <t>Прочие по стр. 11.1</t>
  </si>
  <si>
    <t>Прочие по стр. 10.8</t>
  </si>
  <si>
    <t>Прочие по стр. 10.6</t>
  </si>
  <si>
    <t>Прочие по стр. 10.6.6</t>
  </si>
  <si>
    <t>Прочие по стр. 10.5</t>
  </si>
  <si>
    <t>Прочие по стр. 10.4</t>
  </si>
  <si>
    <t>Прочие по стр. 10.4.5</t>
  </si>
  <si>
    <t>Прочие по стр. 10.4.1</t>
  </si>
  <si>
    <t>Прочие по стр. 10.3</t>
  </si>
  <si>
    <t>Прочие по стр. 10.2</t>
  </si>
  <si>
    <t>Прочие по стр. 9.4</t>
  </si>
  <si>
    <t>Прочие по стр. 9.3</t>
  </si>
  <si>
    <t>Прочие по стр. 9.2</t>
  </si>
  <si>
    <t>Прочие по стр. 8.12</t>
  </si>
  <si>
    <t>Прочие по стр. 8.11</t>
  </si>
  <si>
    <t>Прочие по стр. 8.10</t>
  </si>
  <si>
    <t>Прочие по стр. 8.2</t>
  </si>
  <si>
    <t>Прочие по стр. 7.9</t>
  </si>
  <si>
    <t>Прочие по стр. 7.8</t>
  </si>
  <si>
    <t>Прочие по стр. 7.7</t>
  </si>
  <si>
    <t>Прочие по стр. 7.6</t>
  </si>
  <si>
    <t>Прочие по стр. 7.5</t>
  </si>
  <si>
    <t>Прочие по стр. 7.3</t>
  </si>
  <si>
    <t>Прочие по стр. 7.1</t>
  </si>
  <si>
    <t>Прочие по стр. 5.2</t>
  </si>
  <si>
    <t>Прочие по стр. 5.1</t>
  </si>
  <si>
    <t>Прочие по стр. 4.2</t>
  </si>
  <si>
    <t>Прочие по стр. 4.1</t>
  </si>
  <si>
    <t>Прочие по стр. 3.2</t>
  </si>
  <si>
    <t>Прочие по стр. 3.1</t>
  </si>
  <si>
    <t>Прочие по стр 8.11</t>
  </si>
  <si>
    <t>Прочие по стр 8.10</t>
  </si>
  <si>
    <t xml:space="preserve">детский аутизм, атипичный аутизм, синдром Ретта, дезинтегративное расстройство детского возраста </t>
  </si>
  <si>
    <t>из заболеваний с впервые в жизни установленным диагнозом (из гр. 9) юноши</t>
  </si>
  <si>
    <t>из них: с поражением почек</t>
  </si>
  <si>
    <t>5.2.4</t>
  </si>
  <si>
    <t>001000010</t>
  </si>
  <si>
    <t>001000020</t>
  </si>
  <si>
    <t>001000021</t>
  </si>
  <si>
    <t>001000022</t>
  </si>
  <si>
    <t>001000023</t>
  </si>
  <si>
    <t>001000030</t>
  </si>
  <si>
    <t>001000031</t>
  </si>
  <si>
    <t>001000311</t>
  </si>
  <si>
    <t>001000032</t>
  </si>
  <si>
    <t>001000040</t>
  </si>
  <si>
    <t>001000041</t>
  </si>
  <si>
    <t>001000411</t>
  </si>
  <si>
    <t>001000042</t>
  </si>
  <si>
    <t>001000421</t>
  </si>
  <si>
    <t>001000043</t>
  </si>
  <si>
    <t>001000050</t>
  </si>
  <si>
    <t>001000051</t>
  </si>
  <si>
    <t>001000511</t>
  </si>
  <si>
    <t>001000512</t>
  </si>
  <si>
    <t>001000513</t>
  </si>
  <si>
    <t>001000514</t>
  </si>
  <si>
    <t>001000515</t>
  </si>
  <si>
    <t>001000516</t>
  </si>
  <si>
    <t>001000052</t>
  </si>
  <si>
    <t>001000521</t>
  </si>
  <si>
    <t>001000522</t>
  </si>
  <si>
    <t>001000523</t>
  </si>
  <si>
    <t>001000524</t>
  </si>
  <si>
    <t>001000053</t>
  </si>
  <si>
    <t>001000054</t>
  </si>
  <si>
    <t>001000055</t>
  </si>
  <si>
    <t>001000056</t>
  </si>
  <si>
    <t>001000057</t>
  </si>
  <si>
    <t>001000058</t>
  </si>
  <si>
    <t>001000059</t>
  </si>
  <si>
    <t>001000510</t>
  </si>
  <si>
    <t>001000347</t>
  </si>
  <si>
    <t>001000341</t>
  </si>
  <si>
    <t>001000342</t>
  </si>
  <si>
    <t>001000343</t>
  </si>
  <si>
    <t>001000360</t>
  </si>
  <si>
    <t>001000060</t>
  </si>
  <si>
    <t>001000061</t>
  </si>
  <si>
    <t>001000062</t>
  </si>
  <si>
    <t>001000070</t>
  </si>
  <si>
    <t>001000071</t>
  </si>
  <si>
    <t>001000711</t>
  </si>
  <si>
    <t>001000712</t>
  </si>
  <si>
    <t>001000072</t>
  </si>
  <si>
    <t>001000073</t>
  </si>
  <si>
    <t>001000732</t>
  </si>
  <si>
    <t>001000074</t>
  </si>
  <si>
    <t>001000075</t>
  </si>
  <si>
    <t>001000751</t>
  </si>
  <si>
    <t>001000076</t>
  </si>
  <si>
    <t>001000761</t>
  </si>
  <si>
    <t>001000762</t>
  </si>
  <si>
    <t>001000077</t>
  </si>
  <si>
    <t>001000771</t>
  </si>
  <si>
    <t>001000078</t>
  </si>
  <si>
    <t>001000781</t>
  </si>
  <si>
    <t>001000782</t>
  </si>
  <si>
    <t>001000079</t>
  </si>
  <si>
    <t>001000791</t>
  </si>
  <si>
    <t>001000710</t>
  </si>
  <si>
    <t>001000300</t>
  </si>
  <si>
    <t>001000080</t>
  </si>
  <si>
    <t>001000081</t>
  </si>
  <si>
    <t>001000082</t>
  </si>
  <si>
    <t>001000821</t>
  </si>
  <si>
    <t>001000083</t>
  </si>
  <si>
    <t>001000084</t>
  </si>
  <si>
    <t>001000085</t>
  </si>
  <si>
    <t>001000086</t>
  </si>
  <si>
    <t>001000087</t>
  </si>
  <si>
    <t>001000088</t>
  </si>
  <si>
    <t>001000089</t>
  </si>
  <si>
    <t>001000810</t>
  </si>
  <si>
    <t>001000350</t>
  </si>
  <si>
    <t>001000811</t>
  </si>
  <si>
    <t>001000351</t>
  </si>
  <si>
    <t>001000352</t>
  </si>
  <si>
    <t>001000812</t>
  </si>
  <si>
    <t>001000353</t>
  </si>
  <si>
    <t>001000090</t>
  </si>
  <si>
    <t>001000091</t>
  </si>
  <si>
    <t>001000092</t>
  </si>
  <si>
    <t>001000921</t>
  </si>
  <si>
    <t>001000922</t>
  </si>
  <si>
    <t>001000923</t>
  </si>
  <si>
    <t>001000924</t>
  </si>
  <si>
    <t>001000925</t>
  </si>
  <si>
    <t>001000093</t>
  </si>
  <si>
    <t>001000931</t>
  </si>
  <si>
    <t>001000932</t>
  </si>
  <si>
    <t>001000094</t>
  </si>
  <si>
    <t>001000941</t>
  </si>
  <si>
    <t>001000942</t>
  </si>
  <si>
    <t>001000100</t>
  </si>
  <si>
    <t>001000101</t>
  </si>
  <si>
    <t>001000102</t>
  </si>
  <si>
    <t>001000354</t>
  </si>
  <si>
    <t>001000103</t>
  </si>
  <si>
    <t>001000301</t>
  </si>
  <si>
    <t>001000302</t>
  </si>
  <si>
    <t>001000303</t>
  </si>
  <si>
    <t>001000304</t>
  </si>
  <si>
    <t>001000104</t>
  </si>
  <si>
    <t>001000105</t>
  </si>
  <si>
    <t>001000326</t>
  </si>
  <si>
    <t>001000313</t>
  </si>
  <si>
    <t>001000314</t>
  </si>
  <si>
    <t>001000315</t>
  </si>
  <si>
    <t>001000106</t>
  </si>
  <si>
    <t>001000316</t>
  </si>
  <si>
    <t>001000317</t>
  </si>
  <si>
    <t>001000318</t>
  </si>
  <si>
    <t>001000319</t>
  </si>
  <si>
    <t>001000320</t>
  </si>
  <si>
    <t>001000346</t>
  </si>
  <si>
    <t>001000345</t>
  </si>
  <si>
    <t>001000108</t>
  </si>
  <si>
    <t>001000323</t>
  </si>
  <si>
    <t>001000324</t>
  </si>
  <si>
    <t>001000325</t>
  </si>
  <si>
    <t>001000110</t>
  </si>
  <si>
    <t>001000111</t>
  </si>
  <si>
    <t>001000327</t>
  </si>
  <si>
    <t>001000328</t>
  </si>
  <si>
    <t>001000112</t>
  </si>
  <si>
    <t>001000113</t>
  </si>
  <si>
    <t>001000114</t>
  </si>
  <si>
    <t>001000115</t>
  </si>
  <si>
    <t>001000116</t>
  </si>
  <si>
    <t>001000117</t>
  </si>
  <si>
    <t>001000118</t>
  </si>
  <si>
    <t>001000119</t>
  </si>
  <si>
    <t>001000355</t>
  </si>
  <si>
    <t>001000329</t>
  </si>
  <si>
    <t>001000120</t>
  </si>
  <si>
    <t>001000121</t>
  </si>
  <si>
    <t>001000122</t>
  </si>
  <si>
    <t>001000123</t>
  </si>
  <si>
    <t>001000124</t>
  </si>
  <si>
    <t>001000125</t>
  </si>
  <si>
    <t>001000330</t>
  </si>
  <si>
    <t>001000126</t>
  </si>
  <si>
    <t>001000127</t>
  </si>
  <si>
    <t>001000331</t>
  </si>
  <si>
    <t>001000128</t>
  </si>
  <si>
    <t>001000129</t>
  </si>
  <si>
    <t>001000332</t>
  </si>
  <si>
    <t>001000130</t>
  </si>
  <si>
    <t>001000131</t>
  </si>
  <si>
    <t>001000132</t>
  </si>
  <si>
    <t>001000133</t>
  </si>
  <si>
    <t>001000134</t>
  </si>
  <si>
    <t>001000333</t>
  </si>
  <si>
    <t>001000135</t>
  </si>
  <si>
    <t>001000136</t>
  </si>
  <si>
    <t>001000140</t>
  </si>
  <si>
    <t>001000141</t>
  </si>
  <si>
    <t>001000334</t>
  </si>
  <si>
    <t>001000335</t>
  </si>
  <si>
    <t>001000336</t>
  </si>
  <si>
    <t>001000337</t>
  </si>
  <si>
    <t>001000142</t>
  </si>
  <si>
    <t>001000357</t>
  </si>
  <si>
    <t>001000143</t>
  </si>
  <si>
    <t>001000144</t>
  </si>
  <si>
    <t>001000358</t>
  </si>
  <si>
    <t>001000145</t>
  </si>
  <si>
    <t>001000146</t>
  </si>
  <si>
    <t>001000150</t>
  </si>
  <si>
    <t>001000151</t>
  </si>
  <si>
    <t>001000152</t>
  </si>
  <si>
    <t>001000153</t>
  </si>
  <si>
    <t>001000154</t>
  </si>
  <si>
    <t>001000155</t>
  </si>
  <si>
    <t>001000157</t>
  </si>
  <si>
    <t>001000158</t>
  </si>
  <si>
    <t>001000339</t>
  </si>
  <si>
    <t>001000159</t>
  </si>
  <si>
    <t>001000348</t>
  </si>
  <si>
    <t>001000344</t>
  </si>
  <si>
    <t>001000160</t>
  </si>
  <si>
    <t>001000170</t>
  </si>
  <si>
    <t>001000180</t>
  </si>
  <si>
    <t>001000181</t>
  </si>
  <si>
    <t>001000182</t>
  </si>
  <si>
    <t>001000183</t>
  </si>
  <si>
    <t>001000184</t>
  </si>
  <si>
    <t>001000185</t>
  </si>
  <si>
    <t>001000186</t>
  </si>
  <si>
    <t>001000187</t>
  </si>
  <si>
    <t>001000188</t>
  </si>
  <si>
    <t>001000189</t>
  </si>
  <si>
    <t>001000190</t>
  </si>
  <si>
    <t>001000200</t>
  </si>
  <si>
    <t>002000010</t>
  </si>
  <si>
    <t>002000020</t>
  </si>
  <si>
    <t>002000021</t>
  </si>
  <si>
    <t>002000022</t>
  </si>
  <si>
    <t>002000023</t>
  </si>
  <si>
    <t>002000030</t>
  </si>
  <si>
    <t>002000031</t>
  </si>
  <si>
    <t>002000311</t>
  </si>
  <si>
    <t>002000032</t>
  </si>
  <si>
    <t>002000040</t>
  </si>
  <si>
    <t>002000041</t>
  </si>
  <si>
    <t>002000411</t>
  </si>
  <si>
    <t>002000042</t>
  </si>
  <si>
    <t>002000421</t>
  </si>
  <si>
    <t>002000043</t>
  </si>
  <si>
    <t>002000050</t>
  </si>
  <si>
    <t>002000051</t>
  </si>
  <si>
    <t>002000511</t>
  </si>
  <si>
    <t>002000512</t>
  </si>
  <si>
    <t>002000513</t>
  </si>
  <si>
    <t>002000514</t>
  </si>
  <si>
    <t>002000515</t>
  </si>
  <si>
    <t>002000516</t>
  </si>
  <si>
    <t>002000052</t>
  </si>
  <si>
    <t>002000521</t>
  </si>
  <si>
    <t>002000522</t>
  </si>
  <si>
    <t>002000523</t>
  </si>
  <si>
    <t>002000524</t>
  </si>
  <si>
    <t>002000053</t>
  </si>
  <si>
    <t>002000054</t>
  </si>
  <si>
    <t>002000055</t>
  </si>
  <si>
    <t>002000056</t>
  </si>
  <si>
    <t>002000057</t>
  </si>
  <si>
    <t>002000058</t>
  </si>
  <si>
    <t>002000347</t>
  </si>
  <si>
    <t>002000341</t>
  </si>
  <si>
    <t>002000342</t>
  </si>
  <si>
    <t>002000343</t>
  </si>
  <si>
    <t>002000360</t>
  </si>
  <si>
    <t>002000060</t>
  </si>
  <si>
    <t>002000061</t>
  </si>
  <si>
    <t>002000062</t>
  </si>
  <si>
    <t>002000070</t>
  </si>
  <si>
    <t>002000071</t>
  </si>
  <si>
    <t>002000711</t>
  </si>
  <si>
    <t>002000712</t>
  </si>
  <si>
    <t>002000072</t>
  </si>
  <si>
    <t>002000073</t>
  </si>
  <si>
    <t>002000732</t>
  </si>
  <si>
    <t>002000074</t>
  </si>
  <si>
    <t>002000075</t>
  </si>
  <si>
    <t>002000751</t>
  </si>
  <si>
    <t>002000076</t>
  </si>
  <si>
    <t>002000761</t>
  </si>
  <si>
    <t>002000762</t>
  </si>
  <si>
    <t>002000077</t>
  </si>
  <si>
    <t>002000771</t>
  </si>
  <si>
    <t>002000078</t>
  </si>
  <si>
    <t>002000781</t>
  </si>
  <si>
    <t>002000782</t>
  </si>
  <si>
    <t>002000079</t>
  </si>
  <si>
    <t>002000791</t>
  </si>
  <si>
    <t>002000710</t>
  </si>
  <si>
    <t>002000300</t>
  </si>
  <si>
    <t>002000080</t>
  </si>
  <si>
    <t>002000081</t>
  </si>
  <si>
    <t>002000082</t>
  </si>
  <si>
    <t>002000821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</si>
  <si>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</si>
  <si>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</si>
  <si>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</si>
  <si>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</si>
  <si>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</si>
  <si>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</si>
  <si>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</si>
  <si>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002000810</t>
  </si>
  <si>
    <t>002000350</t>
  </si>
  <si>
    <t>002000811</t>
  </si>
  <si>
    <t>002000351</t>
  </si>
  <si>
    <t>002000352</t>
  </si>
  <si>
    <t>002000812</t>
  </si>
  <si>
    <t>002000353</t>
  </si>
  <si>
    <t>002000090</t>
  </si>
  <si>
    <t>002000091</t>
  </si>
  <si>
    <t>002000092</t>
  </si>
  <si>
    <t>002000921</t>
  </si>
  <si>
    <t>002000922</t>
  </si>
  <si>
    <t>002000923</t>
  </si>
  <si>
    <t>002000924</t>
  </si>
  <si>
    <t>002000925</t>
  </si>
  <si>
    <t>002000093</t>
  </si>
  <si>
    <t>002000931</t>
  </si>
  <si>
    <t>002000932</t>
  </si>
  <si>
    <t>002000094</t>
  </si>
  <si>
    <t>002000941</t>
  </si>
  <si>
    <t>002000942</t>
  </si>
  <si>
    <t>002000100</t>
  </si>
  <si>
    <t>002000101</t>
  </si>
  <si>
    <t>002000102</t>
  </si>
  <si>
    <t>002000354</t>
  </si>
  <si>
    <t>002000103</t>
  </si>
  <si>
    <t>002000301</t>
  </si>
  <si>
    <t>002000302</t>
  </si>
  <si>
    <t>002000303</t>
  </si>
  <si>
    <t>002000304</t>
  </si>
  <si>
    <t>002000104</t>
  </si>
  <si>
    <t>002000305</t>
  </si>
  <si>
    <t>002000306</t>
  </si>
  <si>
    <t>002000307</t>
  </si>
  <si>
    <t>002000308</t>
  </si>
  <si>
    <t>002000309</t>
  </si>
  <si>
    <t>002000310</t>
  </si>
  <si>
    <t>002000312</t>
  </si>
  <si>
    <t>002000105</t>
  </si>
  <si>
    <t>002000326</t>
  </si>
  <si>
    <t>002000313</t>
  </si>
  <si>
    <t>002000314</t>
  </si>
  <si>
    <t>002000315</t>
  </si>
  <si>
    <t>002000106</t>
  </si>
  <si>
    <t>002000316</t>
  </si>
  <si>
    <t>002000317</t>
  </si>
  <si>
    <t>002000318</t>
  </si>
  <si>
    <t>002000319</t>
  </si>
  <si>
    <t>002000320</t>
  </si>
  <si>
    <t>002000346</t>
  </si>
  <si>
    <t>002000322</t>
  </si>
  <si>
    <t>002000345</t>
  </si>
  <si>
    <t>002000107</t>
  </si>
  <si>
    <t>002000108</t>
  </si>
  <si>
    <t>002000323</t>
  </si>
  <si>
    <t>002000324</t>
  </si>
  <si>
    <t>002000325</t>
  </si>
  <si>
    <t>002000110</t>
  </si>
  <si>
    <t>002000111</t>
  </si>
  <si>
    <t>002000327</t>
  </si>
  <si>
    <t>002000328</t>
  </si>
  <si>
    <t>002000112</t>
  </si>
  <si>
    <t>002000113</t>
  </si>
  <si>
    <t>002000114</t>
  </si>
  <si>
    <t>002000115</t>
  </si>
  <si>
    <t>002000116</t>
  </si>
  <si>
    <t>002000117</t>
  </si>
  <si>
    <t>002000118</t>
  </si>
  <si>
    <t>002000119</t>
  </si>
  <si>
    <t>002000355</t>
  </si>
  <si>
    <t>002000329</t>
  </si>
  <si>
    <t>002000120</t>
  </si>
  <si>
    <t>002000121</t>
  </si>
  <si>
    <t>002000122</t>
  </si>
  <si>
    <t>002000123</t>
  </si>
  <si>
    <t>002000124</t>
  </si>
  <si>
    <t>002000125</t>
  </si>
  <si>
    <t>002000330</t>
  </si>
  <si>
    <t>002000126</t>
  </si>
  <si>
    <t>002000127</t>
  </si>
  <si>
    <t>002000331</t>
  </si>
  <si>
    <t>002000128</t>
  </si>
  <si>
    <t>002000129</t>
  </si>
  <si>
    <t>002000332</t>
  </si>
  <si>
    <t>002000130</t>
  </si>
  <si>
    <t>002000131</t>
  </si>
  <si>
    <t>002000132</t>
  </si>
  <si>
    <t>002000133</t>
  </si>
  <si>
    <t>002000134</t>
  </si>
  <si>
    <t>002000333</t>
  </si>
  <si>
    <t>002000135</t>
  </si>
  <si>
    <t>002000136</t>
  </si>
  <si>
    <t>002000140</t>
  </si>
  <si>
    <t>002000141</t>
  </si>
  <si>
    <t>002000334</t>
  </si>
  <si>
    <t>002000335</t>
  </si>
  <si>
    <t>002000336</t>
  </si>
  <si>
    <t>002000337</t>
  </si>
  <si>
    <t>002000142</t>
  </si>
  <si>
    <t>002000357</t>
  </si>
  <si>
    <t>002000143</t>
  </si>
  <si>
    <t>002000144</t>
  </si>
  <si>
    <t>002000358</t>
  </si>
  <si>
    <t>002000145</t>
  </si>
  <si>
    <t>002000146</t>
  </si>
  <si>
    <t>002000150</t>
  </si>
  <si>
    <t>002000151</t>
  </si>
  <si>
    <t>002000152</t>
  </si>
  <si>
    <t>002000153</t>
  </si>
  <si>
    <t>002000154</t>
  </si>
  <si>
    <t>002000155</t>
  </si>
  <si>
    <t>002000157</t>
  </si>
  <si>
    <t>002000158</t>
  </si>
  <si>
    <t>002000339</t>
  </si>
  <si>
    <t>002000159</t>
  </si>
  <si>
    <t>002000348</t>
  </si>
  <si>
    <t>002000344</t>
  </si>
  <si>
    <t>002000160</t>
  </si>
  <si>
    <t>002000170</t>
  </si>
  <si>
    <t>002000180</t>
  </si>
  <si>
    <t>002000181</t>
  </si>
  <si>
    <t>002000182</t>
  </si>
  <si>
    <t>002000183</t>
  </si>
  <si>
    <t>002000184</t>
  </si>
  <si>
    <t>002000185</t>
  </si>
  <si>
    <t>002000186</t>
  </si>
  <si>
    <t>002000187</t>
  </si>
  <si>
    <t>002000188</t>
  </si>
  <si>
    <t>002000189</t>
  </si>
  <si>
    <t>002000190</t>
  </si>
  <si>
    <t>002000200</t>
  </si>
  <si>
    <t>Зарегистрировано заболеваний ДЕТИ 0-14</t>
  </si>
  <si>
    <t>Зарегистрировано заболеваний ДЕТИ 15-17</t>
  </si>
  <si>
    <t>Зарегистрировано заболеваний ВЗРОСЛЫЕ</t>
  </si>
  <si>
    <t>003000010</t>
  </si>
  <si>
    <t>003000020</t>
  </si>
  <si>
    <t>003000021</t>
  </si>
  <si>
    <t>003000022</t>
  </si>
  <si>
    <t>003000023</t>
  </si>
  <si>
    <t>003000030</t>
  </si>
  <si>
    <t>003000031</t>
  </si>
  <si>
    <t>003000311</t>
  </si>
  <si>
    <t>003000032</t>
  </si>
  <si>
    <t>003000321</t>
  </si>
  <si>
    <t>003000040</t>
  </si>
  <si>
    <t>003000041</t>
  </si>
  <si>
    <t>003000411</t>
  </si>
  <si>
    <t>003000042</t>
  </si>
  <si>
    <t>003000421</t>
  </si>
  <si>
    <t>003000043</t>
  </si>
  <si>
    <t>003000050</t>
  </si>
  <si>
    <t>003000051</t>
  </si>
  <si>
    <t>003000511</t>
  </si>
  <si>
    <t>003000512</t>
  </si>
  <si>
    <t>003000513</t>
  </si>
  <si>
    <t>003000514</t>
  </si>
  <si>
    <t>003000515</t>
  </si>
  <si>
    <t>003000516</t>
  </si>
  <si>
    <t>003000052</t>
  </si>
  <si>
    <t>003000521</t>
  </si>
  <si>
    <t>003000522</t>
  </si>
  <si>
    <t>003000523</t>
  </si>
  <si>
    <t>003000524</t>
  </si>
  <si>
    <t>003000053</t>
  </si>
  <si>
    <t>003000054</t>
  </si>
  <si>
    <t>003000055</t>
  </si>
  <si>
    <t>003000056</t>
  </si>
  <si>
    <t>003000057</t>
  </si>
  <si>
    <t>003000058</t>
  </si>
  <si>
    <t>003000347</t>
  </si>
  <si>
    <t>003000341</t>
  </si>
  <si>
    <t>003000342</t>
  </si>
  <si>
    <t>003000343</t>
  </si>
  <si>
    <t>003000360</t>
  </si>
  <si>
    <t>003000060</t>
  </si>
  <si>
    <t>003000061</t>
  </si>
  <si>
    <t>003000070</t>
  </si>
  <si>
    <t>003000071</t>
  </si>
  <si>
    <t>003000711</t>
  </si>
  <si>
    <t>003000712</t>
  </si>
  <si>
    <t>003000072</t>
  </si>
  <si>
    <t>003000073</t>
  </si>
  <si>
    <t>003000732</t>
  </si>
  <si>
    <t>003000074</t>
  </si>
  <si>
    <t>003000075</t>
  </si>
  <si>
    <t>003000751</t>
  </si>
  <si>
    <t>003000076</t>
  </si>
  <si>
    <t>003000761</t>
  </si>
  <si>
    <t>003000762</t>
  </si>
  <si>
    <t>003000077</t>
  </si>
  <si>
    <t>003000771</t>
  </si>
  <si>
    <t>003000078</t>
  </si>
  <si>
    <t>003000781</t>
  </si>
  <si>
    <t>003000782</t>
  </si>
  <si>
    <t>003000079</t>
  </si>
  <si>
    <t>003000791</t>
  </si>
  <si>
    <t>003000710</t>
  </si>
  <si>
    <t>003000300</t>
  </si>
  <si>
    <t>003000080</t>
  </si>
  <si>
    <t>003000081</t>
  </si>
  <si>
    <t>003000082</t>
  </si>
  <si>
    <t>003000821</t>
  </si>
  <si>
    <t>003000083</t>
  </si>
  <si>
    <t>003000084</t>
  </si>
  <si>
    <t>003000085</t>
  </si>
  <si>
    <t>003000086</t>
  </si>
  <si>
    <t>003000087</t>
  </si>
  <si>
    <t>003000088</t>
  </si>
  <si>
    <t>003000089</t>
  </si>
  <si>
    <t>003000810</t>
  </si>
  <si>
    <t>003000350</t>
  </si>
  <si>
    <t>003000811</t>
  </si>
  <si>
    <t>003000351</t>
  </si>
  <si>
    <t>003000352</t>
  </si>
  <si>
    <t>003000812</t>
  </si>
  <si>
    <t>003000353</t>
  </si>
  <si>
    <t>003000090</t>
  </si>
  <si>
    <t>003000091</t>
  </si>
  <si>
    <t>003000092</t>
  </si>
  <si>
    <t>003000921</t>
  </si>
  <si>
    <t>003000922</t>
  </si>
  <si>
    <t>003000923</t>
  </si>
  <si>
    <t>003000924</t>
  </si>
  <si>
    <t>003000925</t>
  </si>
  <si>
    <t>003000093</t>
  </si>
  <si>
    <t>003000931</t>
  </si>
  <si>
    <t>003000932</t>
  </si>
  <si>
    <t>003000094</t>
  </si>
  <si>
    <t>003000941</t>
  </si>
  <si>
    <t>003000942</t>
  </si>
  <si>
    <t>003000100</t>
  </si>
  <si>
    <t>003000101</t>
  </si>
  <si>
    <t>003000102</t>
  </si>
  <si>
    <t>003000354</t>
  </si>
  <si>
    <t>003000103</t>
  </si>
  <si>
    <t>003000301</t>
  </si>
  <si>
    <t>003000302</t>
  </si>
  <si>
    <t>003000303</t>
  </si>
  <si>
    <t>003000304</t>
  </si>
  <si>
    <t>003000104</t>
  </si>
  <si>
    <t>003000305</t>
  </si>
  <si>
    <t>003000306</t>
  </si>
  <si>
    <t>003000307</t>
  </si>
  <si>
    <t>003000308</t>
  </si>
  <si>
    <t>003000309</t>
  </si>
  <si>
    <t>003000310</t>
  </si>
  <si>
    <t>003000312</t>
  </si>
  <si>
    <t>003000105</t>
  </si>
  <si>
    <t>003000326</t>
  </si>
  <si>
    <t>003000313</t>
  </si>
  <si>
    <t>003000314</t>
  </si>
  <si>
    <t>003000315</t>
  </si>
  <si>
    <t>003000106</t>
  </si>
  <si>
    <t>003000316</t>
  </si>
  <si>
    <t>003000317</t>
  </si>
  <si>
    <t>003000318</t>
  </si>
  <si>
    <t>003000319</t>
  </si>
  <si>
    <t>003000320</t>
  </si>
  <si>
    <t>003000346</t>
  </si>
  <si>
    <t>003000345</t>
  </si>
  <si>
    <t>003000107</t>
  </si>
  <si>
    <t>003000108</t>
  </si>
  <si>
    <t>003000323</t>
  </si>
  <si>
    <t>003000324</t>
  </si>
  <si>
    <t>003000325</t>
  </si>
  <si>
    <t>003000110</t>
  </si>
  <si>
    <t>003000111</t>
  </si>
  <si>
    <t>003000327</t>
  </si>
  <si>
    <t>003000328</t>
  </si>
  <si>
    <t>003000112</t>
  </si>
  <si>
    <t>003000113</t>
  </si>
  <si>
    <t>003000114</t>
  </si>
  <si>
    <t>003000115</t>
  </si>
  <si>
    <t>003000116</t>
  </si>
  <si>
    <t>003000117</t>
  </si>
  <si>
    <t>003000118</t>
  </si>
  <si>
    <t>003000119</t>
  </si>
  <si>
    <t>003000355</t>
  </si>
  <si>
    <t>003000329</t>
  </si>
  <si>
    <t>003000120</t>
  </si>
  <si>
    <t>003000121</t>
  </si>
  <si>
    <t>003000122</t>
  </si>
  <si>
    <t>003000123</t>
  </si>
  <si>
    <t>003000124</t>
  </si>
  <si>
    <t>003000125</t>
  </si>
  <si>
    <t>003000330</t>
  </si>
  <si>
    <t>003000126</t>
  </si>
  <si>
    <t>003000127</t>
  </si>
  <si>
    <t>003000331</t>
  </si>
  <si>
    <t>003000128</t>
  </si>
  <si>
    <t>003000129</t>
  </si>
  <si>
    <t>003000332</t>
  </si>
  <si>
    <t>003000130</t>
  </si>
  <si>
    <t>003000131</t>
  </si>
  <si>
    <t>003000132</t>
  </si>
  <si>
    <t>003000133</t>
  </si>
  <si>
    <t>003000134</t>
  </si>
  <si>
    <t>003000333</t>
  </si>
  <si>
    <t>003000135</t>
  </si>
  <si>
    <t>003000136</t>
  </si>
  <si>
    <t>003000140</t>
  </si>
  <si>
    <t>003000141</t>
  </si>
  <si>
    <t>003000334</t>
  </si>
  <si>
    <t>003000335</t>
  </si>
  <si>
    <t>003000337</t>
  </si>
  <si>
    <t>003000142</t>
  </si>
  <si>
    <t>003000357</t>
  </si>
  <si>
    <t>003000143</t>
  </si>
  <si>
    <t>003000144</t>
  </si>
  <si>
    <t>003000358</t>
  </si>
  <si>
    <t>003000145</t>
  </si>
  <si>
    <t>003000146</t>
  </si>
  <si>
    <t>003000150</t>
  </si>
  <si>
    <t>003000151</t>
  </si>
  <si>
    <t>003000152</t>
  </si>
  <si>
    <t>003000153</t>
  </si>
  <si>
    <t>003000154</t>
  </si>
  <si>
    <t>003000155</t>
  </si>
  <si>
    <t>003000156</t>
  </si>
  <si>
    <t>003000157</t>
  </si>
  <si>
    <t>003000158</t>
  </si>
  <si>
    <t>003000339</t>
  </si>
  <si>
    <t>003000159</t>
  </si>
  <si>
    <t>003000348</t>
  </si>
  <si>
    <t>003000344</t>
  </si>
  <si>
    <t>003000340</t>
  </si>
  <si>
    <t>003000160</t>
  </si>
  <si>
    <t>003000170</t>
  </si>
  <si>
    <t>003000180</t>
  </si>
  <si>
    <t>003000181</t>
  </si>
  <si>
    <t>003000182</t>
  </si>
  <si>
    <t>003000183</t>
  </si>
  <si>
    <t>003000184</t>
  </si>
  <si>
    <t>003000185</t>
  </si>
  <si>
    <t>003000186</t>
  </si>
  <si>
    <t>003000187</t>
  </si>
  <si>
    <t>003000188</t>
  </si>
  <si>
    <t>003000189</t>
  </si>
  <si>
    <t>003000190</t>
  </si>
  <si>
    <t>003000200</t>
  </si>
  <si>
    <t>004000010</t>
  </si>
  <si>
    <t>004000020</t>
  </si>
  <si>
    <t>004000021</t>
  </si>
  <si>
    <t>004000022</t>
  </si>
  <si>
    <t>004000023</t>
  </si>
  <si>
    <t>004000030</t>
  </si>
  <si>
    <t>004000031</t>
  </si>
  <si>
    <t>004000311</t>
  </si>
  <si>
    <t>004000032</t>
  </si>
  <si>
    <t>004000040</t>
  </si>
  <si>
    <t>004000041</t>
  </si>
  <si>
    <t>004000411</t>
  </si>
  <si>
    <t>004000042</t>
  </si>
  <si>
    <t>004000421</t>
  </si>
  <si>
    <t>004000043</t>
  </si>
  <si>
    <t>004000050</t>
  </si>
  <si>
    <t>004000051</t>
  </si>
  <si>
    <t>004000511</t>
  </si>
  <si>
    <t>004000512</t>
  </si>
  <si>
    <t>004000513</t>
  </si>
  <si>
    <t>004000514</t>
  </si>
  <si>
    <t>004000515</t>
  </si>
  <si>
    <t>004000516</t>
  </si>
  <si>
    <t>004000052</t>
  </si>
  <si>
    <t>004000521</t>
  </si>
  <si>
    <t>004000522</t>
  </si>
  <si>
    <t>004000523</t>
  </si>
  <si>
    <t>004000524</t>
  </si>
  <si>
    <t>004000053</t>
  </si>
  <si>
    <t>004000054</t>
  </si>
  <si>
    <t>004000055</t>
  </si>
  <si>
    <t>004000056</t>
  </si>
  <si>
    <t>004000057</t>
  </si>
  <si>
    <t>004000058</t>
  </si>
  <si>
    <t>004000347</t>
  </si>
  <si>
    <t>004000341</t>
  </si>
  <si>
    <t>004000342</t>
  </si>
  <si>
    <t>004000343</t>
  </si>
  <si>
    <t>004000360</t>
  </si>
  <si>
    <t>004000060</t>
  </si>
  <si>
    <t>004000061</t>
  </si>
  <si>
    <t>004000070</t>
  </si>
  <si>
    <t>004000071</t>
  </si>
  <si>
    <t>004000711</t>
  </si>
  <si>
    <t>004000712</t>
  </si>
  <si>
    <t>004000072</t>
  </si>
  <si>
    <t>004000073</t>
  </si>
  <si>
    <t>004000732</t>
  </si>
  <si>
    <t>004000074</t>
  </si>
  <si>
    <t>004000075</t>
  </si>
  <si>
    <t>004000751</t>
  </si>
  <si>
    <t>004000076</t>
  </si>
  <si>
    <t>004000761</t>
  </si>
  <si>
    <t>004000762</t>
  </si>
  <si>
    <t>004000077</t>
  </si>
  <si>
    <t>004000771</t>
  </si>
  <si>
    <t>004000078</t>
  </si>
  <si>
    <t>004000781</t>
  </si>
  <si>
    <t>004000782</t>
  </si>
  <si>
    <t>004000079</t>
  </si>
  <si>
    <t>004000791</t>
  </si>
  <si>
    <t>004000710</t>
  </si>
  <si>
    <t>004000300</t>
  </si>
  <si>
    <t>004000080</t>
  </si>
  <si>
    <t>004000081</t>
  </si>
  <si>
    <t>004000082</t>
  </si>
  <si>
    <t>004000821</t>
  </si>
  <si>
    <t>004000083</t>
  </si>
  <si>
    <t>004000084</t>
  </si>
  <si>
    <t>004000085</t>
  </si>
  <si>
    <t>004000086</t>
  </si>
  <si>
    <t>004000087</t>
  </si>
  <si>
    <t>004000088</t>
  </si>
  <si>
    <t>004000089</t>
  </si>
  <si>
    <t>004000810</t>
  </si>
  <si>
    <t>004000350</t>
  </si>
  <si>
    <t>004000811</t>
  </si>
  <si>
    <t>004000351</t>
  </si>
  <si>
    <t>004000352</t>
  </si>
  <si>
    <t>004000812</t>
  </si>
  <si>
    <t>004000353</t>
  </si>
  <si>
    <t>004000090</t>
  </si>
  <si>
    <t>004000091</t>
  </si>
  <si>
    <t>004000092</t>
  </si>
  <si>
    <t>004000921</t>
  </si>
  <si>
    <t>004000922</t>
  </si>
  <si>
    <t>004000923</t>
  </si>
  <si>
    <t>004000924</t>
  </si>
  <si>
    <t>004000925</t>
  </si>
  <si>
    <t>004000093</t>
  </si>
  <si>
    <t>004000931</t>
  </si>
  <si>
    <t>004000932</t>
  </si>
  <si>
    <t>004000094</t>
  </si>
  <si>
    <t>004000941</t>
  </si>
  <si>
    <t>004000942</t>
  </si>
  <si>
    <t>004000100</t>
  </si>
  <si>
    <t>004000101</t>
  </si>
  <si>
    <t>004000102</t>
  </si>
  <si>
    <t>004000354</t>
  </si>
  <si>
    <t>004000103</t>
  </si>
  <si>
    <t>004000301</t>
  </si>
  <si>
    <t>004000302</t>
  </si>
  <si>
    <t>004000303</t>
  </si>
  <si>
    <t>004000304</t>
  </si>
  <si>
    <t>004000104</t>
  </si>
  <si>
    <t>004000305</t>
  </si>
  <si>
    <t>004000306</t>
  </si>
  <si>
    <t>004000307</t>
  </si>
  <si>
    <t>004000308</t>
  </si>
  <si>
    <t>004000309</t>
  </si>
  <si>
    <t>004000310</t>
  </si>
  <si>
    <t>004000312</t>
  </si>
  <si>
    <t>004000105</t>
  </si>
  <si>
    <t>004000326</t>
  </si>
  <si>
    <t>004000313</t>
  </si>
  <si>
    <t>004000314</t>
  </si>
  <si>
    <t>004000315</t>
  </si>
  <si>
    <t>004000106</t>
  </si>
  <si>
    <t>004000316</t>
  </si>
  <si>
    <t>004000317</t>
  </si>
  <si>
    <t>004000318</t>
  </si>
  <si>
    <t>004000319</t>
  </si>
  <si>
    <t>004000320</t>
  </si>
  <si>
    <t>004000346</t>
  </si>
  <si>
    <t>004000345</t>
  </si>
  <si>
    <t>004000107</t>
  </si>
  <si>
    <t>004000108</t>
  </si>
  <si>
    <t>004000323</t>
  </si>
  <si>
    <t>004000324</t>
  </si>
  <si>
    <t>004000325</t>
  </si>
  <si>
    <t>004000110</t>
  </si>
  <si>
    <t>004000111</t>
  </si>
  <si>
    <t>004000327</t>
  </si>
  <si>
    <t>004000328</t>
  </si>
  <si>
    <t>004000112</t>
  </si>
  <si>
    <t>004000113</t>
  </si>
  <si>
    <t>004000114</t>
  </si>
  <si>
    <t>004000115</t>
  </si>
  <si>
    <t>004000116</t>
  </si>
  <si>
    <t>004000117</t>
  </si>
  <si>
    <t>004000118</t>
  </si>
  <si>
    <t>004000119</t>
  </si>
  <si>
    <t>004000355</t>
  </si>
  <si>
    <t>004000329</t>
  </si>
  <si>
    <t>004000120</t>
  </si>
  <si>
    <t>004000121</t>
  </si>
  <si>
    <t>004000122</t>
  </si>
  <si>
    <t>004000123</t>
  </si>
  <si>
    <t>004000124</t>
  </si>
  <si>
    <t>004000125</t>
  </si>
  <si>
    <t>004000330</t>
  </si>
  <si>
    <t>004000126</t>
  </si>
  <si>
    <t>004000127</t>
  </si>
  <si>
    <t>004000331</t>
  </si>
  <si>
    <t>004000128</t>
  </si>
  <si>
    <t>004000129</t>
  </si>
  <si>
    <t>004000332</t>
  </si>
  <si>
    <t>004000130</t>
  </si>
  <si>
    <t>004000131</t>
  </si>
  <si>
    <t>004000132</t>
  </si>
  <si>
    <t>004000133</t>
  </si>
  <si>
    <t>004000134</t>
  </si>
  <si>
    <t>004000333</t>
  </si>
  <si>
    <t>004000135</t>
  </si>
  <si>
    <t>004000136</t>
  </si>
  <si>
    <t>004000140</t>
  </si>
  <si>
    <t>004000141</t>
  </si>
  <si>
    <t>004000334</t>
  </si>
  <si>
    <t>004000335</t>
  </si>
  <si>
    <t>004000337</t>
  </si>
  <si>
    <t>004000142</t>
  </si>
  <si>
    <t>004000357</t>
  </si>
  <si>
    <t>004000143</t>
  </si>
  <si>
    <t>004000144</t>
  </si>
  <si>
    <t>004000358</t>
  </si>
  <si>
    <t>004000145</t>
  </si>
  <si>
    <t>004000146</t>
  </si>
  <si>
    <t>004000150</t>
  </si>
  <si>
    <t>004000151</t>
  </si>
  <si>
    <t>004000152</t>
  </si>
  <si>
    <t>004000153</t>
  </si>
  <si>
    <t>004000154</t>
  </si>
  <si>
    <t>004000155</t>
  </si>
  <si>
    <t>004000157</t>
  </si>
  <si>
    <t>004000158</t>
  </si>
  <si>
    <t>004000339</t>
  </si>
  <si>
    <t>004000159</t>
  </si>
  <si>
    <t>004000348</t>
  </si>
  <si>
    <t>004000344</t>
  </si>
  <si>
    <t>004000160</t>
  </si>
  <si>
    <t>004000180</t>
  </si>
  <si>
    <t>004000181</t>
  </si>
  <si>
    <t>004000182</t>
  </si>
  <si>
    <t>004000183</t>
  </si>
  <si>
    <t>004000184</t>
  </si>
  <si>
    <t>004000185</t>
  </si>
  <si>
    <t>004000186</t>
  </si>
  <si>
    <t>004000187</t>
  </si>
  <si>
    <t>004000188</t>
  </si>
  <si>
    <t>004000189</t>
  </si>
  <si>
    <t>004000190</t>
  </si>
  <si>
    <t>004000200</t>
  </si>
  <si>
    <t>004000321</t>
  </si>
  <si>
    <t>Зарегистрировано заболеваний ТРУДОСПОСОБНОГО ВОРАСТА</t>
  </si>
  <si>
    <t>Зарегистрировано заболеваний СТАРШЕ ТРУДОСПОСОБНОГО</t>
  </si>
  <si>
    <t>гр 9 - гр 11 - гр 12</t>
  </si>
  <si>
    <t xml:space="preserve"> гр 4 -гр 8</t>
  </si>
  <si>
    <t>гр 9 -гр 10</t>
  </si>
  <si>
    <t>выявлено при профосмотре и ДОВН</t>
  </si>
  <si>
    <t>Доля выявленных при ПО и ДОВН</t>
  </si>
  <si>
    <t>COVID-19</t>
  </si>
  <si>
    <t>21.0</t>
  </si>
  <si>
    <t>001000210</t>
  </si>
  <si>
    <t>U07.1, U07.2</t>
  </si>
  <si>
    <t>002000210</t>
  </si>
  <si>
    <t>003000210</t>
  </si>
  <si>
    <t>004000210</t>
  </si>
  <si>
    <t>Девушки</t>
  </si>
  <si>
    <t>гр 8 - гр 10</t>
  </si>
  <si>
    <t>гр 15 = гр 8 - гр 14</t>
  </si>
  <si>
    <t>гр 7 - гр 13</t>
  </si>
  <si>
    <t>Юноши Всего- Впервые</t>
  </si>
  <si>
    <t>Юноши Всего- Д-наблюдние</t>
  </si>
  <si>
    <t>гр 7 - гр 16</t>
  </si>
  <si>
    <t>Таблица 4001</t>
  </si>
  <si>
    <t>004001001</t>
  </si>
  <si>
    <t>Заболеваний на человека</t>
  </si>
  <si>
    <t>Таблица 2001</t>
  </si>
  <si>
    <t>002001001</t>
  </si>
  <si>
    <t>Таблица 1001</t>
  </si>
  <si>
    <t>001001001</t>
  </si>
  <si>
    <t>003002001</t>
  </si>
  <si>
    <t>Таблица 3002</t>
  </si>
  <si>
    <t>до 1 года</t>
  </si>
  <si>
    <t>от 1 года до 3 лет</t>
  </si>
  <si>
    <t>гр 4 - (гр 5 + гр 6)</t>
  </si>
  <si>
    <t>до 1 мес.</t>
  </si>
  <si>
    <t>гр. 5 - гр. 8</t>
  </si>
  <si>
    <t>гр. 4 - гр. 8</t>
  </si>
  <si>
    <t>гр. 4 - гр. 9</t>
  </si>
  <si>
    <t>гр. 6 - гр. 9</t>
  </si>
  <si>
    <t>гр. 4 - гр.10</t>
  </si>
  <si>
    <t>гр. 5 - гр. 10</t>
  </si>
  <si>
    <t>гр. 10 - гр. 12</t>
  </si>
  <si>
    <t>(гр. 5 - гр. 8) - (гр. 10 - гр. 12)</t>
  </si>
  <si>
    <t>гр. 4 - гр. 11</t>
  </si>
  <si>
    <t>гр. 6 - гр. 11</t>
  </si>
  <si>
    <t>гр. 4 - гр. 13</t>
  </si>
  <si>
    <t>гр. 6 - гр. 13</t>
  </si>
  <si>
    <t>гр. 11 - гр. 13</t>
  </si>
  <si>
    <t>(гр. 6 - гр. 9) - (гр. 11 - гр. 13)</t>
  </si>
  <si>
    <t>гр. 10 - гр.14</t>
  </si>
  <si>
    <t>гр. 11 - гр.15</t>
  </si>
  <si>
    <t>гр. 8 - гр.16</t>
  </si>
  <si>
    <t>гр. 9 - гр.17</t>
  </si>
  <si>
    <t>001500010</t>
  </si>
  <si>
    <t>001500020</t>
  </si>
  <si>
    <t>001500021</t>
  </si>
  <si>
    <t>001500022</t>
  </si>
  <si>
    <t>001500030</t>
  </si>
  <si>
    <t>001500031</t>
  </si>
  <si>
    <t>001500311</t>
  </si>
  <si>
    <t>001500040</t>
  </si>
  <si>
    <t>001500041</t>
  </si>
  <si>
    <t>001500050</t>
  </si>
  <si>
    <t>001500051</t>
  </si>
  <si>
    <t>001500511</t>
  </si>
  <si>
    <t>001500512</t>
  </si>
  <si>
    <t>врожденный гипотиреоз</t>
  </si>
  <si>
    <t>001500052</t>
  </si>
  <si>
    <t>001500053</t>
  </si>
  <si>
    <t>001500056</t>
  </si>
  <si>
    <t>001500059</t>
  </si>
  <si>
    <t>001500510</t>
  </si>
  <si>
    <t>001500347</t>
  </si>
  <si>
    <t>001500343</t>
  </si>
  <si>
    <t>001500360</t>
  </si>
  <si>
    <t>из них:
умственная отсталость</t>
  </si>
  <si>
    <t>F70-F79</t>
  </si>
  <si>
    <t>специфические расстройства развития моторной функции</t>
  </si>
  <si>
    <t>F82</t>
  </si>
  <si>
    <t>общие расстройства психологического развития</t>
  </si>
  <si>
    <t>6.3</t>
  </si>
  <si>
    <t>6.4</t>
  </si>
  <si>
    <t>F84</t>
  </si>
  <si>
    <t>F80</t>
  </si>
  <si>
    <t>специфические расстройства речи и языка</t>
  </si>
  <si>
    <t>6.4.1</t>
  </si>
  <si>
    <t>001500060</t>
  </si>
  <si>
    <t>001500061</t>
  </si>
  <si>
    <t>001500062</t>
  </si>
  <si>
    <t>001500063</t>
  </si>
  <si>
    <t>001500064</t>
  </si>
  <si>
    <t>001500641</t>
  </si>
  <si>
    <t>Прочие по стр. 6.4</t>
  </si>
  <si>
    <t>001500070</t>
  </si>
  <si>
    <t>001500791</t>
  </si>
  <si>
    <t>001500080</t>
  </si>
  <si>
    <t>001500086</t>
  </si>
  <si>
    <t>001500090</t>
  </si>
  <si>
    <t>001500094</t>
  </si>
  <si>
    <t>001500100</t>
  </si>
  <si>
    <t>001500110</t>
  </si>
  <si>
    <t>001500111</t>
  </si>
  <si>
    <t>001500112</t>
  </si>
  <si>
    <t>001500113</t>
  </si>
  <si>
    <t>001500120</t>
  </si>
  <si>
    <t>001500130</t>
  </si>
  <si>
    <t>001500140</t>
  </si>
  <si>
    <t>001500150</t>
  </si>
  <si>
    <t>001500170</t>
  </si>
  <si>
    <t>17.1</t>
  </si>
  <si>
    <t>17.2</t>
  </si>
  <si>
    <t>17.3</t>
  </si>
  <si>
    <t>001500171</t>
  </si>
  <si>
    <t>001500172</t>
  </si>
  <si>
    <t>001500173</t>
  </si>
  <si>
    <t>из них:
   родовая травма</t>
  </si>
  <si>
    <t xml:space="preserve"> внутричерепное нетравматическое  кровоизлияние у плода и  новорожденного </t>
  </si>
  <si>
    <t xml:space="preserve"> другие нарушения  церебрального статуса у
 новорожденного</t>
  </si>
  <si>
    <t>Р10-Р15</t>
  </si>
  <si>
    <t>Р52</t>
  </si>
  <si>
    <t>Р91</t>
  </si>
  <si>
    <t>Прочие по стр. 17</t>
  </si>
  <si>
    <t>расщелина губы и неба (заячья губа и волчья пасть)</t>
  </si>
  <si>
    <t>хромосомные аномалии, не классифицированные в других рубриках</t>
  </si>
  <si>
    <t>Q35-Q37</t>
  </si>
  <si>
    <t>Q90-Q99</t>
  </si>
  <si>
    <t>001500180</t>
  </si>
  <si>
    <t>001500181</t>
  </si>
  <si>
    <t>001500182</t>
  </si>
  <si>
    <t>001500183</t>
  </si>
  <si>
    <t>001500190</t>
  </si>
  <si>
    <t>из них:
открытые укушенные раны
(только с кодом внешней причины W54)</t>
  </si>
  <si>
    <t>001000201</t>
  </si>
  <si>
    <t>20.1</t>
  </si>
  <si>
    <t>002000201</t>
  </si>
  <si>
    <t>Прочие по стр. 20.0</t>
  </si>
  <si>
    <t>Зарегистрировано заболеваний ДЕТИ первых трех лет</t>
  </si>
  <si>
    <t>001500200</t>
  </si>
  <si>
    <t>001500201</t>
  </si>
  <si>
    <t>001500210</t>
  </si>
  <si>
    <t>001601001</t>
  </si>
  <si>
    <t>Таблица 1601</t>
  </si>
  <si>
    <t>ПРЕДЫДУЩИЙ ГОД</t>
  </si>
  <si>
    <t>гр. 9 - гр. 11 - гр. 12</t>
  </si>
  <si>
    <t>всего (гр. 8 + гр 9)</t>
  </si>
  <si>
    <t>Вcего гр 18 + гр 19</t>
  </si>
  <si>
    <t>Вcего гр 16 + гр 17</t>
  </si>
  <si>
    <t>Вcего гр 14 + гр 15</t>
  </si>
  <si>
    <t>Вcего гр 12 + гр 13</t>
  </si>
  <si>
    <t>Вcего гр10 + гр 11</t>
  </si>
  <si>
    <t>001000359</t>
  </si>
  <si>
    <t>14.1.5</t>
  </si>
  <si>
    <t xml:space="preserve">     из них: 
пневмококковый артрит и полиартрит</t>
  </si>
  <si>
    <t>M00. 1</t>
  </si>
  <si>
    <t>002000359</t>
  </si>
  <si>
    <t>реактивные артропатии</t>
  </si>
  <si>
    <t>003000359</t>
  </si>
  <si>
    <t>004000359</t>
  </si>
  <si>
    <t>болезнь Альцгеймера</t>
  </si>
  <si>
    <t>7.4.1</t>
  </si>
  <si>
    <t>G30</t>
  </si>
  <si>
    <t>003000741</t>
  </si>
  <si>
    <t>Прочие по стр. 7.4</t>
  </si>
  <si>
    <t>004000741</t>
  </si>
  <si>
    <t>гр 9 - гр 4</t>
  </si>
  <si>
    <t>Таблица 1000</t>
  </si>
  <si>
    <t>Таблица 2000</t>
  </si>
  <si>
    <t>Доля взятых</t>
  </si>
  <si>
    <t>Всего</t>
  </si>
  <si>
    <t xml:space="preserve"> 5 - 8</t>
  </si>
  <si>
    <t>До года</t>
  </si>
  <si>
    <t>Код организации</t>
  </si>
  <si>
    <t>0001</t>
  </si>
  <si>
    <t>АРДАТОВСКИЙ РАЙОН ЮЛ</t>
  </si>
  <si>
    <t>0002</t>
  </si>
  <si>
    <t>АРЗАМАССКИЙ РАЙОН</t>
  </si>
  <si>
    <t>0003</t>
  </si>
  <si>
    <t xml:space="preserve">БАЛАХНИНСКИЙ РАЙОН            </t>
  </si>
  <si>
    <t>0004</t>
  </si>
  <si>
    <t xml:space="preserve">БОГОРОДСКИЙ РАЙОН             </t>
  </si>
  <si>
    <t>0005</t>
  </si>
  <si>
    <t xml:space="preserve">ББОЛДИНСКИЙ РАЙОН ЮЛ          </t>
  </si>
  <si>
    <t>0006</t>
  </si>
  <si>
    <t xml:space="preserve">БМУРАШКИНСКИЙ РАЙОН ЮЛ        </t>
  </si>
  <si>
    <t>0007</t>
  </si>
  <si>
    <t xml:space="preserve">БОРСКИЙ РАЙОН                 </t>
  </si>
  <si>
    <t>0008</t>
  </si>
  <si>
    <t xml:space="preserve">БУТУРЛИНСКИЙ РАЙОН ЮЛ         </t>
  </si>
  <si>
    <t>0009</t>
  </si>
  <si>
    <t xml:space="preserve">ВАДСКИЙ РАЙОН                 </t>
  </si>
  <si>
    <t>0010</t>
  </si>
  <si>
    <t xml:space="preserve">ВАРНАВИНСКИЙ РАЙОН ЮЛ         </t>
  </si>
  <si>
    <t>0011</t>
  </si>
  <si>
    <t xml:space="preserve">ВАЧСКИЙ РАЙОН ЮЛ              </t>
  </si>
  <si>
    <t>0012</t>
  </si>
  <si>
    <t xml:space="preserve">ВЕТЛУЖСКИЙ РАЙОН ЮЛ           </t>
  </si>
  <si>
    <t>0013</t>
  </si>
  <si>
    <t xml:space="preserve">ВОЗНЕСЕНСКИЙ РАЙОН ЮЛ         </t>
  </si>
  <si>
    <t>0014</t>
  </si>
  <si>
    <t xml:space="preserve">ВОЛОДАРСКИЙ РАЙОН ЮЛ          </t>
  </si>
  <si>
    <t>0015</t>
  </si>
  <si>
    <t xml:space="preserve">ВОРОТЫНСКИЙ РАЙОН ЮЛ          </t>
  </si>
  <si>
    <t>0016</t>
  </si>
  <si>
    <t xml:space="preserve">ВОСКРЕСЕНСКИЙ РАЙОН ЮЛ        </t>
  </si>
  <si>
    <t>0017</t>
  </si>
  <si>
    <t xml:space="preserve">ВЫКСУНСКИЙ РАЙОН              </t>
  </si>
  <si>
    <t>0018</t>
  </si>
  <si>
    <t xml:space="preserve">ГАГИНСКИЙ РАЙОН ЮЛ            </t>
  </si>
  <si>
    <t>0019</t>
  </si>
  <si>
    <t xml:space="preserve">ГОРОДЕЦКИЙ РАЙОН              </t>
  </si>
  <si>
    <t>0020</t>
  </si>
  <si>
    <t xml:space="preserve">ДКОНСТАНТИНОВСКИЙ РАЙОН ЮЛ    </t>
  </si>
  <si>
    <t>0021</t>
  </si>
  <si>
    <t xml:space="preserve">ДИВЕЕВСКИЙ РАЙОН              </t>
  </si>
  <si>
    <t>0022</t>
  </si>
  <si>
    <t xml:space="preserve">КР.ОКТЯБРЬСКИЙ РАЙОН ЮЛ       </t>
  </si>
  <si>
    <t>0023</t>
  </si>
  <si>
    <t xml:space="preserve">КОВЕРНИНСКИЙ РАЙОН ЮЛ         </t>
  </si>
  <si>
    <t>0024</t>
  </si>
  <si>
    <t xml:space="preserve">КНЯГИНИНСКИЙ РАЙОН ЮЛ         </t>
  </si>
  <si>
    <t>0025</t>
  </si>
  <si>
    <t xml:space="preserve">КР.БАКОВСКИЙ РАЙОН            </t>
  </si>
  <si>
    <t>0026</t>
  </si>
  <si>
    <t xml:space="preserve">КСТОВСКИЙ РАЙОН               </t>
  </si>
  <si>
    <t>0027</t>
  </si>
  <si>
    <t xml:space="preserve">КУЛЕБАКСКИЙ РАЙОН             </t>
  </si>
  <si>
    <t>0028</t>
  </si>
  <si>
    <t xml:space="preserve">ЛУКОЯНОВСКИЙ РАЙОН            </t>
  </si>
  <si>
    <t>0029</t>
  </si>
  <si>
    <t xml:space="preserve">ЛЫСКОВСКИЙ РАЙОН              </t>
  </si>
  <si>
    <t>0030</t>
  </si>
  <si>
    <t xml:space="preserve">НАВАШИНСКИЙ РАЙОН ЮЛ          </t>
  </si>
  <si>
    <t>0031</t>
  </si>
  <si>
    <t xml:space="preserve">ПАВЛОВСКИЙ РАЙОН              </t>
  </si>
  <si>
    <t>0032</t>
  </si>
  <si>
    <t xml:space="preserve">ПЕРВОМАЙСКИЙ РАЙОН ЮЛ         </t>
  </si>
  <si>
    <t>0033</t>
  </si>
  <si>
    <t xml:space="preserve">ПЕРЕВОЗСКИЙ РАЙОН ЮЛ          </t>
  </si>
  <si>
    <t>0034</t>
  </si>
  <si>
    <t xml:space="preserve">ПИЛЬНИНСКИЙ РАЙОН ЮЛ          </t>
  </si>
  <si>
    <t>0035</t>
  </si>
  <si>
    <t xml:space="preserve">ПОЧИНКОВСКИЙ РАЙОН ЮЛ         </t>
  </si>
  <si>
    <t>0036</t>
  </si>
  <si>
    <t xml:space="preserve">СЕМЕНОВСКИЙ РАЙОН             </t>
  </si>
  <si>
    <t>0037</t>
  </si>
  <si>
    <t xml:space="preserve">СЕРГАЧСКИЙ РАЙОН              </t>
  </si>
  <si>
    <t>0038</t>
  </si>
  <si>
    <t xml:space="preserve">СЕЧЕНОВСКИЙ РАЙОН ЮЛ          </t>
  </si>
  <si>
    <t>0039</t>
  </si>
  <si>
    <t xml:space="preserve">СОКОЛЬСКИЙ РАЙОН ЮЛ           </t>
  </si>
  <si>
    <t>0040</t>
  </si>
  <si>
    <t xml:space="preserve">СОСНОВСКИЙ РАЙОН ЮЛ           </t>
  </si>
  <si>
    <t>0041</t>
  </si>
  <si>
    <t xml:space="preserve">СПАССКИЙ РАЙОН ЮЛ             </t>
  </si>
  <si>
    <t>0042</t>
  </si>
  <si>
    <t xml:space="preserve">ТОНКИНСКИЙ РАЙОН ЮЛ           </t>
  </si>
  <si>
    <t>0043</t>
  </si>
  <si>
    <t xml:space="preserve">ТОНШАЕВСКИЙ РАЙОН ЮЛ          </t>
  </si>
  <si>
    <t>0044</t>
  </si>
  <si>
    <t xml:space="preserve">УРЕНСКИЙ РАЙОН ЮЛ             </t>
  </si>
  <si>
    <t>0045</t>
  </si>
  <si>
    <t xml:space="preserve">ЧКАЛОВСКИЙ РАЙОН ЮЛ           </t>
  </si>
  <si>
    <t>0046</t>
  </si>
  <si>
    <t xml:space="preserve">ШАТКОВСКИЙ РАЙОН ЮЛ           </t>
  </si>
  <si>
    <t>0047</t>
  </si>
  <si>
    <t xml:space="preserve">ШАРАНГСКИЙ РАЙОН ЮЛ           </t>
  </si>
  <si>
    <t>0048</t>
  </si>
  <si>
    <t xml:space="preserve">ШАХУНСКИЙ РАЙОН ЮЛ            </t>
  </si>
  <si>
    <t>0049</t>
  </si>
  <si>
    <t xml:space="preserve">ДЗЕРЖИНСК                     </t>
  </si>
  <si>
    <t>0050</t>
  </si>
  <si>
    <t xml:space="preserve">НИЖНИЙ НОВГОРОД               </t>
  </si>
  <si>
    <t>0051</t>
  </si>
  <si>
    <t xml:space="preserve">НИЖНИЙ НОВГОРОД БЕЗ ФЕД       </t>
  </si>
  <si>
    <t>0061</t>
  </si>
  <si>
    <t xml:space="preserve">АРЗАМАС                       </t>
  </si>
  <si>
    <t>0101</t>
  </si>
  <si>
    <t>Ардатовская ЦРБ</t>
  </si>
  <si>
    <t>0102</t>
  </si>
  <si>
    <t>Мухтоловская рб</t>
  </si>
  <si>
    <t>0200</t>
  </si>
  <si>
    <t>АРЗАМАССКИЙ РАЙОН ЮЛ</t>
  </si>
  <si>
    <t>0201</t>
  </si>
  <si>
    <t>Арзамасская рб</t>
  </si>
  <si>
    <t>0202</t>
  </si>
  <si>
    <t>Абрамовская уб</t>
  </si>
  <si>
    <t>0203</t>
  </si>
  <si>
    <t>Чернухинская уб</t>
  </si>
  <si>
    <t>0204</t>
  </si>
  <si>
    <t>Балахонихинская са</t>
  </si>
  <si>
    <t>0205</t>
  </si>
  <si>
    <t>Березовская са</t>
  </si>
  <si>
    <t>0206</t>
  </si>
  <si>
    <t>Б-Тумановская са</t>
  </si>
  <si>
    <t>0207</t>
  </si>
  <si>
    <t>Ветошкинская са</t>
  </si>
  <si>
    <t>0208</t>
  </si>
  <si>
    <t>Водоватовская са</t>
  </si>
  <si>
    <t>0209</t>
  </si>
  <si>
    <t>Красносельская са</t>
  </si>
  <si>
    <t>0210</t>
  </si>
  <si>
    <t>Ломовская са</t>
  </si>
  <si>
    <t>0211</t>
  </si>
  <si>
    <t>Новоселковская са</t>
  </si>
  <si>
    <t>0212</t>
  </si>
  <si>
    <t>Шатовская са</t>
  </si>
  <si>
    <t>0213</t>
  </si>
  <si>
    <t>Сан Стар Пустынь</t>
  </si>
  <si>
    <t>02АС</t>
  </si>
  <si>
    <t xml:space="preserve">Свод сел амб                  </t>
  </si>
  <si>
    <t>0102АС</t>
  </si>
  <si>
    <t>02УБ</t>
  </si>
  <si>
    <t xml:space="preserve">Свод уч бол                   </t>
  </si>
  <si>
    <t>0102УБ</t>
  </si>
  <si>
    <t>0300</t>
  </si>
  <si>
    <t xml:space="preserve">БАЛАХНИНСКИЙ РАЙОН ЮЛ </t>
  </si>
  <si>
    <t>0301</t>
  </si>
  <si>
    <t>Балахнинская ЦРБ</t>
  </si>
  <si>
    <t>0302</t>
  </si>
  <si>
    <t>Балахнинская рб</t>
  </si>
  <si>
    <t>0303</t>
  </si>
  <si>
    <t>БКозинская пол</t>
  </si>
  <si>
    <t>0304</t>
  </si>
  <si>
    <t>Чернораменская пол</t>
  </si>
  <si>
    <t>0305</t>
  </si>
  <si>
    <t>Детская б-ца</t>
  </si>
  <si>
    <t>0306</t>
  </si>
  <si>
    <t>Стомат п-ка</t>
  </si>
  <si>
    <t>0307</t>
  </si>
  <si>
    <t>Лукинская га</t>
  </si>
  <si>
    <t>0308</t>
  </si>
  <si>
    <t>Коневская са</t>
  </si>
  <si>
    <t>0309</t>
  </si>
  <si>
    <t>Кочергинская са</t>
  </si>
  <si>
    <t>03АС</t>
  </si>
  <si>
    <t>0103АС</t>
  </si>
  <si>
    <t>03ГГ</t>
  </si>
  <si>
    <t xml:space="preserve">Балахна гор                   </t>
  </si>
  <si>
    <t>0103ГГ</t>
  </si>
  <si>
    <t>03СС</t>
  </si>
  <si>
    <t xml:space="preserve">Балахна село                  </t>
  </si>
  <si>
    <t>0103СС</t>
  </si>
  <si>
    <t>0400</t>
  </si>
  <si>
    <t xml:space="preserve">БОГОРОДСКИЙ РАЙОН ЮЛ          </t>
  </si>
  <si>
    <t>0401</t>
  </si>
  <si>
    <t>Богородская ЦРБ</t>
  </si>
  <si>
    <t>0402</t>
  </si>
  <si>
    <t>Каменская са</t>
  </si>
  <si>
    <t>0403</t>
  </si>
  <si>
    <t>Комаровская са</t>
  </si>
  <si>
    <t>0404</t>
  </si>
  <si>
    <t>Кудьминская са</t>
  </si>
  <si>
    <t>0405</t>
  </si>
  <si>
    <t>Хвощевская са</t>
  </si>
  <si>
    <t>0406</t>
  </si>
  <si>
    <t>Психоневр №3</t>
  </si>
  <si>
    <t>04АС</t>
  </si>
  <si>
    <t>0104АС</t>
  </si>
  <si>
    <t>04ГГ</t>
  </si>
  <si>
    <t xml:space="preserve">Богородск гор                 </t>
  </si>
  <si>
    <t>0104ГГ</t>
  </si>
  <si>
    <t>04СС</t>
  </si>
  <si>
    <t xml:space="preserve">Богородск село                </t>
  </si>
  <si>
    <t>0104СС</t>
  </si>
  <si>
    <t>0501</t>
  </si>
  <si>
    <t>ББолдинская ЦРБ</t>
  </si>
  <si>
    <t>0601</t>
  </si>
  <si>
    <t>БМурашкинская ЦРБ</t>
  </si>
  <si>
    <t>0700</t>
  </si>
  <si>
    <t xml:space="preserve">БОРСКИЙ РАЙОН ЮЛ              </t>
  </si>
  <si>
    <t>0701</t>
  </si>
  <si>
    <t>Борская ЦРБ</t>
  </si>
  <si>
    <t>0702</t>
  </si>
  <si>
    <t>Линдовская уб</t>
  </si>
  <si>
    <t>0703</t>
  </si>
  <si>
    <t>Памяти Париж ком уб</t>
  </si>
  <si>
    <t>0704</t>
  </si>
  <si>
    <t>БПикинская га</t>
  </si>
  <si>
    <t>0705</t>
  </si>
  <si>
    <t>Неклюдовская га</t>
  </si>
  <si>
    <t>0706</t>
  </si>
  <si>
    <t>БОрловская са</t>
  </si>
  <si>
    <t>0707</t>
  </si>
  <si>
    <t>Кантауровская са</t>
  </si>
  <si>
    <t>0708</t>
  </si>
  <si>
    <t>ЧБорская са</t>
  </si>
  <si>
    <t>0709</t>
  </si>
  <si>
    <t>Киселих тер госп</t>
  </si>
  <si>
    <t>07АС</t>
  </si>
  <si>
    <t>0107АС</t>
  </si>
  <si>
    <t>07ГГ</t>
  </si>
  <si>
    <t xml:space="preserve">Бор гор                       </t>
  </si>
  <si>
    <t>0107ГГ</t>
  </si>
  <si>
    <t>07СС</t>
  </si>
  <si>
    <t xml:space="preserve">Бор село                      </t>
  </si>
  <si>
    <t>0107СС</t>
  </si>
  <si>
    <t>07УБ</t>
  </si>
  <si>
    <t xml:space="preserve">Свод уч б-ц                   </t>
  </si>
  <si>
    <t>0107УБ</t>
  </si>
  <si>
    <t>0801</t>
  </si>
  <si>
    <t>Бутурлинская ЦРБ</t>
  </si>
  <si>
    <t>0802</t>
  </si>
  <si>
    <t>ББокалдская са</t>
  </si>
  <si>
    <t>0803</t>
  </si>
  <si>
    <t>Кочуновская са</t>
  </si>
  <si>
    <t>0804</t>
  </si>
  <si>
    <t>Ягубовская са</t>
  </si>
  <si>
    <t>08АС</t>
  </si>
  <si>
    <t>0108АС</t>
  </si>
  <si>
    <t>08ГГ</t>
  </si>
  <si>
    <t xml:space="preserve">Бутурлино гор                 </t>
  </si>
  <si>
    <t>0108ГГ</t>
  </si>
  <si>
    <t>08СС</t>
  </si>
  <si>
    <t xml:space="preserve">Бутурлино село                </t>
  </si>
  <si>
    <t>0108СС</t>
  </si>
  <si>
    <t>0900</t>
  </si>
  <si>
    <t xml:space="preserve">ВАДСКИЙ РАЙОН ЮЛ              </t>
  </si>
  <si>
    <t>0901</t>
  </si>
  <si>
    <t>Вадская ЦРБ</t>
  </si>
  <si>
    <t>0903</t>
  </si>
  <si>
    <t>Санат Бобыльский</t>
  </si>
  <si>
    <t>1001</t>
  </si>
  <si>
    <t>Варнавинская ЦРБ</t>
  </si>
  <si>
    <t>1002</t>
  </si>
  <si>
    <t>Северная уб</t>
  </si>
  <si>
    <t>1003</t>
  </si>
  <si>
    <t>Горкинская уб</t>
  </si>
  <si>
    <t>10ГГ</t>
  </si>
  <si>
    <t xml:space="preserve">Варнавино гор                 </t>
  </si>
  <si>
    <t>0110ГГ</t>
  </si>
  <si>
    <t>10СС</t>
  </si>
  <si>
    <t xml:space="preserve">Варнавино село                </t>
  </si>
  <si>
    <t>0110СС</t>
  </si>
  <si>
    <t>10УБ</t>
  </si>
  <si>
    <t>0110УБ</t>
  </si>
  <si>
    <t>1101</t>
  </si>
  <si>
    <t>Вачская ЦРБ</t>
  </si>
  <si>
    <t>1102</t>
  </si>
  <si>
    <t>Арефинская уб</t>
  </si>
  <si>
    <t>1103</t>
  </si>
  <si>
    <t>Новосельская уб</t>
  </si>
  <si>
    <t>1104</t>
  </si>
  <si>
    <t>Филинская уб</t>
  </si>
  <si>
    <t>1105</t>
  </si>
  <si>
    <t>Чулковская уб</t>
  </si>
  <si>
    <t>1106</t>
  </si>
  <si>
    <t>Казаковская са</t>
  </si>
  <si>
    <t>1107</t>
  </si>
  <si>
    <t>Яковцевская са</t>
  </si>
  <si>
    <t>1122</t>
  </si>
  <si>
    <t>11АС</t>
  </si>
  <si>
    <t>0111АС</t>
  </si>
  <si>
    <t>11ГГ</t>
  </si>
  <si>
    <t xml:space="preserve">Вача гор                      </t>
  </si>
  <si>
    <t>0111ГГ</t>
  </si>
  <si>
    <t>11СС</t>
  </si>
  <si>
    <t xml:space="preserve">Вача село                     </t>
  </si>
  <si>
    <t>0111СС</t>
  </si>
  <si>
    <t>1201</t>
  </si>
  <si>
    <t>Ветлужская ЦРБ</t>
  </si>
  <si>
    <t>1202</t>
  </si>
  <si>
    <t>Калининская б-ца</t>
  </si>
  <si>
    <t>1203</t>
  </si>
  <si>
    <t>Стрелицкая уб</t>
  </si>
  <si>
    <t>1204</t>
  </si>
  <si>
    <t>Белышевская са</t>
  </si>
  <si>
    <t>12ГГ</t>
  </si>
  <si>
    <t xml:space="preserve">Ветлуга гор                   </t>
  </si>
  <si>
    <t>0112ГГ</t>
  </si>
  <si>
    <t>12СС</t>
  </si>
  <si>
    <t xml:space="preserve">Ветлуга село                  </t>
  </si>
  <si>
    <t>0112СС</t>
  </si>
  <si>
    <t>1301</t>
  </si>
  <si>
    <t>Вознесенская ЦРБ</t>
  </si>
  <si>
    <t>1302</t>
  </si>
  <si>
    <t>Криушинская уб</t>
  </si>
  <si>
    <t>1303</t>
  </si>
  <si>
    <t>Нарышкинская са</t>
  </si>
  <si>
    <t>13ГГ</t>
  </si>
  <si>
    <t xml:space="preserve">Вознесенск гор                </t>
  </si>
  <si>
    <t>0113ГГ</t>
  </si>
  <si>
    <t>13СС</t>
  </si>
  <si>
    <t xml:space="preserve">Вознесенск село               </t>
  </si>
  <si>
    <t>0113СС</t>
  </si>
  <si>
    <t>1401</t>
  </si>
  <si>
    <t>Володарская ЦРБ</t>
  </si>
  <si>
    <t>1402</t>
  </si>
  <si>
    <t>Решетихинская гб</t>
  </si>
  <si>
    <t>1403</t>
  </si>
  <si>
    <t>Юганецкая гб</t>
  </si>
  <si>
    <t>1404</t>
  </si>
  <si>
    <t>Ильиногорская гб</t>
  </si>
  <si>
    <t>1405</t>
  </si>
  <si>
    <t>Фролищенская гб</t>
  </si>
  <si>
    <t>1406</t>
  </si>
  <si>
    <t>Центральная га</t>
  </si>
  <si>
    <t>1407</t>
  </si>
  <si>
    <t>Смолинская га</t>
  </si>
  <si>
    <t>1408</t>
  </si>
  <si>
    <t>Мулинская са</t>
  </si>
  <si>
    <t>1409</t>
  </si>
  <si>
    <t>Новосмолинская са</t>
  </si>
  <si>
    <t>14АС</t>
  </si>
  <si>
    <t>0114АС</t>
  </si>
  <si>
    <t>14ГГ</t>
  </si>
  <si>
    <t xml:space="preserve">Володарск гор                 </t>
  </si>
  <si>
    <t>0114ГГ</t>
  </si>
  <si>
    <t>14СС</t>
  </si>
  <si>
    <t xml:space="preserve">Володарск село                </t>
  </si>
  <si>
    <t>0114СС</t>
  </si>
  <si>
    <t>1501</t>
  </si>
  <si>
    <t>Воротынская ЦРБ</t>
  </si>
  <si>
    <t>1502</t>
  </si>
  <si>
    <t>ВСурская гб</t>
  </si>
  <si>
    <t>1503</t>
  </si>
  <si>
    <t>Михайловская уб</t>
  </si>
  <si>
    <t>15ГГ</t>
  </si>
  <si>
    <t xml:space="preserve">Воротынец гор                 </t>
  </si>
  <si>
    <t>0115ГГ</t>
  </si>
  <si>
    <t>15СС</t>
  </si>
  <si>
    <t xml:space="preserve">Воротынец село                </t>
  </si>
  <si>
    <t>0115СС</t>
  </si>
  <si>
    <t>1601</t>
  </si>
  <si>
    <t>Воскресенская ЦРБ</t>
  </si>
  <si>
    <t>1602</t>
  </si>
  <si>
    <t>Воздвиженская са</t>
  </si>
  <si>
    <t>1603</t>
  </si>
  <si>
    <t>Владимирская са</t>
  </si>
  <si>
    <t>1604</t>
  </si>
  <si>
    <t>Нестиарская са</t>
  </si>
  <si>
    <t>16АС</t>
  </si>
  <si>
    <t>0116АС</t>
  </si>
  <si>
    <t>16ГГ</t>
  </si>
  <si>
    <t xml:space="preserve">Воскресенск гор               </t>
  </si>
  <si>
    <t>0116ГГ</t>
  </si>
  <si>
    <t>16СС</t>
  </si>
  <si>
    <t xml:space="preserve">Воскресенск село              </t>
  </si>
  <si>
    <t>0116СС</t>
  </si>
  <si>
    <t>1700</t>
  </si>
  <si>
    <t xml:space="preserve">ВЫКСУНСКИЙ РАЙОН ЮЛ           </t>
  </si>
  <si>
    <t>1701</t>
  </si>
  <si>
    <t>Выксунская ЦРБ</t>
  </si>
  <si>
    <t>1702</t>
  </si>
  <si>
    <t>Досчатинская гб</t>
  </si>
  <si>
    <t>1703</t>
  </si>
  <si>
    <t>Вильская гб</t>
  </si>
  <si>
    <t>1704</t>
  </si>
  <si>
    <t>Шиморская бол</t>
  </si>
  <si>
    <t>1705</t>
  </si>
  <si>
    <t>1706</t>
  </si>
  <si>
    <t>НДмитриевская са</t>
  </si>
  <si>
    <t>1708</t>
  </si>
  <si>
    <t>Дом ребенка Выкса</t>
  </si>
  <si>
    <t>17ГГ</t>
  </si>
  <si>
    <t xml:space="preserve">Выкса гор                     </t>
  </si>
  <si>
    <t>0117ГГ</t>
  </si>
  <si>
    <t>17СС</t>
  </si>
  <si>
    <t xml:space="preserve">Выкса село                    </t>
  </si>
  <si>
    <t>0117СС</t>
  </si>
  <si>
    <t>1801</t>
  </si>
  <si>
    <t>Гагинская ЦРБ</t>
  </si>
  <si>
    <t>1802</t>
  </si>
  <si>
    <t>БАратская уб</t>
  </si>
  <si>
    <t>1900</t>
  </si>
  <si>
    <t xml:space="preserve">ГОРОДЕЦКИЙ РАЙОН ЮЛ           </t>
  </si>
  <si>
    <t>1901</t>
  </si>
  <si>
    <t>Городецкая ЦРБ</t>
  </si>
  <si>
    <t>1902</t>
  </si>
  <si>
    <t>Гор бол 1 Заволжье</t>
  </si>
  <si>
    <t>1903</t>
  </si>
  <si>
    <t>Гор б 2</t>
  </si>
  <si>
    <t>1904</t>
  </si>
  <si>
    <t>Бриляковская уб</t>
  </si>
  <si>
    <t>1905</t>
  </si>
  <si>
    <t>Зиняковская уб</t>
  </si>
  <si>
    <t>1906</t>
  </si>
  <si>
    <t>НПогостинская уб</t>
  </si>
  <si>
    <t>1907</t>
  </si>
  <si>
    <t>1908</t>
  </si>
  <si>
    <t>Аксентисская са</t>
  </si>
  <si>
    <t>1909</t>
  </si>
  <si>
    <t>Ковригинская са</t>
  </si>
  <si>
    <t>1910</t>
  </si>
  <si>
    <t>Серковская са</t>
  </si>
  <si>
    <t>1911</t>
  </si>
  <si>
    <t>Смольковская са</t>
  </si>
  <si>
    <t>1912</t>
  </si>
  <si>
    <t>Строчковская са</t>
  </si>
  <si>
    <t>1913</t>
  </si>
  <si>
    <t>Тимирязевская са</t>
  </si>
  <si>
    <t>1914</t>
  </si>
  <si>
    <t>Федуринская са</t>
  </si>
  <si>
    <t>1915</t>
  </si>
  <si>
    <t>Дет дом</t>
  </si>
  <si>
    <t>1918</t>
  </si>
  <si>
    <t>Заволжский дом ребенка</t>
  </si>
  <si>
    <t>1919</t>
  </si>
  <si>
    <t>Дет санат Городец</t>
  </si>
  <si>
    <t>19АС</t>
  </si>
  <si>
    <t>0119АС</t>
  </si>
  <si>
    <t>19ГГ</t>
  </si>
  <si>
    <t xml:space="preserve">Городец гор                   </t>
  </si>
  <si>
    <t>0119ГГ</t>
  </si>
  <si>
    <t>19СС</t>
  </si>
  <si>
    <t xml:space="preserve">Городец село                  </t>
  </si>
  <si>
    <t>0119СС</t>
  </si>
  <si>
    <t>19УБ</t>
  </si>
  <si>
    <t xml:space="preserve">Свод уч б                     </t>
  </si>
  <si>
    <t>0119УБ</t>
  </si>
  <si>
    <t>2001</t>
  </si>
  <si>
    <t>ДКонстантиновская ЦРБ</t>
  </si>
  <si>
    <t>2002</t>
  </si>
  <si>
    <t>Суроватихинская уб</t>
  </si>
  <si>
    <t>2003</t>
  </si>
  <si>
    <t>ДКонстантиновская са</t>
  </si>
  <si>
    <t>2004</t>
  </si>
  <si>
    <t>Нижегородская са</t>
  </si>
  <si>
    <t>20АС</t>
  </si>
  <si>
    <t>0120АС</t>
  </si>
  <si>
    <t>20ГГ</t>
  </si>
  <si>
    <t xml:space="preserve">ДКонстант гор                 </t>
  </si>
  <si>
    <t>0120ГГ</t>
  </si>
  <si>
    <t>20СС</t>
  </si>
  <si>
    <t xml:space="preserve">ДКонстант село                </t>
  </si>
  <si>
    <t>0120СС</t>
  </si>
  <si>
    <t>2100</t>
  </si>
  <si>
    <t xml:space="preserve">ДИВЕЕВСКИЙ РАЙОН ЮЛ           </t>
  </si>
  <si>
    <t>2101</t>
  </si>
  <si>
    <t>Дивеевская ЦРБ</t>
  </si>
  <si>
    <t>2102</t>
  </si>
  <si>
    <t>Сатисская уб</t>
  </si>
  <si>
    <t>2104</t>
  </si>
  <si>
    <t>Дет сан Солнечная пол</t>
  </si>
  <si>
    <t>2201</t>
  </si>
  <si>
    <t>Уразовская ЦРБ</t>
  </si>
  <si>
    <t>2202</t>
  </si>
  <si>
    <t>Салганская уб</t>
  </si>
  <si>
    <t>2203</t>
  </si>
  <si>
    <t>Кечасовская са</t>
  </si>
  <si>
    <t>2204</t>
  </si>
  <si>
    <t>Медянская са</t>
  </si>
  <si>
    <t>22АС</t>
  </si>
  <si>
    <t>0122АС</t>
  </si>
  <si>
    <t>2301</t>
  </si>
  <si>
    <t>Ковернинская ЦРБ</t>
  </si>
  <si>
    <t>2302</t>
  </si>
  <si>
    <t>Хохломская уб</t>
  </si>
  <si>
    <t>2303</t>
  </si>
  <si>
    <t>Белбажская са</t>
  </si>
  <si>
    <t>2304</t>
  </si>
  <si>
    <t>Гавриловская са</t>
  </si>
  <si>
    <t>2305</t>
  </si>
  <si>
    <t>Скоробогатовская са</t>
  </si>
  <si>
    <t>2306</t>
  </si>
  <si>
    <t>Шк-интернат Б.Круты</t>
  </si>
  <si>
    <t>23АС</t>
  </si>
  <si>
    <t>0123АС</t>
  </si>
  <si>
    <t>23ГГ</t>
  </si>
  <si>
    <t xml:space="preserve">Ковернино гор                 </t>
  </si>
  <si>
    <t>0123ГГ</t>
  </si>
  <si>
    <t>23СС</t>
  </si>
  <si>
    <t xml:space="preserve">Ковернино село                </t>
  </si>
  <si>
    <t>0123СС</t>
  </si>
  <si>
    <t>2401</t>
  </si>
  <si>
    <t>Княгининская ЦРБ</t>
  </si>
  <si>
    <t>2500</t>
  </si>
  <si>
    <t xml:space="preserve">КР.БАКОВСКИЙ РАЙОН ЮЛ         </t>
  </si>
  <si>
    <t>2501</t>
  </si>
  <si>
    <t>КрБаковская ЦРБ</t>
  </si>
  <si>
    <t>2502</t>
  </si>
  <si>
    <t>Ветлужская га</t>
  </si>
  <si>
    <t>2503</t>
  </si>
  <si>
    <t>Шеманихинская са</t>
  </si>
  <si>
    <t>2506</t>
  </si>
  <si>
    <t>Психоневр №2</t>
  </si>
  <si>
    <t>25ГГ</t>
  </si>
  <si>
    <t xml:space="preserve">КБаки гор                     </t>
  </si>
  <si>
    <t>0125ГГ</t>
  </si>
  <si>
    <t>25СС</t>
  </si>
  <si>
    <t xml:space="preserve">КБаки село                    </t>
  </si>
  <si>
    <t>0125СС</t>
  </si>
  <si>
    <t>2600</t>
  </si>
  <si>
    <t xml:space="preserve">КСТОВСКИЙ РАЙОН ЮЛ            </t>
  </si>
  <si>
    <t>2601</t>
  </si>
  <si>
    <t>Кстовская ЦРБ</t>
  </si>
  <si>
    <t>2602</t>
  </si>
  <si>
    <t>Кстовская р г б1</t>
  </si>
  <si>
    <t>2603</t>
  </si>
  <si>
    <t>Работкинская р с б</t>
  </si>
  <si>
    <t>2604</t>
  </si>
  <si>
    <t>Афонинская са</t>
  </si>
  <si>
    <t>2605</t>
  </si>
  <si>
    <t>ББорисовская са</t>
  </si>
  <si>
    <t>2606</t>
  </si>
  <si>
    <t>Безводнинская са</t>
  </si>
  <si>
    <t>2607</t>
  </si>
  <si>
    <t>Ждановская са</t>
  </si>
  <si>
    <t>2608</t>
  </si>
  <si>
    <t>Запрудновская са</t>
  </si>
  <si>
    <t>2609</t>
  </si>
  <si>
    <t>Мокринская са</t>
  </si>
  <si>
    <t>2610</t>
  </si>
  <si>
    <t>Новоликеевская са</t>
  </si>
  <si>
    <t>2611</t>
  </si>
  <si>
    <t>Подлесовская са</t>
  </si>
  <si>
    <t>2612</t>
  </si>
  <si>
    <t>Прокошевская са</t>
  </si>
  <si>
    <t>2613</t>
  </si>
  <si>
    <t>Ройкинская са</t>
  </si>
  <si>
    <t>2614</t>
  </si>
  <si>
    <t>Чернухинская са</t>
  </si>
  <si>
    <t>2615</t>
  </si>
  <si>
    <t>Чернышихинская са</t>
  </si>
  <si>
    <t>2617</t>
  </si>
  <si>
    <t>Дет сан Бол Ельня</t>
  </si>
  <si>
    <t>26АС</t>
  </si>
  <si>
    <t>0126АС</t>
  </si>
  <si>
    <t>26ГГ</t>
  </si>
  <si>
    <t xml:space="preserve">Кстово гор                    </t>
  </si>
  <si>
    <t>0126ГГ</t>
  </si>
  <si>
    <t>26СС</t>
  </si>
  <si>
    <t xml:space="preserve">Кстово село                   </t>
  </si>
  <si>
    <t>0126СС</t>
  </si>
  <si>
    <t>2700</t>
  </si>
  <si>
    <t xml:space="preserve">КУЛЕБАКСКИЙ РАЙОН ЮЛ          </t>
  </si>
  <si>
    <t>2701</t>
  </si>
  <si>
    <t>Кулебакская ЦРБ</t>
  </si>
  <si>
    <t>2702</t>
  </si>
  <si>
    <t>Меляевская уб</t>
  </si>
  <si>
    <t>2703</t>
  </si>
  <si>
    <t>Гремячевская са</t>
  </si>
  <si>
    <t>2704</t>
  </si>
  <si>
    <t>Севаслейская са</t>
  </si>
  <si>
    <t>27АС</t>
  </si>
  <si>
    <t>0127АС</t>
  </si>
  <si>
    <t>27ГГ</t>
  </si>
  <si>
    <t xml:space="preserve">Кулебаки гор                  </t>
  </si>
  <si>
    <t>0127ГГ</t>
  </si>
  <si>
    <t>27СС</t>
  </si>
  <si>
    <t xml:space="preserve">Кулебаки село                 </t>
  </si>
  <si>
    <t>0127СС</t>
  </si>
  <si>
    <t>2800</t>
  </si>
  <si>
    <t xml:space="preserve">ЛУКОЯНОВСКИЙ РАЙОН ЮЛ         </t>
  </si>
  <si>
    <t>2801</t>
  </si>
  <si>
    <t>Лукояновская ЦРБ</t>
  </si>
  <si>
    <t>2802</t>
  </si>
  <si>
    <t>Разинская гб</t>
  </si>
  <si>
    <t>2803</t>
  </si>
  <si>
    <t>БМаресьевская уб</t>
  </si>
  <si>
    <t>2804</t>
  </si>
  <si>
    <t>Шандровская уб</t>
  </si>
  <si>
    <t>2805</t>
  </si>
  <si>
    <t>Ульяновская га</t>
  </si>
  <si>
    <t>28ГГ</t>
  </si>
  <si>
    <t xml:space="preserve">Лукоянов гор                  </t>
  </si>
  <si>
    <t>0128ГГ</t>
  </si>
  <si>
    <t>28СС</t>
  </si>
  <si>
    <t xml:space="preserve">Лукоянов село                 </t>
  </si>
  <si>
    <t>0128СС</t>
  </si>
  <si>
    <t>28УБ</t>
  </si>
  <si>
    <t>0128УБ</t>
  </si>
  <si>
    <t>2900</t>
  </si>
  <si>
    <t xml:space="preserve">ЛЫСКОВСКИЙ РАЙОН ЮЛ           </t>
  </si>
  <si>
    <t>2901</t>
  </si>
  <si>
    <t>Лысковская ЦРБ</t>
  </si>
  <si>
    <t>2902</t>
  </si>
  <si>
    <t>Валковская уб</t>
  </si>
  <si>
    <t>2903</t>
  </si>
  <si>
    <t>Барминская са</t>
  </si>
  <si>
    <t>2905</t>
  </si>
  <si>
    <t>Кисловская са</t>
  </si>
  <si>
    <t>2906</t>
  </si>
  <si>
    <t>Леньковская са</t>
  </si>
  <si>
    <t>2907</t>
  </si>
  <si>
    <t>Просецкая са</t>
  </si>
  <si>
    <t>29АС</t>
  </si>
  <si>
    <t>0129АС</t>
  </si>
  <si>
    <t>29ГГ</t>
  </si>
  <si>
    <t xml:space="preserve">Лысково гор                   </t>
  </si>
  <si>
    <t>0129ГГ</t>
  </si>
  <si>
    <t>29СС</t>
  </si>
  <si>
    <t xml:space="preserve">Лысково село                  </t>
  </si>
  <si>
    <t>0129СС</t>
  </si>
  <si>
    <t>3001</t>
  </si>
  <si>
    <t>Навашинская ЦРБ</t>
  </si>
  <si>
    <t>3002</t>
  </si>
  <si>
    <t>Поздняковская са</t>
  </si>
  <si>
    <t>3003</t>
  </si>
  <si>
    <t>Пустынская са</t>
  </si>
  <si>
    <t>3004</t>
  </si>
  <si>
    <t>Тешинская са</t>
  </si>
  <si>
    <t>30АС</t>
  </si>
  <si>
    <t>0130АС</t>
  </si>
  <si>
    <t>30ГГ</t>
  </si>
  <si>
    <t xml:space="preserve">Навашино гор                  </t>
  </si>
  <si>
    <t>0130ГГ</t>
  </si>
  <si>
    <t>30СС</t>
  </si>
  <si>
    <t xml:space="preserve">Навашино село                 </t>
  </si>
  <si>
    <t>0130СС</t>
  </si>
  <si>
    <t>3100</t>
  </si>
  <si>
    <t xml:space="preserve">ПАВЛОВСКИЙ РАЙОН ЮЛ           </t>
  </si>
  <si>
    <t>3101</t>
  </si>
  <si>
    <t>Павловская ЦРБ</t>
  </si>
  <si>
    <t>3102</t>
  </si>
  <si>
    <t>Гор б-ца №2</t>
  </si>
  <si>
    <t>3103</t>
  </si>
  <si>
    <t>Ворсминская гб</t>
  </si>
  <si>
    <t>3104</t>
  </si>
  <si>
    <t>Горбатовская гб</t>
  </si>
  <si>
    <t>3105</t>
  </si>
  <si>
    <t>Тумботинская гб</t>
  </si>
  <si>
    <t>3106</t>
  </si>
  <si>
    <t>3107</t>
  </si>
  <si>
    <t>Роддом</t>
  </si>
  <si>
    <t>3108</t>
  </si>
  <si>
    <t>3109</t>
  </si>
  <si>
    <t>Абабковская са</t>
  </si>
  <si>
    <t>3110</t>
  </si>
  <si>
    <t>Таремская са</t>
  </si>
  <si>
    <t>3111</t>
  </si>
  <si>
    <t>Ясенецкая са</t>
  </si>
  <si>
    <t>3115</t>
  </si>
  <si>
    <t>Дет сан Павловский</t>
  </si>
  <si>
    <t>31АС</t>
  </si>
  <si>
    <t>0131АС</t>
  </si>
  <si>
    <t>31ГГ</t>
  </si>
  <si>
    <t xml:space="preserve">Павлово гор                   </t>
  </si>
  <si>
    <t>0131ГГ</t>
  </si>
  <si>
    <t>31СС</t>
  </si>
  <si>
    <t xml:space="preserve">Павлово село                  </t>
  </si>
  <si>
    <t>0131СС</t>
  </si>
  <si>
    <t>3201</t>
  </si>
  <si>
    <t>Первомайская ЦРБ</t>
  </si>
  <si>
    <t>3202</t>
  </si>
  <si>
    <t>Сатисская га</t>
  </si>
  <si>
    <t>3203</t>
  </si>
  <si>
    <t>Рогожская са</t>
  </si>
  <si>
    <t>32ГГ</t>
  </si>
  <si>
    <t xml:space="preserve">Первомай гор                  </t>
  </si>
  <si>
    <t>0132ГГ</t>
  </si>
  <si>
    <t>32СС</t>
  </si>
  <si>
    <t xml:space="preserve">Первомай село                 </t>
  </si>
  <si>
    <t>0132СС</t>
  </si>
  <si>
    <t>3301</t>
  </si>
  <si>
    <t>Перевозская ЦРБ</t>
  </si>
  <si>
    <t>3401</t>
  </si>
  <si>
    <t>Пильнинская ЦРБ</t>
  </si>
  <si>
    <t>3402</t>
  </si>
  <si>
    <t>Курмышская уб</t>
  </si>
  <si>
    <t>3403</t>
  </si>
  <si>
    <t>Медянская уб</t>
  </si>
  <si>
    <t>3404</t>
  </si>
  <si>
    <t>Петряксинская уб</t>
  </si>
  <si>
    <t>34ГГ</t>
  </si>
  <si>
    <t xml:space="preserve">Пильна гор                    </t>
  </si>
  <si>
    <t>0134ГГ</t>
  </si>
  <si>
    <t>34СС</t>
  </si>
  <si>
    <t xml:space="preserve">Пильна село                   </t>
  </si>
  <si>
    <t>0134СС</t>
  </si>
  <si>
    <t>34УБ</t>
  </si>
  <si>
    <t>0134УБ</t>
  </si>
  <si>
    <t>3501</t>
  </si>
  <si>
    <t>Починковская ЦРБ</t>
  </si>
  <si>
    <t>3502</t>
  </si>
  <si>
    <t>Кочкуровская уб</t>
  </si>
  <si>
    <t>3503</t>
  </si>
  <si>
    <t>Мадаевская уб</t>
  </si>
  <si>
    <t>3504</t>
  </si>
  <si>
    <t>Наруксовская уб</t>
  </si>
  <si>
    <t>3505</t>
  </si>
  <si>
    <t>Пеля-Хованская уб</t>
  </si>
  <si>
    <t>3506</t>
  </si>
  <si>
    <t>Василевская са</t>
  </si>
  <si>
    <t>35УБ</t>
  </si>
  <si>
    <t>0135УБ</t>
  </si>
  <si>
    <t>3600</t>
  </si>
  <si>
    <t xml:space="preserve">СЕМЕНОВСКИЙ РАЙОН ЮЛ          </t>
  </si>
  <si>
    <t>3601</t>
  </si>
  <si>
    <t>Семеновская ЦРБ</t>
  </si>
  <si>
    <t>3602</t>
  </si>
  <si>
    <t>Сухобезвод уб</t>
  </si>
  <si>
    <t>3603</t>
  </si>
  <si>
    <t>И-Заборская уб</t>
  </si>
  <si>
    <t>3604</t>
  </si>
  <si>
    <t>Огибновская уб</t>
  </si>
  <si>
    <t>3605</t>
  </si>
  <si>
    <t>Беласовская са</t>
  </si>
  <si>
    <t>3606</t>
  </si>
  <si>
    <t>Боковская са</t>
  </si>
  <si>
    <t>3607</t>
  </si>
  <si>
    <t>Ивановская са</t>
  </si>
  <si>
    <t>3608</t>
  </si>
  <si>
    <t>Тарасихинская са</t>
  </si>
  <si>
    <t>36АС</t>
  </si>
  <si>
    <t>0136АС</t>
  </si>
  <si>
    <t>36ГГ</t>
  </si>
  <si>
    <t xml:space="preserve">Семенов гор                   </t>
  </si>
  <si>
    <t>0136ГГ</t>
  </si>
  <si>
    <t>36СС</t>
  </si>
  <si>
    <t xml:space="preserve">Семенов село                  </t>
  </si>
  <si>
    <t>0136СС</t>
  </si>
  <si>
    <t>36УБ</t>
  </si>
  <si>
    <t>0136УБ</t>
  </si>
  <si>
    <t>3700</t>
  </si>
  <si>
    <t xml:space="preserve">СЕРГАЧСКИЙ РАЙОН ЮЛ           </t>
  </si>
  <si>
    <t>3701</t>
  </si>
  <si>
    <t>Сергачская ЦРБ</t>
  </si>
  <si>
    <t>3702</t>
  </si>
  <si>
    <t>К-Пожарки уб</t>
  </si>
  <si>
    <t>3703</t>
  </si>
  <si>
    <t>Пиценская са</t>
  </si>
  <si>
    <t>3704</t>
  </si>
  <si>
    <t>С-Березовская са</t>
  </si>
  <si>
    <t>3705</t>
  </si>
  <si>
    <t>Сосновская са</t>
  </si>
  <si>
    <t>37АС</t>
  </si>
  <si>
    <t>0137АС</t>
  </si>
  <si>
    <t>37ГГ</t>
  </si>
  <si>
    <t xml:space="preserve">Сергач гор                    </t>
  </si>
  <si>
    <t>0137ГГ</t>
  </si>
  <si>
    <t>37СС</t>
  </si>
  <si>
    <t xml:space="preserve">Сергач село                   </t>
  </si>
  <si>
    <t>0137СС</t>
  </si>
  <si>
    <t>3801</t>
  </si>
  <si>
    <t>Сеченовская ЦРБ</t>
  </si>
  <si>
    <t>3802</t>
  </si>
  <si>
    <t>В-Талызинская уб</t>
  </si>
  <si>
    <t>3803</t>
  </si>
  <si>
    <t>Кочетовская уб</t>
  </si>
  <si>
    <t>38УБ</t>
  </si>
  <si>
    <t>0138УБ</t>
  </si>
  <si>
    <t>3901</t>
  </si>
  <si>
    <t>Сокольская ЦРБ</t>
  </si>
  <si>
    <t>4001</t>
  </si>
  <si>
    <t>Сосновская ЦРБ</t>
  </si>
  <si>
    <t>4002</t>
  </si>
  <si>
    <t>Елизаровская уб</t>
  </si>
  <si>
    <t>4003</t>
  </si>
  <si>
    <t>Рожковская уб</t>
  </si>
  <si>
    <t>4004</t>
  </si>
  <si>
    <t>Селитьбенская са</t>
  </si>
  <si>
    <t>40ГГ</t>
  </si>
  <si>
    <t xml:space="preserve">Сосновский гор                </t>
  </si>
  <si>
    <t>0140ГГ</t>
  </si>
  <si>
    <t>40СС</t>
  </si>
  <si>
    <t xml:space="preserve">Сосновский село               </t>
  </si>
  <si>
    <t>0140СС</t>
  </si>
  <si>
    <t>40УБ</t>
  </si>
  <si>
    <t>0140УБ</t>
  </si>
  <si>
    <t>4101</t>
  </si>
  <si>
    <t>Спасская ЦРБ</t>
  </si>
  <si>
    <t>4102</t>
  </si>
  <si>
    <t>ТМаклаковская са</t>
  </si>
  <si>
    <t>4103</t>
  </si>
  <si>
    <t>Базловская са</t>
  </si>
  <si>
    <t>41АС</t>
  </si>
  <si>
    <t>0141АС</t>
  </si>
  <si>
    <t>4201</t>
  </si>
  <si>
    <t>Тонкинская ЦРБ</t>
  </si>
  <si>
    <t>4301</t>
  </si>
  <si>
    <t>Тоншаевская ЦРБ</t>
  </si>
  <si>
    <t>4302</t>
  </si>
  <si>
    <t>Пижемская гб</t>
  </si>
  <si>
    <t>4303</t>
  </si>
  <si>
    <t>Буреполомская уб</t>
  </si>
  <si>
    <t>4304</t>
  </si>
  <si>
    <t>Ошминская уб</t>
  </si>
  <si>
    <t>43ГГ</t>
  </si>
  <si>
    <t xml:space="preserve">Тоншаево гор                  </t>
  </si>
  <si>
    <t>0143ГГ</t>
  </si>
  <si>
    <t>43СС</t>
  </si>
  <si>
    <t xml:space="preserve">Тоншаево село                 </t>
  </si>
  <si>
    <t>0143СС</t>
  </si>
  <si>
    <t>43УБ</t>
  </si>
  <si>
    <t>0143УБ</t>
  </si>
  <si>
    <t>4401</t>
  </si>
  <si>
    <t>Уренская ЦРБ</t>
  </si>
  <si>
    <t>4402</t>
  </si>
  <si>
    <t>Арьевская уб</t>
  </si>
  <si>
    <t>4403</t>
  </si>
  <si>
    <t>Карпунихинская уб</t>
  </si>
  <si>
    <t>4404</t>
  </si>
  <si>
    <t>Устанская уб</t>
  </si>
  <si>
    <t>44ГГ</t>
  </si>
  <si>
    <t xml:space="preserve">Урень гор                     </t>
  </si>
  <si>
    <t>0144ГГ</t>
  </si>
  <si>
    <t>44СС</t>
  </si>
  <si>
    <t xml:space="preserve">Урень село                    </t>
  </si>
  <si>
    <t>0144СС</t>
  </si>
  <si>
    <t>44УБ</t>
  </si>
  <si>
    <t>0144УБ</t>
  </si>
  <si>
    <t>4501</t>
  </si>
  <si>
    <t>Чкаловская ЦРБ</t>
  </si>
  <si>
    <t>4502</t>
  </si>
  <si>
    <t>Катунская бол</t>
  </si>
  <si>
    <t>4503</t>
  </si>
  <si>
    <t>Новинская уб</t>
  </si>
  <si>
    <t>4504</t>
  </si>
  <si>
    <t>Пуреховская уб</t>
  </si>
  <si>
    <t>4505</t>
  </si>
  <si>
    <t>Котельницкая са</t>
  </si>
  <si>
    <t>4506</t>
  </si>
  <si>
    <t>Чистовская са</t>
  </si>
  <si>
    <t>45АС</t>
  </si>
  <si>
    <t>0145АС</t>
  </si>
  <si>
    <t>45ГГ</t>
  </si>
  <si>
    <t xml:space="preserve">Чкаловск гор                  </t>
  </si>
  <si>
    <t>0145ГГ</t>
  </si>
  <si>
    <t>45СС</t>
  </si>
  <si>
    <t xml:space="preserve">Чкаловск село                 </t>
  </si>
  <si>
    <t>0145СС</t>
  </si>
  <si>
    <t>45УБ</t>
  </si>
  <si>
    <t>0145УБ</t>
  </si>
  <si>
    <t>4601</t>
  </si>
  <si>
    <t>Шатковская ЦРБ</t>
  </si>
  <si>
    <t>4602</t>
  </si>
  <si>
    <t>Лесогорская гб</t>
  </si>
  <si>
    <t>4603</t>
  </si>
  <si>
    <t>Архангельская са</t>
  </si>
  <si>
    <t>4604</t>
  </si>
  <si>
    <t>Костянская са</t>
  </si>
  <si>
    <t>4605</t>
  </si>
  <si>
    <t>КрБорская са</t>
  </si>
  <si>
    <t>4606</t>
  </si>
  <si>
    <t>Светлогорская са</t>
  </si>
  <si>
    <t>4607</t>
  </si>
  <si>
    <t>Шараповская са</t>
  </si>
  <si>
    <t>46АС</t>
  </si>
  <si>
    <t>0146АС</t>
  </si>
  <si>
    <t>46ГГ</t>
  </si>
  <si>
    <t xml:space="preserve">Шатки гор                     </t>
  </si>
  <si>
    <t>0146ГГ</t>
  </si>
  <si>
    <t>46СС</t>
  </si>
  <si>
    <t xml:space="preserve">Шатки село                    </t>
  </si>
  <si>
    <t>0146СС</t>
  </si>
  <si>
    <t>4701</t>
  </si>
  <si>
    <t>Шарангская ЦРБ</t>
  </si>
  <si>
    <t>4801</t>
  </si>
  <si>
    <t>Шахунская ЦРБ</t>
  </si>
  <si>
    <t>4802</t>
  </si>
  <si>
    <t>Вахтанская гб</t>
  </si>
  <si>
    <t>4803</t>
  </si>
  <si>
    <t>Сявская гб</t>
  </si>
  <si>
    <t>4804</t>
  </si>
  <si>
    <t>Хмелевицкая уб</t>
  </si>
  <si>
    <t>48ГГ</t>
  </si>
  <si>
    <t xml:space="preserve">Шахунья гор                   </t>
  </si>
  <si>
    <t>0148ГГ</t>
  </si>
  <si>
    <t>48СС</t>
  </si>
  <si>
    <t xml:space="preserve">Шахунья село                  </t>
  </si>
  <si>
    <t>0148СС</t>
  </si>
  <si>
    <t>4910</t>
  </si>
  <si>
    <t>Гор бол СМП</t>
  </si>
  <si>
    <t>4920</t>
  </si>
  <si>
    <t xml:space="preserve">ГОР БОЛ №1 СВОД               </t>
  </si>
  <si>
    <t>4921</t>
  </si>
  <si>
    <t>ГорБол 1 (Дзерж 17)</t>
  </si>
  <si>
    <t>4922</t>
  </si>
  <si>
    <t>ГорБол 1 стац (Гайдара7)</t>
  </si>
  <si>
    <t>4924</t>
  </si>
  <si>
    <t>ГорБол 1 пол3 (Студ 21г)</t>
  </si>
  <si>
    <t>4930</t>
  </si>
  <si>
    <t xml:space="preserve">ГОР БОЛ №2 СВОД               </t>
  </si>
  <si>
    <t>4931</t>
  </si>
  <si>
    <t>ГорБол 2 (Западный 1)</t>
  </si>
  <si>
    <t>4932</t>
  </si>
  <si>
    <t>ГорБол 2 пол1 (Красноар 8а)</t>
  </si>
  <si>
    <t>4933</t>
  </si>
  <si>
    <t>ГорБол 2 пол2 (Циолк 55)</t>
  </si>
  <si>
    <t>4934</t>
  </si>
  <si>
    <t>ГорБол 2 ВФД (Свердл 31в)</t>
  </si>
  <si>
    <t>4940</t>
  </si>
  <si>
    <t xml:space="preserve">ГОР БОЛ №7 СВОД               </t>
  </si>
  <si>
    <t>4941</t>
  </si>
  <si>
    <t>ГорБол 7 (Пушкинск 32а)</t>
  </si>
  <si>
    <t>4942</t>
  </si>
  <si>
    <t>ГорБол 7 ГБ4 (Пушкинск 32)</t>
  </si>
  <si>
    <t>4950</t>
  </si>
  <si>
    <t xml:space="preserve">ДЕТ БОЛ №8 СВОД               </t>
  </si>
  <si>
    <t>4951</t>
  </si>
  <si>
    <t>ДетБол 8 (Гайдара 7)</t>
  </si>
  <si>
    <t>4952</t>
  </si>
  <si>
    <t>ДетБол 8 пол1 (Победы 18)</t>
  </si>
  <si>
    <t>4953</t>
  </si>
  <si>
    <t>ДетБол 8 стац (Грибоед 29)</t>
  </si>
  <si>
    <t>4960</t>
  </si>
  <si>
    <t>Дет пол №10</t>
  </si>
  <si>
    <t>4961</t>
  </si>
  <si>
    <t xml:space="preserve">СТОМАТ ПОЛ СВОД               </t>
  </si>
  <si>
    <t>4962</t>
  </si>
  <si>
    <t>Стом пол (Ленина 55)</t>
  </si>
  <si>
    <t>4963</t>
  </si>
  <si>
    <t>Стом пол (Циолк 73)</t>
  </si>
  <si>
    <t>4964</t>
  </si>
  <si>
    <t>Дет стомат пол</t>
  </si>
  <si>
    <t>4965</t>
  </si>
  <si>
    <t>Перинатальный центр</t>
  </si>
  <si>
    <t>4970</t>
  </si>
  <si>
    <t>Дзержинский ГВВ</t>
  </si>
  <si>
    <t>4975</t>
  </si>
  <si>
    <t xml:space="preserve">ПТД ДЗЕРЖИНСК СВОД            </t>
  </si>
  <si>
    <t>4976</t>
  </si>
  <si>
    <t>ПТД Дзержинск (Попова 16)</t>
  </si>
  <si>
    <t>4977</t>
  </si>
  <si>
    <t>ПТД Дзерж фил Кулебакский</t>
  </si>
  <si>
    <t>4978</t>
  </si>
  <si>
    <t>ПТД Дзерж фил Балахнинский</t>
  </si>
  <si>
    <t>4979</t>
  </si>
  <si>
    <t>ПТД Дзерж фил Богородский</t>
  </si>
  <si>
    <t>4980</t>
  </si>
  <si>
    <t>ПТД Дзерж фил Городецкий</t>
  </si>
  <si>
    <t>4981</t>
  </si>
  <si>
    <t>ПТД Дзерж фил Павловский</t>
  </si>
  <si>
    <t>4982</t>
  </si>
  <si>
    <t>Психоневр дисп Дзерж</t>
  </si>
  <si>
    <t>4983</t>
  </si>
  <si>
    <t>Дет спецбол медреаб Дзерж</t>
  </si>
  <si>
    <t>4984</t>
  </si>
  <si>
    <t>Дом ребенка №2 Дзерж</t>
  </si>
  <si>
    <t>4987</t>
  </si>
  <si>
    <t>Дет сан Светлана</t>
  </si>
  <si>
    <t>49БУ</t>
  </si>
  <si>
    <t xml:space="preserve">Больничн учр Дзерж            </t>
  </si>
  <si>
    <t>0149БУ</t>
  </si>
  <si>
    <t>49ГБ</t>
  </si>
  <si>
    <t xml:space="preserve">Свод гор бол                  </t>
  </si>
  <si>
    <t>0149ГБ</t>
  </si>
  <si>
    <t>49ГГ</t>
  </si>
  <si>
    <t xml:space="preserve">Дзержинск город               </t>
  </si>
  <si>
    <t>0149ГГ</t>
  </si>
  <si>
    <t>49ПП</t>
  </si>
  <si>
    <t xml:space="preserve">Первич пом Дзерж              </t>
  </si>
  <si>
    <t>0149ПП</t>
  </si>
  <si>
    <t>49СП</t>
  </si>
  <si>
    <t xml:space="preserve">Стомат пол Дзерж              </t>
  </si>
  <si>
    <t>0149СП</t>
  </si>
  <si>
    <t>49СС</t>
  </si>
  <si>
    <t xml:space="preserve">Дзержинск село                </t>
  </si>
  <si>
    <t>0149СС</t>
  </si>
  <si>
    <t>49ЮЛ</t>
  </si>
  <si>
    <t xml:space="preserve">ДЗЕРЖИНСК ЮЛ                  </t>
  </si>
  <si>
    <t>0149ЮЛ</t>
  </si>
  <si>
    <t>50ВП</t>
  </si>
  <si>
    <t xml:space="preserve">Взросл пол-ки                 </t>
  </si>
  <si>
    <t>0150ВП</t>
  </si>
  <si>
    <t>50ГБ</t>
  </si>
  <si>
    <t xml:space="preserve">Городские б-цы                </t>
  </si>
  <si>
    <t>0150ГБ</t>
  </si>
  <si>
    <t>50ДБ</t>
  </si>
  <si>
    <t xml:space="preserve">Детские б-цы                  </t>
  </si>
  <si>
    <t>0150ДБ</t>
  </si>
  <si>
    <t>50ДП</t>
  </si>
  <si>
    <t xml:space="preserve">Детск пол-ки                  </t>
  </si>
  <si>
    <t>0150ДП</t>
  </si>
  <si>
    <t>50НФ</t>
  </si>
  <si>
    <t xml:space="preserve">ННЮЛ С ФЕД ДЛЯ РОССТАТА       </t>
  </si>
  <si>
    <t>0150НФ</t>
  </si>
  <si>
    <t>50ПП</t>
  </si>
  <si>
    <t xml:space="preserve">Первич пом ННовгород          </t>
  </si>
  <si>
    <t>0150ПП</t>
  </si>
  <si>
    <t>50РД</t>
  </si>
  <si>
    <t xml:space="preserve">Роддома                       </t>
  </si>
  <si>
    <t>0150РД</t>
  </si>
  <si>
    <t>50СБ</t>
  </si>
  <si>
    <t xml:space="preserve">Спецбольницы                  </t>
  </si>
  <si>
    <t>0150СБ</t>
  </si>
  <si>
    <t>50Ю1</t>
  </si>
  <si>
    <t xml:space="preserve">АВТОЗАВОДСКИЙ РАЙОН ЮЛ        </t>
  </si>
  <si>
    <t>0150Ю1</t>
  </si>
  <si>
    <t>50Ю2</t>
  </si>
  <si>
    <t xml:space="preserve">КАНАВИНСКИЙ РАЙОН ЮЛ          </t>
  </si>
  <si>
    <t>0150Ю2</t>
  </si>
  <si>
    <t>50Ю3</t>
  </si>
  <si>
    <t xml:space="preserve">ЛЕНИНСКИЙ РАЙОН ЮЛ            </t>
  </si>
  <si>
    <t>0150Ю3</t>
  </si>
  <si>
    <t>50Ю4</t>
  </si>
  <si>
    <t xml:space="preserve">МОСКОВСКИЙ РАЙОН ЮЛ           </t>
  </si>
  <si>
    <t>0150Ю4</t>
  </si>
  <si>
    <t>50Ю5</t>
  </si>
  <si>
    <t xml:space="preserve">НИЖЕГОРОДСКИЙ РАЙОН ЮЛ        </t>
  </si>
  <si>
    <t>0150Ю5</t>
  </si>
  <si>
    <t>50Ю6</t>
  </si>
  <si>
    <t xml:space="preserve">ПРИОКСКИЙ РАЙОН ЮЛ            </t>
  </si>
  <si>
    <t>0150Ю6</t>
  </si>
  <si>
    <t>50Ю7</t>
  </si>
  <si>
    <t xml:space="preserve">СОВЕТСКИЙ РАЙОН ЮЛ            </t>
  </si>
  <si>
    <t>0150Ю7</t>
  </si>
  <si>
    <t>50Ю8</t>
  </si>
  <si>
    <t xml:space="preserve">СОРМОВСКИЙ РАЙОН ЮЛ           </t>
  </si>
  <si>
    <t>0150Ю8</t>
  </si>
  <si>
    <t>50ЮЛ</t>
  </si>
  <si>
    <t xml:space="preserve">НИЖНИЙ НОВГОРОД ЮЛ БЕЗ Ф      </t>
  </si>
  <si>
    <t>0150ЮЛ</t>
  </si>
  <si>
    <t>5100</t>
  </si>
  <si>
    <t xml:space="preserve">АВТОЗАВОДСКИЙ РАЙОН           </t>
  </si>
  <si>
    <t>5101</t>
  </si>
  <si>
    <t>Больница №13</t>
  </si>
  <si>
    <t>5102</t>
  </si>
  <si>
    <t>Больница №21</t>
  </si>
  <si>
    <t>5110</t>
  </si>
  <si>
    <t xml:space="preserve">Больница №24 СВОД             </t>
  </si>
  <si>
    <t>5111</t>
  </si>
  <si>
    <t>Б-ца 24 (Васильева 52)</t>
  </si>
  <si>
    <t>5112</t>
  </si>
  <si>
    <t>Б-ца 24 пол (Дьяк 11б)</t>
  </si>
  <si>
    <t>5120</t>
  </si>
  <si>
    <t xml:space="preserve">Больница №37 СВОД             </t>
  </si>
  <si>
    <t>5121</t>
  </si>
  <si>
    <t>Б-ца 37 (Челюскинцев)</t>
  </si>
  <si>
    <t>5122</t>
  </si>
  <si>
    <t>Б-ца 37 пол1 (Ленина 100)</t>
  </si>
  <si>
    <t>5123</t>
  </si>
  <si>
    <t>Б-ца 37 ОВОП (Бахтина 8)</t>
  </si>
  <si>
    <t>5124</t>
  </si>
  <si>
    <t>Б-ца 37 пол отд (Кирова 10а)</t>
  </si>
  <si>
    <t>5125</t>
  </si>
  <si>
    <t>Б-ца 37 ОВОП (Доскино)</t>
  </si>
  <si>
    <t>5130</t>
  </si>
  <si>
    <t xml:space="preserve">Больница №40 СВОД             </t>
  </si>
  <si>
    <t>5131</t>
  </si>
  <si>
    <t>Б-ца 40 (Смирнова 71)</t>
  </si>
  <si>
    <t>5132</t>
  </si>
  <si>
    <t>Б-ца 40 взр пол (Смирнова71)</t>
  </si>
  <si>
    <t>5133</t>
  </si>
  <si>
    <t>Б-ца 40 дет пол (Мончег 19)</t>
  </si>
  <si>
    <t>5134</t>
  </si>
  <si>
    <t>Б-ца 40 жен конс (Раевск 1)</t>
  </si>
  <si>
    <t>5135</t>
  </si>
  <si>
    <t>Б-ца 40 жен конс (Дружаева 8)</t>
  </si>
  <si>
    <t>5136</t>
  </si>
  <si>
    <t>Б-ца 40 акуш.стац КДО(Газов3)</t>
  </si>
  <si>
    <t>5140</t>
  </si>
  <si>
    <t xml:space="preserve">Дет б-ца №25 СВОД             </t>
  </si>
  <si>
    <t>5141</t>
  </si>
  <si>
    <t>ДетБол 25 (Лоскутова 2а)</t>
  </si>
  <si>
    <t>5142</t>
  </si>
  <si>
    <t>ДетБол 25 пол1 (Ленина 100)</t>
  </si>
  <si>
    <t>5143</t>
  </si>
  <si>
    <t>ДетБол 25 пол2 (Октября 24)</t>
  </si>
  <si>
    <t>5144</t>
  </si>
  <si>
    <t>ДетБол 25 пол3 (6 микр 23а)</t>
  </si>
  <si>
    <t>5145</t>
  </si>
  <si>
    <t>ДетБол 25 пол4 (Политбой 4)</t>
  </si>
  <si>
    <t>5146</t>
  </si>
  <si>
    <t>ДетБол 25 пол5 (Львовск 2)</t>
  </si>
  <si>
    <t>5160</t>
  </si>
  <si>
    <t>Инфекционная бол №23</t>
  </si>
  <si>
    <t>5170</t>
  </si>
  <si>
    <t>Наркологич б-ца</t>
  </si>
  <si>
    <t>5180</t>
  </si>
  <si>
    <t>Детск санат Автозавод</t>
  </si>
  <si>
    <t>51ПП</t>
  </si>
  <si>
    <t xml:space="preserve">АВТОЗ Р-Н ПЕРВИЧ ПОМ          </t>
  </si>
  <si>
    <t>0151ПП</t>
  </si>
  <si>
    <t>5200</t>
  </si>
  <si>
    <t xml:space="preserve">КАНАВИНСКИЙ РАЙОН             </t>
  </si>
  <si>
    <t>5201</t>
  </si>
  <si>
    <t xml:space="preserve">Больница №10 СВОД             </t>
  </si>
  <si>
    <t>5202</t>
  </si>
  <si>
    <t>Б-ца 10 (Чонгар 43)</t>
  </si>
  <si>
    <t>5203</t>
  </si>
  <si>
    <t>Б-ца 10 пол (Солнеч 14)</t>
  </si>
  <si>
    <t>5210</t>
  </si>
  <si>
    <t xml:space="preserve">Больница №39 СВОД             </t>
  </si>
  <si>
    <t>5211</t>
  </si>
  <si>
    <t>Б-ца 39 (Московское 144)</t>
  </si>
  <si>
    <t>5212</t>
  </si>
  <si>
    <t>Б-ца 39 пол отд 1 (Моск 290)</t>
  </si>
  <si>
    <t>5213</t>
  </si>
  <si>
    <t>Б-ца 39 пол отд 2 (Моск 85)</t>
  </si>
  <si>
    <t>5214</t>
  </si>
  <si>
    <t>Б-ца 39 взр пол (Электров 1)</t>
  </si>
  <si>
    <t>5215</t>
  </si>
  <si>
    <t>Б-ца 39 взр пол (Теплич 10)</t>
  </si>
  <si>
    <t>5216</t>
  </si>
  <si>
    <t>Б-ца 39 взр пол (Моск 292)</t>
  </si>
  <si>
    <t>5217</t>
  </si>
  <si>
    <t>Б-ца 39 дет пол (Моск 144)</t>
  </si>
  <si>
    <t>5218</t>
  </si>
  <si>
    <t>Б-ца 39 дет пол (Движен 32а)</t>
  </si>
  <si>
    <t>5219</t>
  </si>
  <si>
    <t>Б-ца 39 дет пол (Знамен 13)</t>
  </si>
  <si>
    <t>5220</t>
  </si>
  <si>
    <t>Б-ца 39 взр пол (Механиз 4)</t>
  </si>
  <si>
    <t>5230</t>
  </si>
  <si>
    <t>Поликлиника №4</t>
  </si>
  <si>
    <t>5240</t>
  </si>
  <si>
    <t xml:space="preserve">Поликлиника №51 СВОД          </t>
  </si>
  <si>
    <t>5241</t>
  </si>
  <si>
    <t>Пол-ка 51 (Есенина 27)</t>
  </si>
  <si>
    <t>5242</t>
  </si>
  <si>
    <t>Пол 51 пол отд (Портовый 8)</t>
  </si>
  <si>
    <t>5250</t>
  </si>
  <si>
    <t xml:space="preserve">Детск пол-ка №19 СВОД         </t>
  </si>
  <si>
    <t>5251</t>
  </si>
  <si>
    <t>Дет пол 19 (Есенина 46)</t>
  </si>
  <si>
    <t>5252</t>
  </si>
  <si>
    <t>Дет пол 19 (Чкалова 41)</t>
  </si>
  <si>
    <t>5253</t>
  </si>
  <si>
    <t>Дет пол 19 (Гордеевск 40)</t>
  </si>
  <si>
    <t>5260</t>
  </si>
  <si>
    <t xml:space="preserve">Женск конс №5 СВОД            </t>
  </si>
  <si>
    <t>5261</t>
  </si>
  <si>
    <t>ЖенКонс 5 (Московск 35)</t>
  </si>
  <si>
    <t>5262</t>
  </si>
  <si>
    <t>ЖенКонс 5 фил (Есен 48)</t>
  </si>
  <si>
    <t>5270</t>
  </si>
  <si>
    <t>Инфекционная бол №9</t>
  </si>
  <si>
    <t>5280</t>
  </si>
  <si>
    <t xml:space="preserve">ПТД КАНАВИНО СВОД             </t>
  </si>
  <si>
    <t>5281</t>
  </si>
  <si>
    <t>ПТД Канавино (Вокзальн 18)</t>
  </si>
  <si>
    <t>5282</t>
  </si>
  <si>
    <t>ПТД Кан фил Кстовский</t>
  </si>
  <si>
    <t>5283</t>
  </si>
  <si>
    <t>ПТД Кан фил Борский</t>
  </si>
  <si>
    <t>5284</t>
  </si>
  <si>
    <t>ПТД Кан фил Ленинский</t>
  </si>
  <si>
    <t>5285</t>
  </si>
  <si>
    <t>ПТД Кан фил Приокский</t>
  </si>
  <si>
    <t>5286</t>
  </si>
  <si>
    <t>ПТД Кан фил Сормовский</t>
  </si>
  <si>
    <t>52ПП</t>
  </si>
  <si>
    <t xml:space="preserve">КАНАВ Р-Н ПЕРВИЧ ПОМ          </t>
  </si>
  <si>
    <t>0152ПП</t>
  </si>
  <si>
    <t>5300</t>
  </si>
  <si>
    <t xml:space="preserve">ЛЕНИНСКИЙ РАЙОН               </t>
  </si>
  <si>
    <t>5301</t>
  </si>
  <si>
    <t xml:space="preserve">Больница №7 СВОД              </t>
  </si>
  <si>
    <t>5302</t>
  </si>
  <si>
    <t>Б-ца 7 (Октяб револ 66а)</t>
  </si>
  <si>
    <t>5303</t>
  </si>
  <si>
    <t>Б-ца 7 пол отд1 (Ленина16а)</t>
  </si>
  <si>
    <t>5304</t>
  </si>
  <si>
    <t>Б-ца 7 пол отд2 (Архит 2а)</t>
  </si>
  <si>
    <t>5305</t>
  </si>
  <si>
    <t>Б-ца 7 стац (Трамвайная 66)</t>
  </si>
  <si>
    <t>5310</t>
  </si>
  <si>
    <t xml:space="preserve">Больница №33 СВОД             </t>
  </si>
  <si>
    <t>5311</t>
  </si>
  <si>
    <t>Б-ца 33 (Ленина 54)</t>
  </si>
  <si>
    <t>5312</t>
  </si>
  <si>
    <t>Б-ца 33 жен конс (Нахим 12)</t>
  </si>
  <si>
    <t>5320</t>
  </si>
  <si>
    <t xml:space="preserve">Больница №47 СВОД             </t>
  </si>
  <si>
    <t>5321</t>
  </si>
  <si>
    <t>Б-ца 47 (Кировская 12а)</t>
  </si>
  <si>
    <t>5322</t>
  </si>
  <si>
    <t>Б-ца 47 пол отд (Снежн 80)</t>
  </si>
  <si>
    <t>5323</t>
  </si>
  <si>
    <t>Б-ца 47 пол отд (Снежн 16)</t>
  </si>
  <si>
    <t>5330</t>
  </si>
  <si>
    <t xml:space="preserve">Роддом №4 СВОД                </t>
  </si>
  <si>
    <t>5331</t>
  </si>
  <si>
    <t>РД 4 (Окт Рев 66)</t>
  </si>
  <si>
    <t>5332</t>
  </si>
  <si>
    <t>РД 4 жен конс (Окт Рев 74)</t>
  </si>
  <si>
    <t>5340</t>
  </si>
  <si>
    <t xml:space="preserve">Детск пол-ка №18 СВОД         </t>
  </si>
  <si>
    <t>5341</t>
  </si>
  <si>
    <t>Дет пол 18 (Ленина 75)</t>
  </si>
  <si>
    <t>5342</t>
  </si>
  <si>
    <t>Дет пол 18 отд (Кировск 12)</t>
  </si>
  <si>
    <t>5350</t>
  </si>
  <si>
    <t>Детск пол-ка №32</t>
  </si>
  <si>
    <t>5360</t>
  </si>
  <si>
    <t>Детск инфекц бол №8</t>
  </si>
  <si>
    <t>5370</t>
  </si>
  <si>
    <t xml:space="preserve">ПСИХБОЛЬНИЦА №2 НН СВОД       </t>
  </si>
  <si>
    <t>5371</t>
  </si>
  <si>
    <t>Психбол 2 НН (Июл дн 28)</t>
  </si>
  <si>
    <t>5372</t>
  </si>
  <si>
    <t>Психневр дисп (СтПроизв 17)</t>
  </si>
  <si>
    <t>53ПП</t>
  </si>
  <si>
    <t xml:space="preserve">ЛЕНИН Р-Н ПЕРВИЧ ПОМ          </t>
  </si>
  <si>
    <t>0153ПП</t>
  </si>
  <si>
    <t>5400</t>
  </si>
  <si>
    <t xml:space="preserve">МОСКОВСКИЙ РАЙОН              </t>
  </si>
  <si>
    <t>5401</t>
  </si>
  <si>
    <t>Больница №28</t>
  </si>
  <si>
    <t>5410</t>
  </si>
  <si>
    <t xml:space="preserve">Больница №30 СВОД             </t>
  </si>
  <si>
    <t>5411</t>
  </si>
  <si>
    <t>Б-ца 30 (Березовск 85а)</t>
  </si>
  <si>
    <t>5412</t>
  </si>
  <si>
    <t>Б-ца 30 взр пол (Шаляп 5)</t>
  </si>
  <si>
    <t>5420</t>
  </si>
  <si>
    <t>Детск б-ца №27</t>
  </si>
  <si>
    <t>5430</t>
  </si>
  <si>
    <t>Детск б-ца №42</t>
  </si>
  <si>
    <t>5440</t>
  </si>
  <si>
    <t xml:space="preserve">Роддом №5 СВОД                </t>
  </si>
  <si>
    <t>5441</t>
  </si>
  <si>
    <t>РД 5 (Березовская 85)</t>
  </si>
  <si>
    <t>5442</t>
  </si>
  <si>
    <t>РД 5 стац (Никонова 21)</t>
  </si>
  <si>
    <t>5443</t>
  </si>
  <si>
    <t>РД 5 жен конс (Моск 183)</t>
  </si>
  <si>
    <t>5444</t>
  </si>
  <si>
    <t>РД 5 жен конс (Коминт 16)</t>
  </si>
  <si>
    <t>5450</t>
  </si>
  <si>
    <t>Поликлиника №17</t>
  </si>
  <si>
    <t>54ПП</t>
  </si>
  <si>
    <t xml:space="preserve">МОСК Р-Н ПЕРВИЧ ПОМ           </t>
  </si>
  <si>
    <t>0154ПП</t>
  </si>
  <si>
    <t>5500</t>
  </si>
  <si>
    <t xml:space="preserve">НИЖЕГОРОДСКИЙ РАЙОН           </t>
  </si>
  <si>
    <t>5501</t>
  </si>
  <si>
    <t xml:space="preserve">НИЖЕГОРОДСКИЙ Р-Н БЕЗ ФЕД     </t>
  </si>
  <si>
    <t>5502</t>
  </si>
  <si>
    <t>Больница №5</t>
  </si>
  <si>
    <t>5503</t>
  </si>
  <si>
    <t xml:space="preserve">Больница №38 СВОД             </t>
  </si>
  <si>
    <t>5504</t>
  </si>
  <si>
    <t>Б-ца 38 (Черныш 22)</t>
  </si>
  <si>
    <t>5505</t>
  </si>
  <si>
    <t>Б-ца 38 пол (Ильин 78)</t>
  </si>
  <si>
    <t>5506</t>
  </si>
  <si>
    <t xml:space="preserve">Роддом №1 СВОД                </t>
  </si>
  <si>
    <t>5507</t>
  </si>
  <si>
    <t>РД 1 стац (Варвар 42)</t>
  </si>
  <si>
    <t>5508</t>
  </si>
  <si>
    <t>РД 1 ЖК 1 (Гагарина 108)</t>
  </si>
  <si>
    <t>5509</t>
  </si>
  <si>
    <t>РД 1 ЖК 2 (Мел-Печ 8)</t>
  </si>
  <si>
    <t>5510</t>
  </si>
  <si>
    <t>РД 1 ЖК 3 (Кудьмин 1)</t>
  </si>
  <si>
    <t>5511</t>
  </si>
  <si>
    <t xml:space="preserve">Поликлиника №7 СВОД           </t>
  </si>
  <si>
    <t>5512</t>
  </si>
  <si>
    <t>Пол 7 (ВерхнеПеч 6)</t>
  </si>
  <si>
    <t>5513</t>
  </si>
  <si>
    <t>Пол 7 (Турген 26)</t>
  </si>
  <si>
    <t>5514</t>
  </si>
  <si>
    <t>Поликлиника №21</t>
  </si>
  <si>
    <t>5515</t>
  </si>
  <si>
    <t xml:space="preserve">Детск пол-ка №22 СВОД         </t>
  </si>
  <si>
    <t>5516</t>
  </si>
  <si>
    <t>Дет пол 22 (Грузинск 10)</t>
  </si>
  <si>
    <t>5517</t>
  </si>
  <si>
    <t>Дет пол 22 (Лопатина 2)</t>
  </si>
  <si>
    <t>5518</t>
  </si>
  <si>
    <t>Дет пол 22 (Донецкая 4)</t>
  </si>
  <si>
    <t>5519</t>
  </si>
  <si>
    <t>Б-ца им Семашко</t>
  </si>
  <si>
    <t>5520</t>
  </si>
  <si>
    <t>Больница №3 (Геронт центр)</t>
  </si>
  <si>
    <t>5521</t>
  </si>
  <si>
    <t>Психбольница №1 НН</t>
  </si>
  <si>
    <t>5522</t>
  </si>
  <si>
    <t>Обл невр госпиталь</t>
  </si>
  <si>
    <t>5523</t>
  </si>
  <si>
    <t xml:space="preserve">ОБЛ ПРОТИВОТУБ ДИСП СВОД      </t>
  </si>
  <si>
    <t>5524</t>
  </si>
  <si>
    <t>Обл ПТД (Родионова 198)</t>
  </si>
  <si>
    <t>5525</t>
  </si>
  <si>
    <t>Обл ПТД фил Автозаводский</t>
  </si>
  <si>
    <t>5526</t>
  </si>
  <si>
    <t>Обл ПТД фил Сухобезводн</t>
  </si>
  <si>
    <t>5527</t>
  </si>
  <si>
    <t>Обл ПТД фил Сережинский</t>
  </si>
  <si>
    <t>5528</t>
  </si>
  <si>
    <t xml:space="preserve">ОБЛ ОНКОДИСПАНСЕР СВОД        </t>
  </si>
  <si>
    <t>5529</t>
  </si>
  <si>
    <t>Обл онкодисп (Родионова190)</t>
  </si>
  <si>
    <t>5530</t>
  </si>
  <si>
    <t>ООД стац 2 (Анкудин 1)</t>
  </si>
  <si>
    <t>5531</t>
  </si>
  <si>
    <t>ООД стац 3 (Дзерж Ватут39)</t>
  </si>
  <si>
    <t>5532</t>
  </si>
  <si>
    <t>ООД поликл (Деловая 11)</t>
  </si>
  <si>
    <t>5533</t>
  </si>
  <si>
    <t xml:space="preserve">ОБЛ НАРКОДИСПАНСЕР СВОД       </t>
  </si>
  <si>
    <t>5534</t>
  </si>
  <si>
    <t>ОНД (Ильинск 78а)</t>
  </si>
  <si>
    <t>5535</t>
  </si>
  <si>
    <t>ОНД фил Дзерж НД (Ленина87)</t>
  </si>
  <si>
    <t>5536</t>
  </si>
  <si>
    <t xml:space="preserve">ОБЛ КОЖ-ВЕН ДИСП СВОД         </t>
  </si>
  <si>
    <t>5537</t>
  </si>
  <si>
    <t>Обл КВД (Рождеств 42)</t>
  </si>
  <si>
    <t>5538</t>
  </si>
  <si>
    <t>Обл КВД Арзамасск КВД</t>
  </si>
  <si>
    <t>5539</t>
  </si>
  <si>
    <t>Обл КВД Дзержинск КВД</t>
  </si>
  <si>
    <t>5540</t>
  </si>
  <si>
    <t>Обл КВД Автозавод КВД</t>
  </si>
  <si>
    <t>5541</t>
  </si>
  <si>
    <t>Обл КВД Сормово КВД</t>
  </si>
  <si>
    <t>5542</t>
  </si>
  <si>
    <t>Клинич диагн центр</t>
  </si>
  <si>
    <t>5543</t>
  </si>
  <si>
    <t>Центр СПИД</t>
  </si>
  <si>
    <t>5544</t>
  </si>
  <si>
    <t>КДЦ по охр псих здор</t>
  </si>
  <si>
    <t>5545</t>
  </si>
  <si>
    <t>ЦВМ и реаб для детей</t>
  </si>
  <si>
    <t>5546</t>
  </si>
  <si>
    <t>Дет сан Ройка</t>
  </si>
  <si>
    <t>5547</t>
  </si>
  <si>
    <t>НТЦ медицины катастроф</t>
  </si>
  <si>
    <t>5548</t>
  </si>
  <si>
    <t xml:space="preserve">ОБЛ СТОМАТ ПОЛ СВОД           </t>
  </si>
  <si>
    <t>5549</t>
  </si>
  <si>
    <t>Обл стом пол (Б.Покр 23)</t>
  </si>
  <si>
    <t>5550</t>
  </si>
  <si>
    <t>ОСП Автоз1 (Кирова 10)</t>
  </si>
  <si>
    <t>5551</t>
  </si>
  <si>
    <t>ОСП Автоз2 (Моторный 2)</t>
  </si>
  <si>
    <t>5552</t>
  </si>
  <si>
    <t>ОСП Канав (Июл дней 20б)</t>
  </si>
  <si>
    <t>5553</t>
  </si>
  <si>
    <t>ОСП Ленин (Заречный 3)</t>
  </si>
  <si>
    <t>5554</t>
  </si>
  <si>
    <t>ОСП Моск (Гвардейцев 11)</t>
  </si>
  <si>
    <t>5555</t>
  </si>
  <si>
    <t>ОСП Нижег 1 (Володар 56)</t>
  </si>
  <si>
    <t>5556</t>
  </si>
  <si>
    <t>ОСП Нижег 2 (Б.Покр 40)</t>
  </si>
  <si>
    <t>5557</t>
  </si>
  <si>
    <t>ОСП Приокск (Терешк 5а)</t>
  </si>
  <si>
    <t>5558</t>
  </si>
  <si>
    <t>ОСП Советск (Ломонос 13)</t>
  </si>
  <si>
    <t>5559</t>
  </si>
  <si>
    <t>ОСП Сорм1 (Ефремова 4)</t>
  </si>
  <si>
    <t>5560</t>
  </si>
  <si>
    <t>ОСП Сорм2 (Свободы 38)</t>
  </si>
  <si>
    <t>5561</t>
  </si>
  <si>
    <t>ОСП Кстово (2-микр 10)</t>
  </si>
  <si>
    <t>5562</t>
  </si>
  <si>
    <t>МИАЦ</t>
  </si>
  <si>
    <t>5563</t>
  </si>
  <si>
    <t>Обл центр мед проф</t>
  </si>
  <si>
    <t>5564</t>
  </si>
  <si>
    <t xml:space="preserve">ЦЕНТР КРОВИ СВОД              </t>
  </si>
  <si>
    <t>5565</t>
  </si>
  <si>
    <t>Центр крови (Родионова 194)</t>
  </si>
  <si>
    <t>5566</t>
  </si>
  <si>
    <t>Арзамасская СПК</t>
  </si>
  <si>
    <t>5567</t>
  </si>
  <si>
    <t>Дзержинская СПК</t>
  </si>
  <si>
    <t>5568</t>
  </si>
  <si>
    <t>Сергачская СПК</t>
  </si>
  <si>
    <t>5569</t>
  </si>
  <si>
    <t>Городская СПК (Смирнова 71)</t>
  </si>
  <si>
    <t>5571</t>
  </si>
  <si>
    <t>Балахнинское ОПК</t>
  </si>
  <si>
    <t>5573</t>
  </si>
  <si>
    <t>Выксунское ОПК</t>
  </si>
  <si>
    <t>5574</t>
  </si>
  <si>
    <t>Городецкое ОПК</t>
  </si>
  <si>
    <t>5575</t>
  </si>
  <si>
    <t>Канавинское ОПК</t>
  </si>
  <si>
    <t>5576</t>
  </si>
  <si>
    <t>Кстовское ОПК</t>
  </si>
  <si>
    <t>5580</t>
  </si>
  <si>
    <t>Лукояновское ОПК</t>
  </si>
  <si>
    <t>5581</t>
  </si>
  <si>
    <t>Лысковское ОПК</t>
  </si>
  <si>
    <t>5583</t>
  </si>
  <si>
    <t>Павловское ОПК</t>
  </si>
  <si>
    <t>5584</t>
  </si>
  <si>
    <t>Семеновское ОПК</t>
  </si>
  <si>
    <t>5590</t>
  </si>
  <si>
    <t>ПИМУ</t>
  </si>
  <si>
    <t>5591</t>
  </si>
  <si>
    <t>ГНЦ дерм и косм</t>
  </si>
  <si>
    <t>55ПП</t>
  </si>
  <si>
    <t xml:space="preserve">НИЖЕГ Р-Н ПЕРВИЧ ПОМ          </t>
  </si>
  <si>
    <t>0155ПП</t>
  </si>
  <si>
    <t>5600</t>
  </si>
  <si>
    <t xml:space="preserve">ПРИОКСКИЙ РАЙОН               </t>
  </si>
  <si>
    <t>5601</t>
  </si>
  <si>
    <t>Больница №29</t>
  </si>
  <si>
    <t>5610</t>
  </si>
  <si>
    <t>Детск б-ца №1</t>
  </si>
  <si>
    <t>5620</t>
  </si>
  <si>
    <t>Поликлиника №1</t>
  </si>
  <si>
    <t>5630</t>
  </si>
  <si>
    <t xml:space="preserve">Поликлиника №50 СВОД          </t>
  </si>
  <si>
    <t>5631</t>
  </si>
  <si>
    <t>Пол 50 (Горная 15)</t>
  </si>
  <si>
    <t>5632</t>
  </si>
  <si>
    <t>Пол 50 (Бонч-Бр 13)</t>
  </si>
  <si>
    <t>5633</t>
  </si>
  <si>
    <t>Пол 50 (Терешк 5)</t>
  </si>
  <si>
    <t>5640</t>
  </si>
  <si>
    <t xml:space="preserve">Детск пол-ка №1 СВОД          </t>
  </si>
  <si>
    <t>5641</t>
  </si>
  <si>
    <t>Дет пол 1 (Жукова 1)</t>
  </si>
  <si>
    <t>5642</t>
  </si>
  <si>
    <t>Дет пол 1 (Крылова 5б)</t>
  </si>
  <si>
    <t>5650</t>
  </si>
  <si>
    <t>Психоневр №1 Кащенко</t>
  </si>
  <si>
    <t>5651</t>
  </si>
  <si>
    <t>Обл бюро СМЭ</t>
  </si>
  <si>
    <t>5652</t>
  </si>
  <si>
    <t>Мед центр Резерв</t>
  </si>
  <si>
    <t>56ПП</t>
  </si>
  <si>
    <t xml:space="preserve">ПРИОК Р-Н ПЕРВИЧ ПОМ          </t>
  </si>
  <si>
    <t>0156ПП</t>
  </si>
  <si>
    <t>5700</t>
  </si>
  <si>
    <t xml:space="preserve">СОВЕТСКИЙ РАЙОН               </t>
  </si>
  <si>
    <t>5701</t>
  </si>
  <si>
    <t xml:space="preserve">Больница №34 СВОД             </t>
  </si>
  <si>
    <t>5702</t>
  </si>
  <si>
    <t>Б-ца 34 (Костина 5а)</t>
  </si>
  <si>
    <t>5703</t>
  </si>
  <si>
    <t>Б-ца 34 пол (Бекет 8а)</t>
  </si>
  <si>
    <t>5710</t>
  </si>
  <si>
    <t>Больница №35</t>
  </si>
  <si>
    <t>5711</t>
  </si>
  <si>
    <t>Поликлиника №30</t>
  </si>
  <si>
    <t>5712</t>
  </si>
  <si>
    <t>Поликлиника №31</t>
  </si>
  <si>
    <t>5713</t>
  </si>
  <si>
    <t>Поликлиника №35</t>
  </si>
  <si>
    <t>5714</t>
  </si>
  <si>
    <t>Детск пол-ка №39</t>
  </si>
  <si>
    <t>5720</t>
  </si>
  <si>
    <t xml:space="preserve">Детск пол-ка №48 СВОД         </t>
  </si>
  <si>
    <t>5721</t>
  </si>
  <si>
    <t>Дет пол 48 (Ивлиева 32)</t>
  </si>
  <si>
    <t>5722</t>
  </si>
  <si>
    <t>Дет пол 48 (60 лет Окт)</t>
  </si>
  <si>
    <t>5730</t>
  </si>
  <si>
    <t>ССМП СВОД</t>
  </si>
  <si>
    <t>5731</t>
  </si>
  <si>
    <t>ССМП (Чачиной 24)</t>
  </si>
  <si>
    <t>5750</t>
  </si>
  <si>
    <t>Обл детская больница</t>
  </si>
  <si>
    <t>5751</t>
  </si>
  <si>
    <t>Спецкардио больница</t>
  </si>
  <si>
    <t>5752</t>
  </si>
  <si>
    <t>Инфекционная бол №2</t>
  </si>
  <si>
    <t>57ПП</t>
  </si>
  <si>
    <t xml:space="preserve">СОВЕТ Р-Н ПЕРВИЧ ПОМ          </t>
  </si>
  <si>
    <t>0157ПП</t>
  </si>
  <si>
    <t>5800</t>
  </si>
  <si>
    <t xml:space="preserve">СОРМОВСКИЙ РАЙОН              </t>
  </si>
  <si>
    <t>5801</t>
  </si>
  <si>
    <t xml:space="preserve">Больница №12 СВОД             </t>
  </si>
  <si>
    <t>5802</t>
  </si>
  <si>
    <t>Б-ца 12 (Мочалова 8)</t>
  </si>
  <si>
    <t>5803</t>
  </si>
  <si>
    <t>Б-ца 12 пол1 (Васенко 11)</t>
  </si>
  <si>
    <t>5804</t>
  </si>
  <si>
    <t>Б-ца 12 пол2 (Свободы 3)</t>
  </si>
  <si>
    <t>5805</t>
  </si>
  <si>
    <t>Б-ца 12 пол3 (Циолк 9)</t>
  </si>
  <si>
    <t>5806</t>
  </si>
  <si>
    <t>Б-ца 12 пол4 (Гаугеля 6)</t>
  </si>
  <si>
    <t>5807</t>
  </si>
  <si>
    <t>Б-ца 12 стац2 (Сутыр 17)</t>
  </si>
  <si>
    <t>5810</t>
  </si>
  <si>
    <t xml:space="preserve">Детск б-ца №17 СВОД           </t>
  </si>
  <si>
    <t>5811</t>
  </si>
  <si>
    <t>Дет бол 17 (Союзный 17)</t>
  </si>
  <si>
    <t>5812</t>
  </si>
  <si>
    <t>Дет бол 17 пол1 (Культ 17)</t>
  </si>
  <si>
    <t>5813</t>
  </si>
  <si>
    <t>Дет бол 17 пол2 (Корабл 2а)</t>
  </si>
  <si>
    <t>5820</t>
  </si>
  <si>
    <t xml:space="preserve">ЦОЗСиР СВОД                  </t>
  </si>
  <si>
    <t>5821</t>
  </si>
  <si>
    <t>ЦОЗСиР (Союзный 11а)</t>
  </si>
  <si>
    <t>5822</t>
  </si>
  <si>
    <t>ЦОЗСиР стац (Сутыр 19)</t>
  </si>
  <si>
    <t>58ПП</t>
  </si>
  <si>
    <t xml:space="preserve">СОРМ Р-Н ПЕРВИЧ ПОМ           </t>
  </si>
  <si>
    <t>0158ПП</t>
  </si>
  <si>
    <t>6110</t>
  </si>
  <si>
    <t xml:space="preserve">АРЗАМАССКАЯ ЦГБ СВОД          </t>
  </si>
  <si>
    <t>6111</t>
  </si>
  <si>
    <t>Арз ЦГБ (Зеленая 2)</t>
  </si>
  <si>
    <t>6112</t>
  </si>
  <si>
    <t>Арз ЦГБ пол1 (Ступина 15а)</t>
  </si>
  <si>
    <t>6113</t>
  </si>
  <si>
    <t>Арз ЦГБ пол2 (Комсом 11)</t>
  </si>
  <si>
    <t>6114</t>
  </si>
  <si>
    <t>Арз ЦГБ пол3 (9 мая 2г)</t>
  </si>
  <si>
    <t>6115</t>
  </si>
  <si>
    <t>Арз ЦГБ пол4 (Победы 3б)</t>
  </si>
  <si>
    <t>6116</t>
  </si>
  <si>
    <t>Арз ЦГБ дет пол (Кирова 49а)</t>
  </si>
  <si>
    <t>6120</t>
  </si>
  <si>
    <t>Б-ца СМП им Владим</t>
  </si>
  <si>
    <t>6130</t>
  </si>
  <si>
    <t>Гор б-ца №1</t>
  </si>
  <si>
    <t>6140</t>
  </si>
  <si>
    <t>6150</t>
  </si>
  <si>
    <t>Стомат пол</t>
  </si>
  <si>
    <t>6161</t>
  </si>
  <si>
    <t>ПТД Арзамас</t>
  </si>
  <si>
    <t>61БУ</t>
  </si>
  <si>
    <t xml:space="preserve">Больничн учр Арзамас          </t>
  </si>
  <si>
    <t>0161БУ</t>
  </si>
  <si>
    <t>61ГБ</t>
  </si>
  <si>
    <t xml:space="preserve">Городские бол Арзамас         </t>
  </si>
  <si>
    <t>0161ГБ</t>
  </si>
  <si>
    <t>61ПП</t>
  </si>
  <si>
    <t xml:space="preserve">Первич пом Арзамас            </t>
  </si>
  <si>
    <t>0161ПП</t>
  </si>
  <si>
    <t>61ЮЛ</t>
  </si>
  <si>
    <t xml:space="preserve">АРЗАМАС ЮЛ                    </t>
  </si>
  <si>
    <t>0161ЮЛ</t>
  </si>
  <si>
    <t>АМБС</t>
  </si>
  <si>
    <t>БСМП</t>
  </si>
  <si>
    <t>Г118</t>
  </si>
  <si>
    <t>ГОРП</t>
  </si>
  <si>
    <t xml:space="preserve">ГОР ПОДЧИНЕНИЕ                </t>
  </si>
  <si>
    <t>01ГОРП</t>
  </si>
  <si>
    <t>ГОРР</t>
  </si>
  <si>
    <t xml:space="preserve">ГОР РАЙОНЫ                    </t>
  </si>
  <si>
    <t>01ГОРР</t>
  </si>
  <si>
    <t>ГОРТ</t>
  </si>
  <si>
    <t xml:space="preserve">ГОР ТЕРРИТОРИЯ                </t>
  </si>
  <si>
    <t>01ГОРТ</t>
  </si>
  <si>
    <t>ГОСП</t>
  </si>
  <si>
    <t xml:space="preserve">ГОСПИТАЛИ                     </t>
  </si>
  <si>
    <t>01ГОСП</t>
  </si>
  <si>
    <t>ГУСВ</t>
  </si>
  <si>
    <t xml:space="preserve">СВОД ОБЛ УЧРЕЖД ЮЛ            </t>
  </si>
  <si>
    <t>01ГУСВ</t>
  </si>
  <si>
    <t>Д118</t>
  </si>
  <si>
    <t xml:space="preserve">ДЕТСКИЕ ГБ стр118             </t>
  </si>
  <si>
    <t>01Д118</t>
  </si>
  <si>
    <t>ДРРР</t>
  </si>
  <si>
    <t xml:space="preserve">ДОМА РЕБЕНКА РАЙОНЫ           </t>
  </si>
  <si>
    <t>01ДРРР</t>
  </si>
  <si>
    <t>ДРСВ</t>
  </si>
  <si>
    <t xml:space="preserve">ДОМА РЕБЕНКА                  </t>
  </si>
  <si>
    <t>01ДРСВ</t>
  </si>
  <si>
    <t>ДЦСВ</t>
  </si>
  <si>
    <t xml:space="preserve">ДИАГНОСТИЧ ЦЕНТРЫ             </t>
  </si>
  <si>
    <t>01ДЦСВ</t>
  </si>
  <si>
    <t>ЗДСС</t>
  </si>
  <si>
    <t xml:space="preserve">СЕЛО ЗДАНИЯ                   </t>
  </si>
  <si>
    <t>01ЗДСС</t>
  </si>
  <si>
    <t>ИБВЗ</t>
  </si>
  <si>
    <t xml:space="preserve">ИНФЕКЦИОННЫЕ Б-ЦЫ ВЗР         </t>
  </si>
  <si>
    <t>01ИБВЗ</t>
  </si>
  <si>
    <t>ОСТУ</t>
  </si>
  <si>
    <t xml:space="preserve">ОСОБОГО ТИПА УЧРЕЖД           </t>
  </si>
  <si>
    <t>01ОСТУ</t>
  </si>
  <si>
    <t>ПБНБ</t>
  </si>
  <si>
    <t xml:space="preserve">ПСИХ-НАРКО Б-ЦЫ               </t>
  </si>
  <si>
    <t>01ПБНБ</t>
  </si>
  <si>
    <t>ПБНН</t>
  </si>
  <si>
    <t xml:space="preserve">ПСИХИАТРИЧ Б-ЦЫ НН            </t>
  </si>
  <si>
    <t>01ПБНН</t>
  </si>
  <si>
    <t>ПБСВ</t>
  </si>
  <si>
    <t xml:space="preserve">ПСИХИАТРИЧ Б-ЦЫ               </t>
  </si>
  <si>
    <t>01ПБСВ</t>
  </si>
  <si>
    <t>ПБСС</t>
  </si>
  <si>
    <t xml:space="preserve">ПСИХИАТРИЧ Б-ЦЫ СЕЛО          </t>
  </si>
  <si>
    <t>01ПБСС</t>
  </si>
  <si>
    <t>ППОМ</t>
  </si>
  <si>
    <t xml:space="preserve">ПЕРВИЧНАЯ ПОМОЩЬ              </t>
  </si>
  <si>
    <t>01ППОМ</t>
  </si>
  <si>
    <t>ППЮЛ</t>
  </si>
  <si>
    <t xml:space="preserve">ПОДЧИНЕНИЕ ЮЛ                 </t>
  </si>
  <si>
    <t>01ППЮЛ</t>
  </si>
  <si>
    <t>РБСС</t>
  </si>
  <si>
    <t xml:space="preserve">РАЙОННЫЕ БОЛ СЕЛО             </t>
  </si>
  <si>
    <t>01РБСС</t>
  </si>
  <si>
    <t>РДСВ</t>
  </si>
  <si>
    <t xml:space="preserve">РОДДОМА                       </t>
  </si>
  <si>
    <t>01РДСВ</t>
  </si>
  <si>
    <t>РР09</t>
  </si>
  <si>
    <t xml:space="preserve">СЕЛЬСКИЕ РАЙОНЫ               </t>
  </si>
  <si>
    <t>01РР09</t>
  </si>
  <si>
    <t>РР47</t>
  </si>
  <si>
    <t xml:space="preserve">СВОД РАЙОНОВ БЕЗ АРЗ          </t>
  </si>
  <si>
    <t>01РР47</t>
  </si>
  <si>
    <t>РР48</t>
  </si>
  <si>
    <t xml:space="preserve">СВОД ТОЛЬКО РАЙОНЫ            </t>
  </si>
  <si>
    <t>01РР48</t>
  </si>
  <si>
    <t>РРБА</t>
  </si>
  <si>
    <t xml:space="preserve">СВОД ТОЛЬКО РАЙОНЫ БЕЗ АРЗ    </t>
  </si>
  <si>
    <t>01РРБА</t>
  </si>
  <si>
    <t>РРСВ</t>
  </si>
  <si>
    <t xml:space="preserve">СВОД РАЙОНОВ                  </t>
  </si>
  <si>
    <t>01РРСВ</t>
  </si>
  <si>
    <t>РРЮЛ</t>
  </si>
  <si>
    <t xml:space="preserve">СВОД РАЙОНОВ ЮЛ               </t>
  </si>
  <si>
    <t>01РРЮЛ</t>
  </si>
  <si>
    <t>САСВ</t>
  </si>
  <si>
    <t xml:space="preserve">СЕЛЬСКИЕ АМБУЛАТОРИИ          </t>
  </si>
  <si>
    <t>01САСВ</t>
  </si>
  <si>
    <t>СЕЛО</t>
  </si>
  <si>
    <t xml:space="preserve">СЕЛО                          </t>
  </si>
  <si>
    <t>01СЕЛО</t>
  </si>
  <si>
    <t>ССАН</t>
  </si>
  <si>
    <t xml:space="preserve">САНАТОРИИ                     </t>
  </si>
  <si>
    <t>01ССАН</t>
  </si>
  <si>
    <t>ССРР</t>
  </si>
  <si>
    <t xml:space="preserve">САНАТОРИИ РАЙОНЫ              </t>
  </si>
  <si>
    <t>01ССРР</t>
  </si>
  <si>
    <t>ТТЮЛ</t>
  </si>
  <si>
    <t xml:space="preserve">ТЕРРИТОРИЯ ЮЛ                 </t>
  </si>
  <si>
    <t>01ТТЮЛ</t>
  </si>
  <si>
    <t>ТУБД</t>
  </si>
  <si>
    <t xml:space="preserve">ПРОТИВОТУБ ДИСП-РЫ            </t>
  </si>
  <si>
    <t>01ТУБД</t>
  </si>
  <si>
    <t>ТУБС</t>
  </si>
  <si>
    <t xml:space="preserve">ПРОТИВОТУБ ДИСП-РЫ СЕЛО       </t>
  </si>
  <si>
    <t>01ТУБС</t>
  </si>
  <si>
    <t>УБСВ</t>
  </si>
  <si>
    <t xml:space="preserve">УЧАСТКОВЫЕ Б-ЦЫ               </t>
  </si>
  <si>
    <t>01УБСВ</t>
  </si>
  <si>
    <t>УБСС</t>
  </si>
  <si>
    <t xml:space="preserve">УЧАСТКОВЫЕ Б-ЦЫ СЕЛО          </t>
  </si>
  <si>
    <t>01УБСС</t>
  </si>
  <si>
    <t>УРС1</t>
  </si>
  <si>
    <t xml:space="preserve">Уровень 1 стац пом            </t>
  </si>
  <si>
    <t>01УРС1</t>
  </si>
  <si>
    <t>УРС2</t>
  </si>
  <si>
    <t xml:space="preserve">Уровень 2 стац пом            </t>
  </si>
  <si>
    <t>01УРС2</t>
  </si>
  <si>
    <t>УРС3</t>
  </si>
  <si>
    <t xml:space="preserve">Уровень 3 стац пом            </t>
  </si>
  <si>
    <t>01УРС3</t>
  </si>
  <si>
    <t>УРС4</t>
  </si>
  <si>
    <t xml:space="preserve">Уровень 2 стац пом ч1         </t>
  </si>
  <si>
    <t>01УРС4</t>
  </si>
  <si>
    <t>УРС5</t>
  </si>
  <si>
    <t xml:space="preserve">Уровень 2 стац пом ч2         </t>
  </si>
  <si>
    <t>01УРС5</t>
  </si>
  <si>
    <t>ФЕДС</t>
  </si>
  <si>
    <t xml:space="preserve">СВОД ФЕДЕРАЛОВ                </t>
  </si>
  <si>
    <t>01ФЕДС</t>
  </si>
  <si>
    <t>Ц118</t>
  </si>
  <si>
    <t xml:space="preserve">ЦЕНТРЫ стр118                 </t>
  </si>
  <si>
    <t>01Ц118</t>
  </si>
  <si>
    <t>ЦРБВ</t>
  </si>
  <si>
    <t xml:space="preserve">ЦРБ ВСЕ                       </t>
  </si>
  <si>
    <t>01ЦРБВ</t>
  </si>
  <si>
    <t>ЦРБГ</t>
  </si>
  <si>
    <t xml:space="preserve">ЦРБ ГОРОДСКИЕ                 </t>
  </si>
  <si>
    <t>01ЦРБГ</t>
  </si>
  <si>
    <t>ЦРБС</t>
  </si>
  <si>
    <t xml:space="preserve">ЦРБ СЕЛЬСКИЕ                  </t>
  </si>
  <si>
    <t>01ЦРБС</t>
  </si>
  <si>
    <t>гр 9 - гр 11</t>
  </si>
  <si>
    <t>гр 9 - гр 11 - гр. 12</t>
  </si>
  <si>
    <t>11.3.1</t>
  </si>
  <si>
    <t>J13</t>
  </si>
  <si>
    <t xml:space="preserve">из них бронхопневмония, вызванная 
S Pneumoniae
</t>
  </si>
  <si>
    <t xml:space="preserve">из них бронхопневмония, вызванная S Pneumoniae
</t>
  </si>
  <si>
    <t>001000356</t>
  </si>
  <si>
    <t>Прочие по стр. 11.3.1</t>
  </si>
  <si>
    <t>002000356</t>
  </si>
  <si>
    <t>003000356</t>
  </si>
  <si>
    <t>004000356</t>
  </si>
  <si>
    <t>гр 18 = гр 8 - гр 16</t>
  </si>
  <si>
    <t>гр 19 = гр 9 - гр 17</t>
  </si>
  <si>
    <t>1 - 3 года</t>
  </si>
  <si>
    <t xml:space="preserve"> 10 - 12</t>
  </si>
  <si>
    <t>гр 8 - гр 12</t>
  </si>
  <si>
    <t xml:space="preserve"> 6 - 9</t>
  </si>
  <si>
    <t xml:space="preserve"> 11 - 13</t>
  </si>
  <si>
    <t>гр 9 - гр 13</t>
  </si>
  <si>
    <t>001500184</t>
  </si>
  <si>
    <t>врожденные аномалии системы кровообращени</t>
  </si>
  <si>
    <t>(1004)</t>
  </si>
  <si>
    <t>001002004</t>
  </si>
  <si>
    <t>(2004)</t>
  </si>
  <si>
    <t>001003004</t>
  </si>
  <si>
    <t>(3004)</t>
  </si>
  <si>
    <t>001004004</t>
  </si>
  <si>
    <t>(4004)</t>
  </si>
  <si>
    <t xml:space="preserve"> 3004 - 4004</t>
  </si>
  <si>
    <t>001004001</t>
  </si>
  <si>
    <t>Число лиц с болезнями системы кровообращения, состоявших под диспансерным наблюдением (стр. 10.0 гр. 8)  1</t>
  </si>
  <si>
    <t>из них снято  2</t>
  </si>
  <si>
    <t>из них умерло (из графы 2) 3</t>
  </si>
  <si>
    <t>из них умерло от болезней системы кровообращения (из графы 3)   4</t>
  </si>
  <si>
    <t>002004001</t>
  </si>
  <si>
    <t>003004001</t>
  </si>
  <si>
    <t>004004001</t>
  </si>
  <si>
    <t>Форма</t>
  </si>
  <si>
    <t>из них хронический вирусный гепатит С</t>
  </si>
  <si>
    <t>2.3.1</t>
  </si>
  <si>
    <t>B18.2</t>
  </si>
  <si>
    <t>001000231</t>
  </si>
  <si>
    <t>Прочие по стр. 2.3.1</t>
  </si>
  <si>
    <t>из них: остеопороз с патологическим переломом</t>
  </si>
  <si>
    <t>остеопороз без патологического перелома</t>
  </si>
  <si>
    <t>М81</t>
  </si>
  <si>
    <t>М80</t>
  </si>
  <si>
    <t>14.6.2</t>
  </si>
  <si>
    <t>выявлено при диспансеризации</t>
  </si>
  <si>
    <t>002000231</t>
  </si>
  <si>
    <t>003000231</t>
  </si>
  <si>
    <t>из них: остеопорозы с патологическим переломом</t>
  </si>
  <si>
    <t>004000231</t>
  </si>
  <si>
    <t>001000461</t>
  </si>
  <si>
    <t>001000462</t>
  </si>
  <si>
    <t>002000461</t>
  </si>
  <si>
    <t>002000462</t>
  </si>
  <si>
    <t>003000461</t>
  </si>
  <si>
    <t>003000462</t>
  </si>
  <si>
    <t>004000461</t>
  </si>
  <si>
    <t>004000462</t>
  </si>
  <si>
    <t>(3004)/(4004)</t>
  </si>
  <si>
    <t>Всего ОКС (3000/4000)</t>
  </si>
  <si>
    <t>Всего ОНМК (3000/4000)</t>
  </si>
  <si>
    <t>всего 3000</t>
  </si>
  <si>
    <t>всего 4000</t>
  </si>
  <si>
    <t>ОКС + ОНМК</t>
  </si>
  <si>
    <t>(3005)</t>
  </si>
  <si>
    <t>003005001</t>
  </si>
  <si>
    <t>Человек (3002 - 4001) Коэффициент - болезней на человека</t>
  </si>
  <si>
    <t>001000517</t>
  </si>
  <si>
    <t>E66.2</t>
  </si>
  <si>
    <t>из них
крайняя степень ожирения</t>
  </si>
  <si>
    <t>Прочие по стр. 5.10</t>
  </si>
  <si>
    <t>5.10.1</t>
  </si>
  <si>
    <t>002000517</t>
  </si>
  <si>
    <t>003000517</t>
  </si>
  <si>
    <t>004000517</t>
  </si>
  <si>
    <t>в т.ч. болезнь Виллебранда</t>
  </si>
  <si>
    <t>4.2.1.1</t>
  </si>
  <si>
    <t>D68.0</t>
  </si>
  <si>
    <t>Прочие по стр. 4.2.1</t>
  </si>
  <si>
    <t xml:space="preserve">       из них другие уточненные нарушения с вовлечением иммунного механизма, не классифицированные в других рубриках</t>
  </si>
  <si>
    <t>4.3.1</t>
  </si>
  <si>
    <t xml:space="preserve">D89.8 </t>
  </si>
  <si>
    <t>001000431</t>
  </si>
  <si>
    <t>Прочие по стр. 4.3.1</t>
  </si>
  <si>
    <t>недостаточность питания</t>
  </si>
  <si>
    <t>E40-E46</t>
  </si>
  <si>
    <t>5.11.1</t>
  </si>
  <si>
    <t>5.16</t>
  </si>
  <si>
    <t>001000063</t>
  </si>
  <si>
    <t>невротические, связанные со стрессом и соматоформные расстройства</t>
  </si>
  <si>
    <t>F40-F48</t>
  </si>
  <si>
    <t>из них: кифоз, лордоз, сколиоз</t>
  </si>
  <si>
    <t>14.3.1</t>
  </si>
  <si>
    <t>M40-M41</t>
  </si>
  <si>
    <t>001000518</t>
  </si>
  <si>
    <t>001000422</t>
  </si>
  <si>
    <t>001000460</t>
  </si>
  <si>
    <t>Таблица 1006</t>
  </si>
  <si>
    <t>001006001</t>
  </si>
  <si>
    <t>001007001</t>
  </si>
  <si>
    <t>Таблица 1007</t>
  </si>
  <si>
    <t>001008001</t>
  </si>
  <si>
    <t>Таблица 1008</t>
  </si>
  <si>
    <t>002000422</t>
  </si>
  <si>
    <t>002000059</t>
  </si>
  <si>
    <t>002000063</t>
  </si>
  <si>
    <t xml:space="preserve">      невротические, связанные со стрессом и соматоформные расстройства </t>
  </si>
  <si>
    <t>Прочие по стр. 5.11</t>
  </si>
  <si>
    <t>002000460</t>
  </si>
  <si>
    <t>Прочие по стр. 14.3</t>
  </si>
  <si>
    <t>002000431</t>
  </si>
  <si>
    <t>002000518</t>
  </si>
  <si>
    <t>Таблица 2007</t>
  </si>
  <si>
    <t>Таблица 2008</t>
  </si>
  <si>
    <t>Таблица 2006</t>
  </si>
  <si>
    <t>из них бронхопневмония, вызванная S Pneumoniae</t>
  </si>
  <si>
    <t>Зарегистрировано заболеваний у дошкольников  всего, ед</t>
  </si>
  <si>
    <t>Зарегистрировано заболеваний у школьников, ед</t>
  </si>
  <si>
    <t>7-10 лет включительно</t>
  </si>
  <si>
    <t>11-14 лет включительно</t>
  </si>
  <si>
    <t>15-17 лет включительно</t>
  </si>
  <si>
    <t xml:space="preserve"> из них: болезни щитовидной железы</t>
  </si>
  <si>
    <t>E40-Е46</t>
  </si>
  <si>
    <t xml:space="preserve">      из них, крайняя степень ожирения </t>
  </si>
  <si>
    <t>из них: психические расстройства и расстройства поведения, связанные с употреблением психоактивных веществ</t>
  </si>
  <si>
    <t xml:space="preserve">   невротические, связанные со стрессом и соматоформные расстройства</t>
  </si>
  <si>
    <t xml:space="preserve">   расстройства психологического развития</t>
  </si>
  <si>
    <t>F80-F89</t>
  </si>
  <si>
    <t>из них: болезни мышц глаза, нарушения содружественного движения глаз, аккомодации и рефракции</t>
  </si>
  <si>
    <t xml:space="preserve">     из них:  миопия</t>
  </si>
  <si>
    <t xml:space="preserve">  болезни уха и сосцевидного отростка</t>
  </si>
  <si>
    <t xml:space="preserve"> из них: болезни, характеризующиеся повышенным кровяным давлением</t>
  </si>
  <si>
    <t xml:space="preserve">      из них: острые респираторные инфекции верхних дыхательных путей</t>
  </si>
  <si>
    <t>из них: гастрит и дуоденит</t>
  </si>
  <si>
    <t>K80-K83</t>
  </si>
  <si>
    <t>из них: артропатии</t>
  </si>
  <si>
    <t xml:space="preserve">      деформирующие дорсопатии</t>
  </si>
  <si>
    <t xml:space="preserve">           из них сальпингит и оофорит</t>
  </si>
  <si>
    <t xml:space="preserve">     расстройства менструаций</t>
  </si>
  <si>
    <t>2</t>
  </si>
  <si>
    <t>из него: сахарный диабет I типа</t>
  </si>
  <si>
    <t>из них: эндемический зоб, связанный с йодной недостаточностью</t>
  </si>
  <si>
    <t>5.6.1</t>
  </si>
  <si>
    <t>Прочие</t>
  </si>
  <si>
    <t>002200010</t>
  </si>
  <si>
    <t>5/3</t>
  </si>
  <si>
    <t xml:space="preserve"> из них: кифоз, лордоз, сколиоз</t>
  </si>
  <si>
    <t>15.2.1</t>
  </si>
  <si>
    <t>002200020</t>
  </si>
  <si>
    <t>002200030</t>
  </si>
  <si>
    <t>002200040</t>
  </si>
  <si>
    <t>002200050</t>
  </si>
  <si>
    <t>002200060</t>
  </si>
  <si>
    <t>002200070</t>
  </si>
  <si>
    <t>002200080</t>
  </si>
  <si>
    <t>002200090</t>
  </si>
  <si>
    <t>002200100</t>
  </si>
  <si>
    <t>002200110</t>
  </si>
  <si>
    <t>002200120</t>
  </si>
  <si>
    <t>002200130</t>
  </si>
  <si>
    <t>002200140</t>
  </si>
  <si>
    <t>002200150</t>
  </si>
  <si>
    <t>002200200</t>
  </si>
  <si>
    <t>002200210</t>
  </si>
  <si>
    <t>002200021</t>
  </si>
  <si>
    <t>002200041</t>
  </si>
  <si>
    <t>002200051</t>
  </si>
  <si>
    <t>002200511</t>
  </si>
  <si>
    <t>002200052</t>
  </si>
  <si>
    <t>002200521</t>
  </si>
  <si>
    <t>002200053</t>
  </si>
  <si>
    <t>002200054</t>
  </si>
  <si>
    <t>002200055</t>
  </si>
  <si>
    <t>002200056</t>
  </si>
  <si>
    <t>002200561</t>
  </si>
  <si>
    <t>002200061</t>
  </si>
  <si>
    <t>002200062</t>
  </si>
  <si>
    <t>002200063</t>
  </si>
  <si>
    <t>0022005811</t>
  </si>
  <si>
    <t>002200812</t>
  </si>
  <si>
    <t>002200103</t>
  </si>
  <si>
    <t>002200111</t>
  </si>
  <si>
    <t>002200112</t>
  </si>
  <si>
    <t>002200113</t>
  </si>
  <si>
    <t>002200114</t>
  </si>
  <si>
    <t>002200115</t>
  </si>
  <si>
    <t>002200116</t>
  </si>
  <si>
    <t>002200121</t>
  </si>
  <si>
    <t>002200122</t>
  </si>
  <si>
    <t>002200123</t>
  </si>
  <si>
    <t>002200124</t>
  </si>
  <si>
    <t>002200131</t>
  </si>
  <si>
    <t>002200132</t>
  </si>
  <si>
    <t>002200133</t>
  </si>
  <si>
    <t>002200141</t>
  </si>
  <si>
    <t>002200143</t>
  </si>
  <si>
    <t>002200431</t>
  </si>
  <si>
    <t>002200151</t>
  </si>
  <si>
    <t>002200152</t>
  </si>
  <si>
    <t>002200153</t>
  </si>
  <si>
    <t>002200154</t>
  </si>
  <si>
    <t>Прочие по стр. 5.6</t>
  </si>
  <si>
    <t>Прочие по стр. 15.2</t>
  </si>
  <si>
    <t>004000422</t>
  </si>
  <si>
    <t>003000431</t>
  </si>
  <si>
    <t>003000059</t>
  </si>
  <si>
    <t>003000062</t>
  </si>
  <si>
    <t>003000460</t>
  </si>
  <si>
    <t>003000422</t>
  </si>
  <si>
    <t>004000431</t>
  </si>
  <si>
    <t>004000518</t>
  </si>
  <si>
    <t>003000518</t>
  </si>
  <si>
    <t>004000062</t>
  </si>
  <si>
    <t>004000460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</si>
</sst>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"/>
    <numFmt numFmtId="166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8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8" fillId="0" borderId="0"/>
    <xf numFmtId="0" fontId="19" fillId="0" borderId="0"/>
  </cellStyleXfs>
  <cellXfs count="27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horizontal="left" wrapText="1" indent="3"/>
    </xf>
    <xf numFmtId="0" fontId="4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3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 indent="4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2" fillId="4" borderId="1" xfId="0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 indent="5"/>
    </xf>
    <xf numFmtId="3" fontId="0" fillId="0" borderId="0" xfId="0" applyNumberFormat="1"/>
    <xf numFmtId="0" fontId="0" fillId="2" borderId="0" xfId="0" applyFill="1"/>
    <xf numFmtId="0" fontId="3" fillId="2" borderId="1" xfId="0" applyFont="1" applyFill="1" applyBorder="1" applyAlignment="1">
      <alignment horizontal="right" wrapText="1" indent="3"/>
    </xf>
    <xf numFmtId="0" fontId="3" fillId="3" borderId="1" xfId="0" applyFont="1" applyFill="1" applyBorder="1" applyAlignment="1">
      <alignment horizontal="right" wrapText="1" indent="3"/>
    </xf>
    <xf numFmtId="0" fontId="7" fillId="0" borderId="0" xfId="0" applyFont="1" applyAlignment="1">
      <alignment horizontal="center"/>
    </xf>
    <xf numFmtId="0" fontId="2" fillId="5" borderId="0" xfId="0" applyFont="1" applyFill="1" applyAlignment="1">
      <alignment horizontal="center" wrapText="1"/>
    </xf>
    <xf numFmtId="49" fontId="2" fillId="6" borderId="0" xfId="0" applyNumberFormat="1" applyFont="1" applyFill="1" applyAlignment="1">
      <alignment horizontal="center" vertical="center"/>
    </xf>
    <xf numFmtId="0" fontId="9" fillId="0" borderId="0" xfId="0" applyFont="1"/>
    <xf numFmtId="0" fontId="10" fillId="0" borderId="0" xfId="0" applyFont="1"/>
    <xf numFmtId="3" fontId="0" fillId="7" borderId="1" xfId="0" applyNumberFormat="1" applyFill="1" applyBorder="1" applyAlignment="1">
      <alignment horizontal="center" vertical="center"/>
    </xf>
    <xf numFmtId="49" fontId="0" fillId="0" borderId="0" xfId="0" applyNumberFormat="1"/>
    <xf numFmtId="0" fontId="0" fillId="8" borderId="0" xfId="0" applyFill="1"/>
    <xf numFmtId="3" fontId="14" fillId="0" borderId="1" xfId="0" applyNumberFormat="1" applyFont="1" applyBorder="1" applyAlignment="1">
      <alignment horizontal="center" vertical="center"/>
    </xf>
    <xf numFmtId="0" fontId="3" fillId="9" borderId="1" xfId="0" applyFont="1" applyFill="1" applyBorder="1" applyAlignment="1">
      <alignment horizontal="right" wrapText="1" indent="3"/>
    </xf>
    <xf numFmtId="0" fontId="3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49" fontId="2" fillId="0" borderId="0" xfId="0" applyNumberFormat="1" applyFont="1" applyAlignment="1">
      <alignment horizontal="center" wrapText="1"/>
    </xf>
    <xf numFmtId="0" fontId="12" fillId="0" borderId="0" xfId="3"/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4" fillId="8" borderId="1" xfId="0" applyFont="1" applyFill="1" applyBorder="1"/>
    <xf numFmtId="0" fontId="2" fillId="0" borderId="3" xfId="0" applyFont="1" applyBorder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3" fontId="16" fillId="0" borderId="1" xfId="0" applyNumberFormat="1" applyFont="1" applyBorder="1" applyAlignment="1">
      <alignment horizontal="center" vertical="center"/>
    </xf>
    <xf numFmtId="49" fontId="2" fillId="8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3" fontId="14" fillId="11" borderId="1" xfId="0" applyNumberFormat="1" applyFont="1" applyFill="1" applyBorder="1" applyAlignment="1">
      <alignment horizontal="center" vertical="center"/>
    </xf>
    <xf numFmtId="4" fontId="14" fillId="11" borderId="1" xfId="0" applyNumberFormat="1" applyFont="1" applyFill="1" applyBorder="1" applyAlignment="1">
      <alignment horizontal="center" vertical="center"/>
    </xf>
    <xf numFmtId="3" fontId="1" fillId="12" borderId="1" xfId="0" applyNumberFormat="1" applyFont="1" applyFill="1" applyBorder="1" applyAlignment="1">
      <alignment horizontal="center" vertical="center"/>
    </xf>
    <xf numFmtId="3" fontId="14" fillId="12" borderId="1" xfId="0" applyNumberFormat="1" applyFont="1" applyFill="1" applyBorder="1" applyAlignment="1">
      <alignment horizontal="center" vertical="center"/>
    </xf>
    <xf numFmtId="4" fontId="14" fillId="12" borderId="1" xfId="0" applyNumberFormat="1" applyFont="1" applyFill="1" applyBorder="1" applyAlignment="1">
      <alignment horizontal="center" vertical="center"/>
    </xf>
    <xf numFmtId="3" fontId="0" fillId="12" borderId="1" xfId="0" applyNumberFormat="1" applyFill="1" applyBorder="1" applyAlignment="1">
      <alignment horizontal="center" vertical="center"/>
    </xf>
    <xf numFmtId="3" fontId="5" fillId="12" borderId="1" xfId="0" applyNumberFormat="1" applyFont="1" applyFill="1" applyBorder="1" applyAlignment="1">
      <alignment horizontal="right" vertical="center"/>
    </xf>
    <xf numFmtId="3" fontId="6" fillId="12" borderId="1" xfId="0" applyNumberFormat="1" applyFont="1" applyFill="1" applyBorder="1" applyAlignment="1">
      <alignment horizontal="right" vertical="center"/>
    </xf>
    <xf numFmtId="0" fontId="2" fillId="12" borderId="1" xfId="0" applyFont="1" applyFill="1" applyBorder="1" applyAlignment="1">
      <alignment horizontal="center" vertical="center" wrapText="1"/>
    </xf>
    <xf numFmtId="0" fontId="0" fillId="12" borderId="0" xfId="0" applyFill="1"/>
    <xf numFmtId="164" fontId="14" fillId="12" borderId="1" xfId="0" applyNumberFormat="1" applyFont="1" applyFill="1" applyBorder="1" applyAlignment="1">
      <alignment horizontal="center" vertical="center"/>
    </xf>
    <xf numFmtId="2" fontId="14" fillId="1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1" fillId="13" borderId="1" xfId="0" applyNumberFormat="1" applyFont="1" applyFill="1" applyBorder="1" applyAlignment="1">
      <alignment horizontal="center" vertical="center"/>
    </xf>
    <xf numFmtId="4" fontId="14" fillId="13" borderId="1" xfId="0" applyNumberFormat="1" applyFont="1" applyFill="1" applyBorder="1" applyAlignment="1">
      <alignment horizontal="center" vertical="center"/>
    </xf>
    <xf numFmtId="3" fontId="16" fillId="13" borderId="1" xfId="0" applyNumberFormat="1" applyFont="1" applyFill="1" applyBorder="1" applyAlignment="1">
      <alignment horizontal="center" vertical="center"/>
    </xf>
    <xf numFmtId="3" fontId="5" fillId="14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center" vertical="center"/>
    </xf>
    <xf numFmtId="3" fontId="13" fillId="15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49" fontId="2" fillId="16" borderId="0" xfId="0" applyNumberFormat="1" applyFont="1" applyFill="1" applyAlignment="1">
      <alignment horizontal="center" wrapText="1"/>
    </xf>
    <xf numFmtId="0" fontId="13" fillId="12" borderId="0" xfId="0" applyFont="1" applyFill="1"/>
    <xf numFmtId="0" fontId="13" fillId="0" borderId="0" xfId="0" applyFont="1"/>
    <xf numFmtId="1" fontId="0" fillId="0" borderId="0" xfId="0" applyNumberFormat="1"/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3" fillId="0" borderId="10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15" borderId="0" xfId="0" applyFill="1"/>
    <xf numFmtId="0" fontId="13" fillId="12" borderId="1" xfId="0" applyFont="1" applyFill="1" applyBorder="1"/>
    <xf numFmtId="0" fontId="13" fillId="15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4"/>
    </xf>
    <xf numFmtId="0" fontId="13" fillId="15" borderId="0" xfId="0" applyFont="1" applyFill="1"/>
    <xf numFmtId="3" fontId="0" fillId="0" borderId="1" xfId="0" applyNumberFormat="1" applyBorder="1"/>
    <xf numFmtId="0" fontId="0" fillId="0" borderId="1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0" fillId="0" borderId="18" xfId="0" applyNumberFormat="1" applyBorder="1"/>
    <xf numFmtId="3" fontId="5" fillId="0" borderId="17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16" fillId="0" borderId="17" xfId="0" applyNumberFormat="1" applyFont="1" applyBorder="1" applyAlignment="1">
      <alignment horizontal="center" vertical="center"/>
    </xf>
    <xf numFmtId="3" fontId="16" fillId="0" borderId="3" xfId="0" applyNumberFormat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 wrapText="1" indent="3"/>
    </xf>
    <xf numFmtId="3" fontId="1" fillId="15" borderId="1" xfId="0" applyNumberFormat="1" applyFont="1" applyFill="1" applyBorder="1" applyAlignment="1">
      <alignment horizontal="center" vertical="center"/>
    </xf>
    <xf numFmtId="3" fontId="6" fillId="15" borderId="1" xfId="0" applyNumberFormat="1" applyFont="1" applyFill="1" applyBorder="1" applyAlignment="1">
      <alignment horizontal="right" vertical="center"/>
    </xf>
    <xf numFmtId="3" fontId="14" fillId="15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1" fillId="14" borderId="1" xfId="0" applyNumberFormat="1" applyFont="1" applyFill="1" applyBorder="1" applyAlignment="1">
      <alignment horizontal="center" vertical="center"/>
    </xf>
    <xf numFmtId="3" fontId="16" fillId="14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wrapText="1" indent="4"/>
    </xf>
    <xf numFmtId="0" fontId="2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49" fontId="2" fillId="8" borderId="0" xfId="0" applyNumberFormat="1" applyFont="1" applyFill="1" applyAlignment="1">
      <alignment horizontal="center" wrapText="1"/>
    </xf>
    <xf numFmtId="3" fontId="13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top" wrapText="1" indent="4"/>
    </xf>
    <xf numFmtId="0" fontId="2" fillId="11" borderId="1" xfId="0" applyFont="1" applyFill="1" applyBorder="1" applyAlignment="1">
      <alignment horizontal="left" wrapText="1" indent="3"/>
    </xf>
    <xf numFmtId="49" fontId="2" fillId="11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0" fillId="11" borderId="0" xfId="0" applyFill="1"/>
    <xf numFmtId="49" fontId="0" fillId="8" borderId="0" xfId="0" applyNumberFormat="1" applyFill="1"/>
    <xf numFmtId="165" fontId="0" fillId="0" borderId="0" xfId="0" applyNumberFormat="1"/>
    <xf numFmtId="4" fontId="6" fillId="0" borderId="1" xfId="0" applyNumberFormat="1" applyFont="1" applyBorder="1" applyAlignment="1">
      <alignment horizontal="center" vertical="center"/>
    </xf>
    <xf numFmtId="166" fontId="14" fillId="1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19" fillId="0" borderId="0" xfId="12"/>
    <xf numFmtId="2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 indent="3"/>
    </xf>
    <xf numFmtId="49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2" fillId="17" borderId="0" xfId="0" applyNumberFormat="1" applyFont="1" applyFill="1" applyAlignment="1">
      <alignment horizontal="center" wrapText="1"/>
    </xf>
    <xf numFmtId="0" fontId="21" fillId="0" borderId="1" xfId="0" applyFont="1" applyBorder="1" applyAlignment="1">
      <alignment horizontal="left" wrapText="1" indent="5"/>
    </xf>
    <xf numFmtId="0" fontId="21" fillId="0" borderId="1" xfId="0" applyFont="1" applyBorder="1" applyAlignment="1">
      <alignment horizontal="center" vertical="center" wrapText="1"/>
    </xf>
    <xf numFmtId="49" fontId="2" fillId="5" borderId="0" xfId="0" applyNumberFormat="1" applyFont="1" applyFill="1" applyAlignment="1">
      <alignment horizontal="center" wrapText="1"/>
    </xf>
    <xf numFmtId="0" fontId="4" fillId="18" borderId="1" xfId="0" applyFont="1" applyFill="1" applyBorder="1"/>
    <xf numFmtId="49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3" fontId="14" fillId="18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0" fillId="17" borderId="0" xfId="0" applyNumberFormat="1" applyFill="1"/>
    <xf numFmtId="49" fontId="2" fillId="17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left" wrapText="1" indent="1"/>
    </xf>
    <xf numFmtId="49" fontId="13" fillId="17" borderId="0" xfId="0" applyNumberFormat="1" applyFont="1" applyFill="1"/>
    <xf numFmtId="3" fontId="5" fillId="13" borderId="1" xfId="0" applyNumberFormat="1" applyFont="1" applyFill="1" applyBorder="1" applyAlignment="1">
      <alignment horizontal="right" vertical="center"/>
    </xf>
    <xf numFmtId="0" fontId="3" fillId="19" borderId="1" xfId="0" applyFont="1" applyFill="1" applyBorder="1" applyAlignment="1">
      <alignment horizontal="right" wrapText="1" indent="3"/>
    </xf>
    <xf numFmtId="49" fontId="2" fillId="19" borderId="1" xfId="0" applyNumberFormat="1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6" fillId="0" borderId="3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3" fontId="0" fillId="0" borderId="4" xfId="0" applyNumberFormat="1" applyBorder="1"/>
    <xf numFmtId="3" fontId="5" fillId="0" borderId="19" xfId="0" applyNumberFormat="1" applyFont="1" applyBorder="1" applyAlignment="1">
      <alignment horizontal="right" vertical="center"/>
    </xf>
    <xf numFmtId="3" fontId="5" fillId="0" borderId="20" xfId="0" applyNumberFormat="1" applyFont="1" applyBorder="1" applyAlignment="1">
      <alignment horizontal="right" vertical="center"/>
    </xf>
    <xf numFmtId="3" fontId="1" fillId="0" borderId="20" xfId="0" applyNumberFormat="1" applyFont="1" applyBorder="1" applyAlignment="1">
      <alignment horizontal="center" vertical="center"/>
    </xf>
    <xf numFmtId="3" fontId="0" fillId="0" borderId="20" xfId="0" applyNumberFormat="1" applyBorder="1"/>
    <xf numFmtId="3" fontId="0" fillId="0" borderId="21" xfId="0" applyNumberFormat="1" applyBorder="1"/>
    <xf numFmtId="3" fontId="5" fillId="10" borderId="13" xfId="0" applyNumberFormat="1" applyFont="1" applyFill="1" applyBorder="1" applyAlignment="1">
      <alignment horizontal="right" vertical="center"/>
    </xf>
    <xf numFmtId="3" fontId="5" fillId="10" borderId="14" xfId="0" applyNumberFormat="1" applyFont="1" applyFill="1" applyBorder="1" applyAlignment="1">
      <alignment horizontal="right" vertical="center"/>
    </xf>
    <xf numFmtId="3" fontId="1" fillId="10" borderId="14" xfId="0" applyNumberFormat="1" applyFont="1" applyFill="1" applyBorder="1" applyAlignment="1">
      <alignment horizontal="center" vertical="center"/>
    </xf>
    <xf numFmtId="3" fontId="0" fillId="10" borderId="14" xfId="0" applyNumberFormat="1" applyFill="1" applyBorder="1"/>
    <xf numFmtId="3" fontId="0" fillId="10" borderId="16" xfId="0" applyNumberFormat="1" applyFill="1" applyBorder="1"/>
    <xf numFmtId="3" fontId="5" fillId="10" borderId="17" xfId="0" applyNumberFormat="1" applyFont="1" applyFill="1" applyBorder="1" applyAlignment="1">
      <alignment horizontal="right" vertical="center"/>
    </xf>
    <xf numFmtId="3" fontId="5" fillId="10" borderId="1" xfId="0" applyNumberFormat="1" applyFont="1" applyFill="1" applyBorder="1" applyAlignment="1">
      <alignment horizontal="right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0" fillId="10" borderId="1" xfId="0" applyNumberFormat="1" applyFill="1" applyBorder="1"/>
    <xf numFmtId="3" fontId="0" fillId="10" borderId="18" xfId="0" applyNumberFormat="1" applyFill="1" applyBorder="1"/>
    <xf numFmtId="3" fontId="5" fillId="10" borderId="22" xfId="0" applyNumberFormat="1" applyFont="1" applyFill="1" applyBorder="1" applyAlignment="1">
      <alignment horizontal="right" vertical="center"/>
    </xf>
    <xf numFmtId="3" fontId="5" fillId="10" borderId="4" xfId="0" applyNumberFormat="1" applyFont="1" applyFill="1" applyBorder="1" applyAlignment="1">
      <alignment horizontal="right" vertical="center"/>
    </xf>
    <xf numFmtId="3" fontId="1" fillId="10" borderId="4" xfId="0" applyNumberFormat="1" applyFont="1" applyFill="1" applyBorder="1" applyAlignment="1">
      <alignment horizontal="center" vertical="center"/>
    </xf>
    <xf numFmtId="3" fontId="0" fillId="10" borderId="4" xfId="0" applyNumberFormat="1" applyFill="1" applyBorder="1"/>
    <xf numFmtId="3" fontId="0" fillId="10" borderId="23" xfId="0" applyNumberFormat="1" applyFill="1" applyBorder="1"/>
    <xf numFmtId="3" fontId="5" fillId="0" borderId="5" xfId="0" applyNumberFormat="1" applyFont="1" applyBorder="1" applyAlignment="1">
      <alignment horizontal="right" vertical="center"/>
    </xf>
    <xf numFmtId="3" fontId="0" fillId="0" borderId="5" xfId="0" applyNumberFormat="1" applyBorder="1"/>
    <xf numFmtId="3" fontId="5" fillId="20" borderId="13" xfId="0" applyNumberFormat="1" applyFont="1" applyFill="1" applyBorder="1" applyAlignment="1">
      <alignment horizontal="right" vertical="center"/>
    </xf>
    <xf numFmtId="3" fontId="5" fillId="20" borderId="14" xfId="0" applyNumberFormat="1" applyFont="1" applyFill="1" applyBorder="1" applyAlignment="1">
      <alignment horizontal="right" vertical="center"/>
    </xf>
    <xf numFmtId="3" fontId="0" fillId="20" borderId="14" xfId="0" applyNumberFormat="1" applyFill="1" applyBorder="1"/>
    <xf numFmtId="3" fontId="0" fillId="20" borderId="16" xfId="0" applyNumberFormat="1" applyFill="1" applyBorder="1"/>
    <xf numFmtId="3" fontId="5" fillId="0" borderId="13" xfId="0" applyNumberFormat="1" applyFont="1" applyFill="1" applyBorder="1" applyAlignment="1">
      <alignment horizontal="right" vertical="center"/>
    </xf>
    <xf numFmtId="3" fontId="5" fillId="0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center" vertical="center"/>
    </xf>
    <xf numFmtId="3" fontId="0" fillId="0" borderId="14" xfId="0" applyNumberFormat="1" applyFill="1" applyBorder="1"/>
    <xf numFmtId="3" fontId="0" fillId="0" borderId="16" xfId="0" applyNumberFormat="1" applyFill="1" applyBorder="1"/>
    <xf numFmtId="3" fontId="5" fillId="10" borderId="24" xfId="0" applyNumberFormat="1" applyFont="1" applyFill="1" applyBorder="1" applyAlignment="1">
      <alignment horizontal="right" vertical="center"/>
    </xf>
    <xf numFmtId="3" fontId="5" fillId="10" borderId="5" xfId="0" applyNumberFormat="1" applyFont="1" applyFill="1" applyBorder="1" applyAlignment="1">
      <alignment horizontal="right" vertical="center"/>
    </xf>
    <xf numFmtId="3" fontId="1" fillId="10" borderId="5" xfId="0" applyNumberFormat="1" applyFont="1" applyFill="1" applyBorder="1" applyAlignment="1">
      <alignment horizontal="center" vertical="center"/>
    </xf>
    <xf numFmtId="3" fontId="0" fillId="10" borderId="5" xfId="0" applyNumberFormat="1" applyFill="1" applyBorder="1"/>
    <xf numFmtId="3" fontId="0" fillId="10" borderId="25" xfId="0" applyNumberFormat="1" applyFill="1" applyBorder="1"/>
    <xf numFmtId="3" fontId="5" fillId="10" borderId="19" xfId="0" applyNumberFormat="1" applyFont="1" applyFill="1" applyBorder="1" applyAlignment="1">
      <alignment horizontal="right" vertical="center"/>
    </xf>
    <xf numFmtId="3" fontId="5" fillId="10" borderId="20" xfId="0" applyNumberFormat="1" applyFont="1" applyFill="1" applyBorder="1" applyAlignment="1">
      <alignment horizontal="right" vertical="center"/>
    </xf>
    <xf numFmtId="3" fontId="1" fillId="10" borderId="20" xfId="0" applyNumberFormat="1" applyFont="1" applyFill="1" applyBorder="1" applyAlignment="1">
      <alignment horizontal="center" vertical="center"/>
    </xf>
    <xf numFmtId="3" fontId="0" fillId="10" borderId="20" xfId="0" applyNumberFormat="1" applyFill="1" applyBorder="1"/>
    <xf numFmtId="3" fontId="0" fillId="10" borderId="21" xfId="0" applyNumberFormat="1" applyFill="1" applyBorder="1"/>
    <xf numFmtId="3" fontId="0" fillId="11" borderId="1" xfId="0" applyNumberFormat="1" applyFill="1" applyBorder="1" applyAlignment="1">
      <alignment horizontal="center" vertical="center"/>
    </xf>
    <xf numFmtId="3" fontId="5" fillId="11" borderId="1" xfId="0" applyNumberFormat="1" applyFont="1" applyFill="1" applyBorder="1" applyAlignment="1">
      <alignment horizontal="right" vertical="center"/>
    </xf>
    <xf numFmtId="3" fontId="6" fillId="11" borderId="1" xfId="0" applyNumberFormat="1" applyFont="1" applyFill="1" applyBorder="1" applyAlignment="1">
      <alignment horizontal="right" vertical="center"/>
    </xf>
    <xf numFmtId="49" fontId="0" fillId="11" borderId="0" xfId="0" applyNumberFormat="1" applyFill="1"/>
    <xf numFmtId="3" fontId="5" fillId="21" borderId="1" xfId="0" applyNumberFormat="1" applyFont="1" applyFill="1" applyBorder="1" applyAlignment="1">
      <alignment horizontal="right" vertical="center"/>
    </xf>
    <xf numFmtId="0" fontId="2" fillId="21" borderId="1" xfId="0" applyFont="1" applyFill="1" applyBorder="1" applyAlignment="1">
      <alignment horizontal="center" vertical="center" wrapText="1"/>
    </xf>
    <xf numFmtId="3" fontId="5" fillId="22" borderId="1" xfId="0" applyNumberFormat="1" applyFont="1" applyFill="1" applyBorder="1" applyAlignment="1">
      <alignment horizontal="right" vertical="center"/>
    </xf>
    <xf numFmtId="3" fontId="6" fillId="22" borderId="1" xfId="0" applyNumberFormat="1" applyFont="1" applyFill="1" applyBorder="1" applyAlignment="1">
      <alignment horizontal="right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1" fillId="20" borderId="15" xfId="0" applyNumberFormat="1" applyFont="1" applyFill="1" applyBorder="1" applyAlignment="1">
      <alignment horizontal="center" vertical="center"/>
    </xf>
    <xf numFmtId="3" fontId="5" fillId="20" borderId="17" xfId="0" applyNumberFormat="1" applyFont="1" applyFill="1" applyBorder="1" applyAlignment="1">
      <alignment horizontal="right" vertical="center"/>
    </xf>
    <xf numFmtId="3" fontId="5" fillId="20" borderId="1" xfId="0" applyNumberFormat="1" applyFont="1" applyFill="1" applyBorder="1" applyAlignment="1">
      <alignment horizontal="right" vertical="center"/>
    </xf>
    <xf numFmtId="3" fontId="1" fillId="20" borderId="3" xfId="0" applyNumberFormat="1" applyFont="1" applyFill="1" applyBorder="1" applyAlignment="1">
      <alignment horizontal="center" vertical="center"/>
    </xf>
    <xf numFmtId="3" fontId="0" fillId="20" borderId="1" xfId="0" applyNumberFormat="1" applyFill="1" applyBorder="1"/>
    <xf numFmtId="3" fontId="0" fillId="20" borderId="18" xfId="0" applyNumberFormat="1" applyFill="1" applyBorder="1"/>
    <xf numFmtId="3" fontId="5" fillId="20" borderId="19" xfId="0" applyNumberFormat="1" applyFont="1" applyFill="1" applyBorder="1" applyAlignment="1">
      <alignment horizontal="right" vertical="center"/>
    </xf>
    <xf numFmtId="3" fontId="5" fillId="20" borderId="20" xfId="0" applyNumberFormat="1" applyFont="1" applyFill="1" applyBorder="1" applyAlignment="1">
      <alignment horizontal="right" vertical="center"/>
    </xf>
    <xf numFmtId="3" fontId="1" fillId="20" borderId="28" xfId="0" applyNumberFormat="1" applyFont="1" applyFill="1" applyBorder="1" applyAlignment="1">
      <alignment horizontal="center" vertical="center"/>
    </xf>
    <xf numFmtId="3" fontId="0" fillId="20" borderId="20" xfId="0" applyNumberFormat="1" applyFill="1" applyBorder="1"/>
    <xf numFmtId="3" fontId="0" fillId="20" borderId="21" xfId="0" applyNumberFormat="1" applyFill="1" applyBorder="1"/>
    <xf numFmtId="49" fontId="0" fillId="0" borderId="0" xfId="0" applyNumberFormat="1" applyAlignment="1">
      <alignment horizontal="left"/>
    </xf>
    <xf numFmtId="49" fontId="0" fillId="8" borderId="0" xfId="0" applyNumberFormat="1" applyFill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13">
    <cellStyle name="Обычный" xfId="0" builtinId="0"/>
    <cellStyle name="Обычный 10" xfId="12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3 2" xfId="4" xr:uid="{00000000-0005-0000-0000-000004000000}"/>
    <cellStyle name="Обычный 4" xfId="3" xr:uid="{00000000-0005-0000-0000-000005000000}"/>
    <cellStyle name="Обычный 4 2" xfId="5" xr:uid="{00000000-0005-0000-0000-000006000000}"/>
    <cellStyle name="Обычный 5" xfId="6" xr:uid="{00000000-0005-0000-0000-000007000000}"/>
    <cellStyle name="Обычный 5 2" xfId="7" xr:uid="{00000000-0005-0000-0000-000008000000}"/>
    <cellStyle name="Обычный 6" xfId="8" xr:uid="{00000000-0005-0000-0000-000009000000}"/>
    <cellStyle name="Обычный 7" xfId="9" xr:uid="{00000000-0005-0000-0000-00000A000000}"/>
    <cellStyle name="Обычный 8" xfId="10" xr:uid="{00000000-0005-0000-0000-00000B000000}"/>
    <cellStyle name="Обычный 9" xfId="11" xr:uid="{00000000-0005-0000-0000-00000C000000}"/>
  </cellStyles>
  <dxfs count="3865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7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7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8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99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2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1" sqref="G1"/>
    </sheetView>
  </sheetViews>
  <sheetFormatPr defaultRowHeight="15" x14ac:dyDescent="0.25"/>
  <cols>
    <col min="1" max="1" width="10.7109375" customWidth="1"/>
    <col min="10" max="10" width="10" bestFit="1" customWidth="1"/>
  </cols>
  <sheetData>
    <row r="1" spans="1:58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</row>
    <row r="2" spans="1:58" x14ac:dyDescent="0.25">
      <c r="A2" t="str">
        <f>E2&amp;F2</f>
        <v/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</row>
    <row r="3" spans="1:58" x14ac:dyDescent="0.25">
      <c r="A3" t="str">
        <f t="shared" ref="A3:A66" si="0">E3&amp;F3</f>
        <v/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</row>
    <row r="4" spans="1:58" x14ac:dyDescent="0.25">
      <c r="A4" t="str">
        <f t="shared" si="0"/>
        <v/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</row>
    <row r="5" spans="1:58" x14ac:dyDescent="0.25">
      <c r="A5" t="str">
        <f t="shared" si="0"/>
        <v/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7"/>
      <c r="BA5" s="147"/>
      <c r="BB5" s="147"/>
      <c r="BC5" s="147"/>
      <c r="BD5" s="147"/>
      <c r="BE5" s="147"/>
    </row>
    <row r="6" spans="1:58" x14ac:dyDescent="0.25">
      <c r="A6" t="str">
        <f t="shared" si="0"/>
        <v/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</row>
    <row r="7" spans="1:58" x14ac:dyDescent="0.25">
      <c r="A7" t="str">
        <f t="shared" si="0"/>
        <v/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</row>
    <row r="8" spans="1:58" x14ac:dyDescent="0.25">
      <c r="A8" t="str">
        <f t="shared" si="0"/>
        <v/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</row>
    <row r="9" spans="1:58" x14ac:dyDescent="0.25">
      <c r="A9" t="str">
        <f t="shared" si="0"/>
        <v/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</row>
    <row r="10" spans="1:58" x14ac:dyDescent="0.25">
      <c r="A10" t="str">
        <f t="shared" si="0"/>
        <v/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</row>
    <row r="11" spans="1:58" x14ac:dyDescent="0.25">
      <c r="A11" t="str">
        <f t="shared" si="0"/>
        <v/>
      </c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</row>
    <row r="12" spans="1:58" x14ac:dyDescent="0.25">
      <c r="A12" t="str">
        <f t="shared" si="0"/>
        <v/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</row>
    <row r="13" spans="1:58" x14ac:dyDescent="0.25">
      <c r="A13" t="str">
        <f t="shared" si="0"/>
        <v/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</row>
    <row r="14" spans="1:58" x14ac:dyDescent="0.25">
      <c r="A14" t="str">
        <f t="shared" si="0"/>
        <v/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</row>
    <row r="15" spans="1:58" x14ac:dyDescent="0.25">
      <c r="A15" t="str">
        <f t="shared" si="0"/>
        <v/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</row>
    <row r="16" spans="1:58" x14ac:dyDescent="0.25">
      <c r="A16" t="str">
        <f t="shared" si="0"/>
        <v/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</row>
    <row r="17" spans="1:57" x14ac:dyDescent="0.25">
      <c r="A17" t="str">
        <f t="shared" si="0"/>
        <v/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</row>
    <row r="18" spans="1:57" x14ac:dyDescent="0.25">
      <c r="A18" t="str">
        <f t="shared" si="0"/>
        <v/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</row>
    <row r="19" spans="1:57" x14ac:dyDescent="0.25">
      <c r="A19" t="str">
        <f t="shared" si="0"/>
        <v/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</row>
    <row r="20" spans="1:57" x14ac:dyDescent="0.25">
      <c r="A20" t="str">
        <f t="shared" si="0"/>
        <v/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</row>
    <row r="21" spans="1:57" x14ac:dyDescent="0.25">
      <c r="A21" t="str">
        <f t="shared" si="0"/>
        <v/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</row>
    <row r="22" spans="1:57" x14ac:dyDescent="0.25">
      <c r="A22" t="str">
        <f t="shared" si="0"/>
        <v/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</row>
    <row r="23" spans="1:57" x14ac:dyDescent="0.25">
      <c r="A23" t="str">
        <f t="shared" si="0"/>
        <v/>
      </c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</row>
    <row r="24" spans="1:57" x14ac:dyDescent="0.25">
      <c r="A24" t="str">
        <f t="shared" si="0"/>
        <v/>
      </c>
      <c r="B24" s="147"/>
      <c r="C24" s="147"/>
      <c r="D24" s="147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</row>
    <row r="25" spans="1:57" x14ac:dyDescent="0.25">
      <c r="A25" t="str">
        <f t="shared" si="0"/>
        <v/>
      </c>
      <c r="B25" s="147"/>
      <c r="C25" s="14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</row>
    <row r="26" spans="1:57" x14ac:dyDescent="0.25">
      <c r="A26" t="str">
        <f t="shared" si="0"/>
        <v/>
      </c>
      <c r="B26" s="147"/>
      <c r="C26" s="147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</row>
    <row r="27" spans="1:57" x14ac:dyDescent="0.25">
      <c r="A27" t="str">
        <f t="shared" si="0"/>
        <v/>
      </c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</row>
    <row r="28" spans="1:57" x14ac:dyDescent="0.25">
      <c r="A28" t="str">
        <f t="shared" si="0"/>
        <v/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</row>
    <row r="29" spans="1:57" x14ac:dyDescent="0.25">
      <c r="A29" t="str">
        <f t="shared" si="0"/>
        <v/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</row>
    <row r="30" spans="1:57" x14ac:dyDescent="0.25">
      <c r="A30" t="str">
        <f t="shared" si="0"/>
        <v/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</row>
    <row r="31" spans="1:57" x14ac:dyDescent="0.25">
      <c r="A31" t="str">
        <f t="shared" si="0"/>
        <v/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</row>
    <row r="32" spans="1:57" x14ac:dyDescent="0.25">
      <c r="A32" t="str">
        <f t="shared" si="0"/>
        <v/>
      </c>
      <c r="B32" s="147"/>
      <c r="C32" s="147"/>
      <c r="D32" s="147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</row>
    <row r="33" spans="1:57" x14ac:dyDescent="0.25">
      <c r="A33" t="str">
        <f t="shared" si="0"/>
        <v/>
      </c>
      <c r="B33" s="147"/>
      <c r="C33" s="147"/>
      <c r="D33" s="147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</row>
    <row r="34" spans="1:57" x14ac:dyDescent="0.25">
      <c r="A34" t="str">
        <f t="shared" si="0"/>
        <v/>
      </c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</row>
    <row r="35" spans="1:57" x14ac:dyDescent="0.25">
      <c r="A35" t="str">
        <f t="shared" si="0"/>
        <v/>
      </c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G35" s="147"/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</row>
    <row r="36" spans="1:57" x14ac:dyDescent="0.25">
      <c r="A36" t="str">
        <f t="shared" si="0"/>
        <v/>
      </c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</row>
    <row r="37" spans="1:57" x14ac:dyDescent="0.25">
      <c r="A37" t="str">
        <f t="shared" si="0"/>
        <v/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G37" s="147"/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</row>
    <row r="38" spans="1:57" x14ac:dyDescent="0.25">
      <c r="A38" t="str">
        <f t="shared" si="0"/>
        <v/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</row>
    <row r="39" spans="1:57" x14ac:dyDescent="0.25">
      <c r="A39" t="str">
        <f t="shared" si="0"/>
        <v/>
      </c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G39" s="147"/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</row>
    <row r="40" spans="1:57" x14ac:dyDescent="0.25">
      <c r="A40" t="str">
        <f t="shared" si="0"/>
        <v/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7"/>
      <c r="X40" s="147"/>
      <c r="Y40" s="147"/>
      <c r="Z40" s="147"/>
      <c r="AA40" s="147"/>
      <c r="AB40" s="147"/>
      <c r="AC40" s="147"/>
      <c r="AD40" s="147"/>
      <c r="AE40" s="147"/>
      <c r="AF40" s="147"/>
      <c r="AG40" s="147"/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</row>
    <row r="41" spans="1:57" x14ac:dyDescent="0.25">
      <c r="A41" t="str">
        <f t="shared" si="0"/>
        <v/>
      </c>
      <c r="B41" s="147"/>
      <c r="C41" s="147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147"/>
      <c r="R41" s="147"/>
      <c r="S41" s="147"/>
      <c r="T41" s="147"/>
      <c r="U41" s="147"/>
      <c r="V41" s="147"/>
      <c r="W41" s="147"/>
      <c r="X41" s="147"/>
      <c r="Y41" s="147"/>
      <c r="Z41" s="147"/>
      <c r="AA41" s="147"/>
      <c r="AB41" s="147"/>
      <c r="AC41" s="147"/>
      <c r="AD41" s="147"/>
      <c r="AE41" s="147"/>
      <c r="AF41" s="147"/>
      <c r="AG41" s="147"/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</row>
    <row r="42" spans="1:57" x14ac:dyDescent="0.25">
      <c r="A42" t="str">
        <f t="shared" si="0"/>
        <v/>
      </c>
      <c r="B42" s="147"/>
      <c r="C42" s="147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147"/>
      <c r="R42" s="147"/>
      <c r="S42" s="147"/>
      <c r="T42" s="147"/>
      <c r="U42" s="147"/>
      <c r="V42" s="147"/>
      <c r="W42" s="147"/>
      <c r="X42" s="147"/>
      <c r="Y42" s="147"/>
      <c r="Z42" s="147"/>
      <c r="AA42" s="147"/>
      <c r="AB42" s="147"/>
      <c r="AC42" s="147"/>
      <c r="AD42" s="147"/>
      <c r="AE42" s="147"/>
      <c r="AF42" s="147"/>
      <c r="AG42" s="147"/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</row>
    <row r="43" spans="1:57" x14ac:dyDescent="0.25">
      <c r="A43" t="str">
        <f t="shared" si="0"/>
        <v/>
      </c>
      <c r="B43" s="147"/>
      <c r="C43" s="147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147"/>
      <c r="R43" s="147"/>
      <c r="S43" s="147"/>
      <c r="T43" s="147"/>
      <c r="U43" s="147"/>
      <c r="V43" s="147"/>
      <c r="W43" s="147"/>
      <c r="X43" s="147"/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</row>
    <row r="44" spans="1:57" x14ac:dyDescent="0.25">
      <c r="A44" t="str">
        <f t="shared" si="0"/>
        <v/>
      </c>
      <c r="B44" s="147"/>
      <c r="C44" s="147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</row>
    <row r="45" spans="1:57" x14ac:dyDescent="0.25">
      <c r="A45" t="str">
        <f t="shared" si="0"/>
        <v/>
      </c>
      <c r="B45" s="147"/>
      <c r="C45" s="147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</row>
    <row r="46" spans="1:57" x14ac:dyDescent="0.25">
      <c r="A46" t="str">
        <f t="shared" si="0"/>
        <v/>
      </c>
      <c r="B46" s="147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</row>
    <row r="47" spans="1:57" x14ac:dyDescent="0.25">
      <c r="A47" t="str">
        <f t="shared" si="0"/>
        <v/>
      </c>
      <c r="B47" s="147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</row>
    <row r="48" spans="1:57" x14ac:dyDescent="0.25">
      <c r="A48" t="str">
        <f t="shared" si="0"/>
        <v/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</row>
    <row r="49" spans="1:57" x14ac:dyDescent="0.25">
      <c r="A49" t="str">
        <f t="shared" si="0"/>
        <v/>
      </c>
      <c r="B49" s="147"/>
      <c r="C49" s="147"/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147"/>
      <c r="V49" s="147"/>
      <c r="W49" s="147"/>
      <c r="X49" s="147"/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</row>
    <row r="50" spans="1:57" x14ac:dyDescent="0.25">
      <c r="A50" t="str">
        <f t="shared" si="0"/>
        <v/>
      </c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</row>
    <row r="51" spans="1:57" x14ac:dyDescent="0.25">
      <c r="A51" t="str">
        <f t="shared" si="0"/>
        <v/>
      </c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</row>
    <row r="52" spans="1:57" x14ac:dyDescent="0.25">
      <c r="A52" t="str">
        <f t="shared" si="0"/>
        <v/>
      </c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</row>
    <row r="53" spans="1:57" x14ac:dyDescent="0.25">
      <c r="A53" t="str">
        <f t="shared" si="0"/>
        <v/>
      </c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</row>
    <row r="54" spans="1:57" x14ac:dyDescent="0.25">
      <c r="A54" t="str">
        <f t="shared" si="0"/>
        <v/>
      </c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</row>
    <row r="55" spans="1:57" x14ac:dyDescent="0.25">
      <c r="A55" t="str">
        <f t="shared" si="0"/>
        <v/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</row>
    <row r="56" spans="1:57" x14ac:dyDescent="0.25">
      <c r="A56" t="str">
        <f t="shared" si="0"/>
        <v/>
      </c>
      <c r="B56" s="147"/>
      <c r="C56" s="147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</row>
    <row r="57" spans="1:57" x14ac:dyDescent="0.25">
      <c r="A57" t="str">
        <f t="shared" si="0"/>
        <v/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</row>
    <row r="58" spans="1:57" x14ac:dyDescent="0.25">
      <c r="A58" t="str">
        <f t="shared" si="0"/>
        <v/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</row>
    <row r="59" spans="1:57" x14ac:dyDescent="0.25">
      <c r="A59" t="str">
        <f t="shared" si="0"/>
        <v/>
      </c>
      <c r="B59" s="147"/>
      <c r="C59" s="147"/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</row>
    <row r="60" spans="1:57" x14ac:dyDescent="0.25">
      <c r="A60" t="str">
        <f t="shared" si="0"/>
        <v/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7"/>
      <c r="AA60" s="147"/>
      <c r="AB60" s="147"/>
      <c r="AC60" s="147"/>
      <c r="AD60" s="147"/>
      <c r="AE60" s="147"/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</row>
    <row r="61" spans="1:57" x14ac:dyDescent="0.25">
      <c r="A61" t="str">
        <f t="shared" si="0"/>
        <v/>
      </c>
      <c r="B61" s="147"/>
      <c r="C61" s="147"/>
      <c r="D61" s="147"/>
      <c r="E61" s="147"/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</row>
    <row r="62" spans="1:57" x14ac:dyDescent="0.25">
      <c r="A62" t="str">
        <f t="shared" si="0"/>
        <v/>
      </c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</row>
    <row r="63" spans="1:57" x14ac:dyDescent="0.25">
      <c r="A63" t="str">
        <f t="shared" si="0"/>
        <v/>
      </c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</row>
    <row r="64" spans="1:57" x14ac:dyDescent="0.25">
      <c r="A64" t="str">
        <f t="shared" si="0"/>
        <v/>
      </c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</row>
    <row r="65" spans="1:57" x14ac:dyDescent="0.25">
      <c r="A65" t="str">
        <f t="shared" si="0"/>
        <v/>
      </c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</row>
    <row r="66" spans="1:57" x14ac:dyDescent="0.25">
      <c r="A66" t="str">
        <f t="shared" si="0"/>
        <v/>
      </c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</row>
    <row r="67" spans="1:57" x14ac:dyDescent="0.25">
      <c r="A67" t="str">
        <f t="shared" ref="A67:A130" si="1">E67&amp;F67</f>
        <v/>
      </c>
      <c r="B67" s="147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</row>
    <row r="68" spans="1:57" x14ac:dyDescent="0.25">
      <c r="A68" t="str">
        <f t="shared" si="1"/>
        <v/>
      </c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</row>
    <row r="69" spans="1:57" x14ac:dyDescent="0.25">
      <c r="A69" t="str">
        <f t="shared" si="1"/>
        <v/>
      </c>
      <c r="B69" s="147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</row>
    <row r="70" spans="1:57" x14ac:dyDescent="0.25">
      <c r="A70" t="str">
        <f t="shared" si="1"/>
        <v/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</row>
    <row r="71" spans="1:57" x14ac:dyDescent="0.25">
      <c r="A71" t="str">
        <f t="shared" si="1"/>
        <v/>
      </c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</row>
    <row r="72" spans="1:57" x14ac:dyDescent="0.25">
      <c r="A72" t="str">
        <f t="shared" si="1"/>
        <v/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</row>
    <row r="73" spans="1:57" x14ac:dyDescent="0.25">
      <c r="A73" t="str">
        <f t="shared" si="1"/>
        <v/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</row>
    <row r="74" spans="1:57" x14ac:dyDescent="0.25">
      <c r="A74" t="str">
        <f t="shared" si="1"/>
        <v/>
      </c>
      <c r="B74" s="147"/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</row>
    <row r="75" spans="1:57" x14ac:dyDescent="0.25">
      <c r="A75" t="str">
        <f t="shared" si="1"/>
        <v/>
      </c>
      <c r="B75" s="147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</row>
    <row r="76" spans="1:57" x14ac:dyDescent="0.25">
      <c r="A76" t="str">
        <f t="shared" si="1"/>
        <v/>
      </c>
      <c r="B76" s="147"/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</row>
    <row r="77" spans="1:57" x14ac:dyDescent="0.25">
      <c r="A77" t="str">
        <f t="shared" si="1"/>
        <v/>
      </c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</row>
    <row r="78" spans="1:57" x14ac:dyDescent="0.25">
      <c r="A78" t="str">
        <f t="shared" si="1"/>
        <v/>
      </c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</row>
    <row r="79" spans="1:57" x14ac:dyDescent="0.25">
      <c r="A79" t="str">
        <f t="shared" si="1"/>
        <v/>
      </c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</row>
    <row r="80" spans="1:57" x14ac:dyDescent="0.25">
      <c r="A80" t="str">
        <f t="shared" si="1"/>
        <v/>
      </c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</row>
    <row r="81" spans="1:57" x14ac:dyDescent="0.25">
      <c r="A81" t="str">
        <f t="shared" si="1"/>
        <v/>
      </c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</row>
    <row r="82" spans="1:57" x14ac:dyDescent="0.25">
      <c r="A82" t="str">
        <f t="shared" si="1"/>
        <v/>
      </c>
      <c r="B82" s="147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</row>
    <row r="83" spans="1:57" x14ac:dyDescent="0.25">
      <c r="A83" t="str">
        <f t="shared" si="1"/>
        <v/>
      </c>
      <c r="B83" s="147"/>
      <c r="C83" s="147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</row>
    <row r="84" spans="1:57" x14ac:dyDescent="0.25">
      <c r="A84" t="str">
        <f t="shared" si="1"/>
        <v/>
      </c>
      <c r="B84" s="147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</row>
    <row r="85" spans="1:57" x14ac:dyDescent="0.25">
      <c r="A85" t="str">
        <f t="shared" si="1"/>
        <v/>
      </c>
      <c r="B85" s="147"/>
      <c r="C85" s="147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</row>
    <row r="86" spans="1:57" x14ac:dyDescent="0.25">
      <c r="A86" t="str">
        <f t="shared" si="1"/>
        <v/>
      </c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</row>
    <row r="87" spans="1:57" x14ac:dyDescent="0.25">
      <c r="A87" t="str">
        <f t="shared" si="1"/>
        <v/>
      </c>
      <c r="B87" s="147"/>
      <c r="C87" s="147"/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</row>
    <row r="88" spans="1:57" x14ac:dyDescent="0.25">
      <c r="A88" t="str">
        <f t="shared" si="1"/>
        <v/>
      </c>
      <c r="B88" s="147"/>
      <c r="C88" s="147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  <c r="AF88" s="147"/>
      <c r="AG88" s="147"/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</row>
    <row r="89" spans="1:57" x14ac:dyDescent="0.25">
      <c r="A89" t="str">
        <f t="shared" si="1"/>
        <v/>
      </c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</row>
    <row r="90" spans="1:57" x14ac:dyDescent="0.25">
      <c r="A90" t="str">
        <f t="shared" si="1"/>
        <v/>
      </c>
      <c r="B90" s="147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</row>
    <row r="91" spans="1:57" x14ac:dyDescent="0.25">
      <c r="A91" t="str">
        <f t="shared" si="1"/>
        <v/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</row>
    <row r="92" spans="1:57" x14ac:dyDescent="0.25">
      <c r="A92" t="str">
        <f t="shared" si="1"/>
        <v/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7"/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</row>
    <row r="93" spans="1:57" x14ac:dyDescent="0.25">
      <c r="A93" t="str">
        <f t="shared" si="1"/>
        <v/>
      </c>
      <c r="B93" s="147"/>
      <c r="C93" s="147"/>
      <c r="D93" s="147"/>
      <c r="E93" s="147"/>
      <c r="F93" s="147"/>
      <c r="G93" s="147"/>
      <c r="H93" s="147"/>
      <c r="I93" s="147"/>
      <c r="J93" s="147"/>
      <c r="K93" s="147"/>
      <c r="L93" s="147"/>
      <c r="M93" s="147"/>
      <c r="N93" s="147"/>
      <c r="O93" s="147"/>
      <c r="P93" s="147"/>
      <c r="Q93" s="147"/>
      <c r="R93" s="147"/>
      <c r="S93" s="147"/>
      <c r="T93" s="147"/>
      <c r="U93" s="147"/>
      <c r="V93" s="147"/>
      <c r="W93" s="147"/>
      <c r="X93" s="147"/>
      <c r="Y93" s="147"/>
      <c r="Z93" s="147"/>
      <c r="AA93" s="147"/>
      <c r="AB93" s="147"/>
      <c r="AC93" s="147"/>
      <c r="AD93" s="147"/>
      <c r="AE93" s="147"/>
      <c r="AF93" s="147"/>
      <c r="AG93" s="147"/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</row>
    <row r="94" spans="1:57" x14ac:dyDescent="0.25">
      <c r="A94" t="str">
        <f t="shared" si="1"/>
        <v/>
      </c>
      <c r="B94" s="147"/>
      <c r="C94" s="147"/>
      <c r="D94" s="147"/>
      <c r="E94" s="147"/>
      <c r="F94" s="147"/>
      <c r="G94" s="147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47"/>
      <c r="V94" s="147"/>
      <c r="W94" s="147"/>
      <c r="X94" s="147"/>
      <c r="Y94" s="147"/>
      <c r="Z94" s="147"/>
      <c r="AA94" s="147"/>
      <c r="AB94" s="147"/>
      <c r="AC94" s="147"/>
      <c r="AD94" s="147"/>
      <c r="AE94" s="147"/>
      <c r="AF94" s="147"/>
      <c r="AG94" s="147"/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</row>
    <row r="95" spans="1:57" x14ac:dyDescent="0.25">
      <c r="A95" t="str">
        <f t="shared" si="1"/>
        <v/>
      </c>
      <c r="B95" s="147"/>
      <c r="C95" s="147"/>
      <c r="D95" s="147"/>
      <c r="E95" s="147"/>
      <c r="F95" s="147"/>
      <c r="G95" s="147"/>
      <c r="H95" s="147"/>
      <c r="I95" s="147"/>
      <c r="J95" s="147"/>
      <c r="K95" s="147"/>
      <c r="L95" s="147"/>
      <c r="M95" s="147"/>
      <c r="N95" s="147"/>
      <c r="O95" s="147"/>
      <c r="P95" s="147"/>
      <c r="Q95" s="147"/>
      <c r="R95" s="147"/>
      <c r="S95" s="147"/>
      <c r="T95" s="147"/>
      <c r="U95" s="147"/>
      <c r="V95" s="147"/>
      <c r="W95" s="147"/>
      <c r="X95" s="147"/>
      <c r="Y95" s="147"/>
      <c r="Z95" s="147"/>
      <c r="AA95" s="147"/>
      <c r="AB95" s="147"/>
      <c r="AC95" s="147"/>
      <c r="AD95" s="147"/>
      <c r="AE95" s="147"/>
      <c r="AF95" s="147"/>
      <c r="AG95" s="147"/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</row>
    <row r="96" spans="1:57" x14ac:dyDescent="0.25">
      <c r="A96" t="str">
        <f t="shared" si="1"/>
        <v/>
      </c>
      <c r="B96" s="147"/>
      <c r="C96" s="147"/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7"/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</row>
    <row r="97" spans="1:57" x14ac:dyDescent="0.25">
      <c r="A97" t="str">
        <f t="shared" si="1"/>
        <v/>
      </c>
      <c r="B97" s="147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147"/>
      <c r="Q97" s="147"/>
      <c r="R97" s="147"/>
      <c r="S97" s="147"/>
      <c r="T97" s="147"/>
      <c r="U97" s="147"/>
      <c r="V97" s="147"/>
      <c r="W97" s="147"/>
      <c r="X97" s="147"/>
      <c r="Y97" s="147"/>
      <c r="Z97" s="147"/>
      <c r="AA97" s="147"/>
      <c r="AB97" s="147"/>
      <c r="AC97" s="147"/>
      <c r="AD97" s="147"/>
      <c r="AE97" s="147"/>
      <c r="AF97" s="147"/>
      <c r="AG97" s="147"/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</row>
    <row r="98" spans="1:57" x14ac:dyDescent="0.25">
      <c r="A98" t="str">
        <f t="shared" si="1"/>
        <v/>
      </c>
      <c r="B98" s="147"/>
      <c r="C98" s="147"/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147"/>
      <c r="S98" s="147"/>
      <c r="T98" s="147"/>
      <c r="U98" s="147"/>
      <c r="V98" s="147"/>
      <c r="W98" s="147"/>
      <c r="X98" s="147"/>
      <c r="Y98" s="147"/>
      <c r="Z98" s="147"/>
      <c r="AA98" s="147"/>
      <c r="AB98" s="147"/>
      <c r="AC98" s="147"/>
      <c r="AD98" s="147"/>
      <c r="AE98" s="147"/>
      <c r="AF98" s="147"/>
      <c r="AG98" s="147"/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</row>
    <row r="99" spans="1:57" x14ac:dyDescent="0.25">
      <c r="A99" t="str">
        <f t="shared" si="1"/>
        <v/>
      </c>
      <c r="B99" s="147"/>
      <c r="C99" s="147"/>
      <c r="D99" s="147"/>
      <c r="E99" s="147"/>
      <c r="F99" s="147"/>
      <c r="G99" s="147"/>
      <c r="H99" s="147"/>
      <c r="I99" s="147"/>
      <c r="J99" s="147"/>
      <c r="K99" s="147"/>
      <c r="L99" s="147"/>
      <c r="M99" s="147"/>
      <c r="N99" s="147"/>
      <c r="O99" s="147"/>
      <c r="P99" s="147"/>
      <c r="Q99" s="147"/>
      <c r="R99" s="147"/>
      <c r="S99" s="147"/>
      <c r="T99" s="147"/>
      <c r="U99" s="147"/>
      <c r="V99" s="147"/>
      <c r="W99" s="147"/>
      <c r="X99" s="147"/>
      <c r="Y99" s="147"/>
      <c r="Z99" s="147"/>
      <c r="AA99" s="147"/>
      <c r="AB99" s="147"/>
      <c r="AC99" s="147"/>
      <c r="AD99" s="147"/>
      <c r="AE99" s="147"/>
      <c r="AF99" s="147"/>
      <c r="AG99" s="147"/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</row>
    <row r="100" spans="1:57" x14ac:dyDescent="0.25">
      <c r="A100" t="str">
        <f t="shared" si="1"/>
        <v/>
      </c>
      <c r="B100" s="147"/>
      <c r="C100" s="147"/>
      <c r="D100" s="147"/>
      <c r="E100" s="147"/>
      <c r="F100" s="147"/>
      <c r="G100" s="147"/>
      <c r="H100" s="147"/>
      <c r="I100" s="147"/>
      <c r="J100" s="147"/>
      <c r="K100" s="147"/>
      <c r="L100" s="147"/>
      <c r="M100" s="147"/>
      <c r="N100" s="147"/>
      <c r="O100" s="147"/>
      <c r="P100" s="147"/>
      <c r="Q100" s="147"/>
      <c r="R100" s="147"/>
      <c r="S100" s="147"/>
      <c r="T100" s="147"/>
      <c r="U100" s="147"/>
      <c r="V100" s="147"/>
      <c r="W100" s="147"/>
      <c r="X100" s="147"/>
      <c r="Y100" s="147"/>
      <c r="Z100" s="147"/>
      <c r="AA100" s="147"/>
      <c r="AB100" s="147"/>
      <c r="AC100" s="147"/>
      <c r="AD100" s="147"/>
      <c r="AE100" s="147"/>
      <c r="AF100" s="147"/>
      <c r="AG100" s="147"/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</row>
    <row r="101" spans="1:57" x14ac:dyDescent="0.25">
      <c r="A101" t="str">
        <f t="shared" si="1"/>
        <v/>
      </c>
      <c r="B101" s="147"/>
      <c r="C101" s="147"/>
      <c r="D101" s="147"/>
      <c r="E101" s="147"/>
      <c r="F101" s="147"/>
      <c r="G101" s="147"/>
      <c r="H101" s="147"/>
      <c r="I101" s="147"/>
      <c r="J101" s="147"/>
      <c r="K101" s="147"/>
      <c r="L101" s="147"/>
      <c r="M101" s="147"/>
      <c r="N101" s="147"/>
      <c r="O101" s="147"/>
      <c r="P101" s="147"/>
      <c r="Q101" s="147"/>
      <c r="R101" s="147"/>
      <c r="S101" s="147"/>
      <c r="T101" s="147"/>
      <c r="U101" s="147"/>
      <c r="V101" s="147"/>
      <c r="W101" s="147"/>
      <c r="X101" s="147"/>
      <c r="Y101" s="147"/>
      <c r="Z101" s="147"/>
      <c r="AA101" s="147"/>
      <c r="AB101" s="147"/>
      <c r="AC101" s="147"/>
      <c r="AD101" s="147"/>
      <c r="AE101" s="147"/>
      <c r="AF101" s="147"/>
      <c r="AG101" s="147"/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</row>
    <row r="102" spans="1:57" x14ac:dyDescent="0.25">
      <c r="A102" t="str">
        <f t="shared" si="1"/>
        <v/>
      </c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  <c r="M102" s="147"/>
      <c r="N102" s="147"/>
      <c r="O102" s="147"/>
      <c r="P102" s="147"/>
      <c r="Q102" s="147"/>
      <c r="R102" s="147"/>
      <c r="S102" s="147"/>
      <c r="T102" s="147"/>
      <c r="U102" s="147"/>
      <c r="V102" s="147"/>
      <c r="W102" s="147"/>
      <c r="X102" s="147"/>
      <c r="Y102" s="147"/>
      <c r="Z102" s="147"/>
      <c r="AA102" s="147"/>
      <c r="AB102" s="147"/>
      <c r="AC102" s="147"/>
      <c r="AD102" s="147"/>
      <c r="AE102" s="147"/>
      <c r="AF102" s="147"/>
      <c r="AG102" s="147"/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</row>
    <row r="103" spans="1:57" x14ac:dyDescent="0.25">
      <c r="A103" t="str">
        <f t="shared" si="1"/>
        <v/>
      </c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</row>
    <row r="104" spans="1:57" x14ac:dyDescent="0.25">
      <c r="A104" t="str">
        <f t="shared" si="1"/>
        <v/>
      </c>
      <c r="B104" s="147"/>
      <c r="C104" s="147"/>
      <c r="D104" s="147"/>
      <c r="E104" s="147"/>
      <c r="F104" s="147"/>
      <c r="G104" s="147"/>
      <c r="H104" s="147"/>
      <c r="I104" s="147"/>
      <c r="J104" s="147"/>
      <c r="K104" s="147"/>
      <c r="L104" s="147"/>
      <c r="M104" s="147"/>
      <c r="N104" s="147"/>
      <c r="O104" s="147"/>
      <c r="P104" s="147"/>
      <c r="Q104" s="147"/>
      <c r="R104" s="147"/>
      <c r="S104" s="147"/>
      <c r="T104" s="147"/>
      <c r="U104" s="147"/>
      <c r="V104" s="147"/>
      <c r="W104" s="147"/>
      <c r="X104" s="147"/>
      <c r="Y104" s="147"/>
      <c r="Z104" s="147"/>
      <c r="AA104" s="147"/>
      <c r="AB104" s="147"/>
      <c r="AC104" s="147"/>
      <c r="AD104" s="147"/>
      <c r="AE104" s="147"/>
      <c r="AF104" s="147"/>
      <c r="AG104" s="147"/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</row>
    <row r="105" spans="1:57" x14ac:dyDescent="0.25">
      <c r="A105" t="str">
        <f t="shared" si="1"/>
        <v/>
      </c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  <c r="M105" s="147"/>
      <c r="N105" s="147"/>
      <c r="O105" s="147"/>
      <c r="P105" s="147"/>
      <c r="Q105" s="147"/>
      <c r="R105" s="147"/>
      <c r="S105" s="147"/>
      <c r="T105" s="147"/>
      <c r="U105" s="147"/>
      <c r="V105" s="147"/>
      <c r="W105" s="147"/>
      <c r="X105" s="147"/>
      <c r="Y105" s="147"/>
      <c r="Z105" s="147"/>
      <c r="AA105" s="147"/>
      <c r="AB105" s="147"/>
      <c r="AC105" s="147"/>
      <c r="AD105" s="147"/>
      <c r="AE105" s="147"/>
      <c r="AF105" s="147"/>
      <c r="AG105" s="147"/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</row>
    <row r="106" spans="1:57" x14ac:dyDescent="0.25">
      <c r="A106" t="str">
        <f t="shared" si="1"/>
        <v/>
      </c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47"/>
      <c r="V106" s="147"/>
      <c r="W106" s="147"/>
      <c r="X106" s="147"/>
      <c r="Y106" s="147"/>
      <c r="Z106" s="147"/>
      <c r="AA106" s="147"/>
      <c r="AB106" s="147"/>
      <c r="AC106" s="147"/>
      <c r="AD106" s="147"/>
      <c r="AE106" s="147"/>
      <c r="AF106" s="147"/>
      <c r="AG106" s="147"/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</row>
    <row r="107" spans="1:57" x14ac:dyDescent="0.25">
      <c r="A107" t="str">
        <f t="shared" si="1"/>
        <v/>
      </c>
      <c r="B107" s="147"/>
      <c r="C107" s="147"/>
      <c r="D107" s="147"/>
      <c r="E107" s="147"/>
      <c r="F107" s="147"/>
      <c r="G107" s="147"/>
      <c r="H107" s="147"/>
      <c r="I107" s="147"/>
      <c r="J107" s="147"/>
      <c r="K107" s="147"/>
      <c r="L107" s="147"/>
      <c r="M107" s="147"/>
      <c r="N107" s="147"/>
      <c r="O107" s="147"/>
      <c r="P107" s="147"/>
      <c r="Q107" s="147"/>
      <c r="R107" s="147"/>
      <c r="S107" s="147"/>
      <c r="T107" s="147"/>
      <c r="U107" s="147"/>
      <c r="V107" s="147"/>
      <c r="W107" s="147"/>
      <c r="X107" s="147"/>
      <c r="Y107" s="147"/>
      <c r="Z107" s="147"/>
      <c r="AA107" s="147"/>
      <c r="AB107" s="147"/>
      <c r="AC107" s="147"/>
      <c r="AD107" s="147"/>
      <c r="AE107" s="147"/>
      <c r="AF107" s="147"/>
      <c r="AG107" s="147"/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</row>
    <row r="108" spans="1:57" x14ac:dyDescent="0.25">
      <c r="A108" t="str">
        <f t="shared" si="1"/>
        <v/>
      </c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  <c r="M108" s="147"/>
      <c r="N108" s="147"/>
      <c r="O108" s="147"/>
      <c r="P108" s="147"/>
      <c r="Q108" s="147"/>
      <c r="R108" s="147"/>
      <c r="S108" s="147"/>
      <c r="T108" s="147"/>
      <c r="U108" s="147"/>
      <c r="V108" s="147"/>
      <c r="W108" s="147"/>
      <c r="X108" s="147"/>
      <c r="Y108" s="147"/>
      <c r="Z108" s="147"/>
      <c r="AA108" s="147"/>
      <c r="AB108" s="147"/>
      <c r="AC108" s="147"/>
      <c r="AD108" s="147"/>
      <c r="AE108" s="147"/>
      <c r="AF108" s="147"/>
      <c r="AG108" s="147"/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</row>
    <row r="109" spans="1:57" x14ac:dyDescent="0.25">
      <c r="A109" t="str">
        <f t="shared" si="1"/>
        <v/>
      </c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47"/>
      <c r="N109" s="147"/>
      <c r="O109" s="147"/>
      <c r="P109" s="147"/>
      <c r="Q109" s="147"/>
      <c r="R109" s="147"/>
      <c r="S109" s="147"/>
      <c r="T109" s="147"/>
      <c r="U109" s="147"/>
      <c r="V109" s="147"/>
      <c r="W109" s="147"/>
      <c r="X109" s="147"/>
      <c r="Y109" s="147"/>
      <c r="Z109" s="147"/>
      <c r="AA109" s="147"/>
      <c r="AB109" s="147"/>
      <c r="AC109" s="147"/>
      <c r="AD109" s="147"/>
      <c r="AE109" s="147"/>
      <c r="AF109" s="147"/>
      <c r="AG109" s="147"/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</row>
    <row r="110" spans="1:57" x14ac:dyDescent="0.25">
      <c r="A110" t="str">
        <f t="shared" si="1"/>
        <v/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  <c r="V110" s="147"/>
      <c r="W110" s="147"/>
      <c r="X110" s="147"/>
      <c r="Y110" s="147"/>
      <c r="Z110" s="147"/>
      <c r="AA110" s="147"/>
      <c r="AB110" s="147"/>
      <c r="AC110" s="147"/>
      <c r="AD110" s="147"/>
      <c r="AE110" s="147"/>
      <c r="AF110" s="147"/>
      <c r="AG110" s="147"/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</row>
    <row r="111" spans="1:57" x14ac:dyDescent="0.25">
      <c r="A111" t="str">
        <f t="shared" si="1"/>
        <v/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  <c r="V111" s="147"/>
      <c r="W111" s="147"/>
      <c r="X111" s="147"/>
      <c r="Y111" s="147"/>
      <c r="Z111" s="147"/>
      <c r="AA111" s="147"/>
      <c r="AB111" s="147"/>
      <c r="AC111" s="147"/>
      <c r="AD111" s="147"/>
      <c r="AE111" s="147"/>
      <c r="AF111" s="147"/>
      <c r="AG111" s="147"/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</row>
    <row r="112" spans="1:57" x14ac:dyDescent="0.25">
      <c r="A112" t="str">
        <f t="shared" si="1"/>
        <v/>
      </c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  <c r="M112" s="147"/>
      <c r="N112" s="147"/>
      <c r="O112" s="147"/>
      <c r="P112" s="147"/>
      <c r="Q112" s="147"/>
      <c r="R112" s="147"/>
      <c r="S112" s="147"/>
      <c r="T112" s="147"/>
      <c r="U112" s="147"/>
      <c r="V112" s="147"/>
      <c r="W112" s="147"/>
      <c r="X112" s="147"/>
      <c r="Y112" s="147"/>
      <c r="Z112" s="147"/>
      <c r="AA112" s="147"/>
      <c r="AB112" s="147"/>
      <c r="AC112" s="147"/>
      <c r="AD112" s="147"/>
      <c r="AE112" s="147"/>
      <c r="AF112" s="147"/>
      <c r="AG112" s="147"/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</row>
    <row r="113" spans="1:57" x14ac:dyDescent="0.25">
      <c r="A113" t="str">
        <f t="shared" si="1"/>
        <v/>
      </c>
      <c r="B113" s="147"/>
      <c r="C113" s="147"/>
      <c r="D113" s="147"/>
      <c r="E113" s="147"/>
      <c r="F113" s="147"/>
      <c r="G113" s="147"/>
      <c r="H113" s="147"/>
      <c r="I113" s="147"/>
      <c r="J113" s="147"/>
      <c r="K113" s="147"/>
      <c r="L113" s="147"/>
      <c r="M113" s="147"/>
      <c r="N113" s="147"/>
      <c r="O113" s="147"/>
      <c r="P113" s="147"/>
      <c r="Q113" s="147"/>
      <c r="R113" s="147"/>
      <c r="S113" s="147"/>
      <c r="T113" s="147"/>
      <c r="U113" s="147"/>
      <c r="V113" s="147"/>
      <c r="W113" s="147"/>
      <c r="X113" s="147"/>
      <c r="Y113" s="147"/>
      <c r="Z113" s="147"/>
      <c r="AA113" s="147"/>
      <c r="AB113" s="147"/>
      <c r="AC113" s="147"/>
      <c r="AD113" s="147"/>
      <c r="AE113" s="147"/>
      <c r="AF113" s="147"/>
      <c r="AG113" s="147"/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</row>
    <row r="114" spans="1:57" x14ac:dyDescent="0.25">
      <c r="A114" t="str">
        <f t="shared" si="1"/>
        <v/>
      </c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</row>
    <row r="115" spans="1:57" x14ac:dyDescent="0.25">
      <c r="A115" t="str">
        <f t="shared" si="1"/>
        <v/>
      </c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  <c r="M115" s="147"/>
      <c r="N115" s="147"/>
      <c r="O115" s="147"/>
      <c r="P115" s="147"/>
      <c r="Q115" s="147"/>
      <c r="R115" s="147"/>
      <c r="S115" s="147"/>
      <c r="T115" s="147"/>
      <c r="U115" s="147"/>
      <c r="V115" s="147"/>
      <c r="W115" s="147"/>
      <c r="X115" s="147"/>
      <c r="Y115" s="147"/>
      <c r="Z115" s="147"/>
      <c r="AA115" s="147"/>
      <c r="AB115" s="147"/>
      <c r="AC115" s="147"/>
      <c r="AD115" s="147"/>
      <c r="AE115" s="147"/>
      <c r="AF115" s="147"/>
      <c r="AG115" s="147"/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</row>
    <row r="116" spans="1:57" x14ac:dyDescent="0.25">
      <c r="A116" t="str">
        <f t="shared" si="1"/>
        <v/>
      </c>
      <c r="B116" s="14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  <c r="Z116" s="147"/>
      <c r="AA116" s="147"/>
      <c r="AB116" s="147"/>
      <c r="AC116" s="147"/>
      <c r="AD116" s="147"/>
      <c r="AE116" s="147"/>
      <c r="AF116" s="147"/>
      <c r="AG116" s="147"/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</row>
    <row r="117" spans="1:57" x14ac:dyDescent="0.25">
      <c r="A117" t="str">
        <f t="shared" si="1"/>
        <v/>
      </c>
      <c r="B117" s="147"/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  <c r="M117" s="147"/>
      <c r="N117" s="147"/>
      <c r="O117" s="147"/>
      <c r="P117" s="147"/>
      <c r="Q117" s="147"/>
      <c r="R117" s="147"/>
      <c r="S117" s="147"/>
      <c r="T117" s="147"/>
      <c r="U117" s="147"/>
      <c r="V117" s="147"/>
      <c r="W117" s="147"/>
      <c r="X117" s="147"/>
      <c r="Y117" s="147"/>
      <c r="Z117" s="147"/>
      <c r="AA117" s="147"/>
      <c r="AB117" s="147"/>
      <c r="AC117" s="147"/>
      <c r="AD117" s="147"/>
      <c r="AE117" s="147"/>
      <c r="AF117" s="147"/>
      <c r="AG117" s="147"/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</row>
    <row r="118" spans="1:57" x14ac:dyDescent="0.25">
      <c r="A118" t="str">
        <f t="shared" si="1"/>
        <v/>
      </c>
      <c r="B118" s="147"/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</row>
    <row r="119" spans="1:57" x14ac:dyDescent="0.25">
      <c r="A119" t="str">
        <f t="shared" si="1"/>
        <v/>
      </c>
      <c r="B119" s="147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  <c r="M119" s="147"/>
      <c r="N119" s="147"/>
      <c r="O119" s="147"/>
      <c r="P119" s="147"/>
      <c r="Q119" s="147"/>
      <c r="R119" s="147"/>
      <c r="S119" s="147"/>
      <c r="T119" s="147"/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  <c r="AF119" s="147"/>
      <c r="AG119" s="147"/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</row>
    <row r="120" spans="1:57" x14ac:dyDescent="0.25">
      <c r="A120" t="str">
        <f t="shared" si="1"/>
        <v/>
      </c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  <c r="M120" s="147"/>
      <c r="N120" s="147"/>
      <c r="O120" s="147"/>
      <c r="P120" s="147"/>
      <c r="Q120" s="147"/>
      <c r="R120" s="147"/>
      <c r="S120" s="147"/>
      <c r="T120" s="147"/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  <c r="AF120" s="147"/>
      <c r="AG120" s="147"/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</row>
    <row r="121" spans="1:57" x14ac:dyDescent="0.25">
      <c r="A121" t="str">
        <f t="shared" si="1"/>
        <v/>
      </c>
      <c r="B121" s="147"/>
      <c r="C121" s="147"/>
      <c r="D121" s="147"/>
      <c r="E121" s="147"/>
      <c r="F121" s="147"/>
      <c r="G121" s="147"/>
      <c r="H121" s="147"/>
      <c r="I121" s="147"/>
      <c r="J121" s="147"/>
      <c r="K121" s="147"/>
      <c r="L121" s="147"/>
      <c r="M121" s="147"/>
      <c r="N121" s="147"/>
      <c r="O121" s="147"/>
      <c r="P121" s="147"/>
      <c r="Q121" s="147"/>
      <c r="R121" s="147"/>
      <c r="S121" s="147"/>
      <c r="T121" s="147"/>
      <c r="U121" s="147"/>
      <c r="V121" s="147"/>
      <c r="W121" s="147"/>
      <c r="X121" s="147"/>
      <c r="Y121" s="147"/>
      <c r="Z121" s="147"/>
      <c r="AA121" s="147"/>
      <c r="AB121" s="147"/>
      <c r="AC121" s="147"/>
      <c r="AD121" s="147"/>
      <c r="AE121" s="147"/>
      <c r="AF121" s="147"/>
      <c r="AG121" s="147"/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</row>
    <row r="122" spans="1:57" x14ac:dyDescent="0.25">
      <c r="A122" t="str">
        <f t="shared" si="1"/>
        <v/>
      </c>
      <c r="B122" s="147"/>
      <c r="C122" s="147"/>
      <c r="D122" s="147"/>
      <c r="E122" s="147"/>
      <c r="F122" s="147"/>
      <c r="G122" s="147"/>
      <c r="H122" s="147"/>
      <c r="I122" s="147"/>
      <c r="J122" s="147"/>
      <c r="K122" s="147"/>
      <c r="L122" s="147"/>
      <c r="M122" s="147"/>
      <c r="N122" s="147"/>
      <c r="O122" s="147"/>
      <c r="P122" s="147"/>
      <c r="Q122" s="147"/>
      <c r="R122" s="147"/>
      <c r="S122" s="147"/>
      <c r="T122" s="147"/>
      <c r="U122" s="147"/>
      <c r="V122" s="147"/>
      <c r="W122" s="147"/>
      <c r="X122" s="147"/>
      <c r="Y122" s="147"/>
      <c r="Z122" s="147"/>
      <c r="AA122" s="147"/>
      <c r="AB122" s="147"/>
      <c r="AC122" s="147"/>
      <c r="AD122" s="147"/>
      <c r="AE122" s="147"/>
      <c r="AF122" s="147"/>
      <c r="AG122" s="147"/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</row>
    <row r="123" spans="1:57" x14ac:dyDescent="0.25">
      <c r="A123" t="str">
        <f t="shared" si="1"/>
        <v/>
      </c>
      <c r="B123" s="147"/>
      <c r="C123" s="147"/>
      <c r="D123" s="147"/>
      <c r="E123" s="147"/>
      <c r="F123" s="147"/>
      <c r="G123" s="147"/>
      <c r="H123" s="147"/>
      <c r="I123" s="147"/>
      <c r="J123" s="147"/>
      <c r="K123" s="147"/>
      <c r="L123" s="147"/>
      <c r="M123" s="147"/>
      <c r="N123" s="147"/>
      <c r="O123" s="147"/>
      <c r="P123" s="147"/>
      <c r="Q123" s="147"/>
      <c r="R123" s="147"/>
      <c r="S123" s="147"/>
      <c r="T123" s="147"/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  <c r="AF123" s="147"/>
      <c r="AG123" s="147"/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</row>
    <row r="124" spans="1:57" x14ac:dyDescent="0.25">
      <c r="A124" t="str">
        <f t="shared" si="1"/>
        <v/>
      </c>
      <c r="B124" s="147"/>
      <c r="C124" s="147"/>
      <c r="D124" s="147"/>
      <c r="E124" s="147"/>
      <c r="F124" s="147"/>
      <c r="G124" s="147"/>
      <c r="H124" s="147"/>
      <c r="I124" s="147"/>
      <c r="J124" s="147"/>
      <c r="K124" s="147"/>
      <c r="L124" s="147"/>
      <c r="M124" s="147"/>
      <c r="N124" s="147"/>
      <c r="O124" s="147"/>
      <c r="P124" s="147"/>
      <c r="Q124" s="147"/>
      <c r="R124" s="147"/>
      <c r="S124" s="147"/>
      <c r="T124" s="147"/>
      <c r="U124" s="147"/>
      <c r="V124" s="147"/>
      <c r="W124" s="147"/>
      <c r="X124" s="147"/>
      <c r="Y124" s="147"/>
      <c r="Z124" s="147"/>
      <c r="AA124" s="147"/>
      <c r="AB124" s="147"/>
      <c r="AC124" s="147"/>
      <c r="AD124" s="147"/>
      <c r="AE124" s="147"/>
      <c r="AF124" s="147"/>
      <c r="AG124" s="147"/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</row>
    <row r="125" spans="1:57" x14ac:dyDescent="0.25">
      <c r="A125" t="str">
        <f t="shared" si="1"/>
        <v/>
      </c>
      <c r="B125" s="147"/>
      <c r="C125" s="147"/>
      <c r="D125" s="147"/>
      <c r="E125" s="147"/>
      <c r="F125" s="147"/>
      <c r="G125" s="147"/>
      <c r="H125" s="147"/>
      <c r="I125" s="147"/>
      <c r="J125" s="147"/>
      <c r="K125" s="147"/>
      <c r="L125" s="147"/>
      <c r="M125" s="147"/>
      <c r="N125" s="147"/>
      <c r="O125" s="147"/>
      <c r="P125" s="147"/>
      <c r="Q125" s="147"/>
      <c r="R125" s="147"/>
      <c r="S125" s="147"/>
      <c r="T125" s="147"/>
      <c r="U125" s="147"/>
      <c r="V125" s="147"/>
      <c r="W125" s="147"/>
      <c r="X125" s="147"/>
      <c r="Y125" s="147"/>
      <c r="Z125" s="147"/>
      <c r="AA125" s="147"/>
      <c r="AB125" s="147"/>
      <c r="AC125" s="147"/>
      <c r="AD125" s="147"/>
      <c r="AE125" s="147"/>
      <c r="AF125" s="147"/>
      <c r="AG125" s="147"/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</row>
    <row r="126" spans="1:57" x14ac:dyDescent="0.25">
      <c r="A126" t="str">
        <f t="shared" si="1"/>
        <v/>
      </c>
      <c r="B126" s="147"/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147"/>
      <c r="W126" s="147"/>
      <c r="X126" s="147"/>
      <c r="Y126" s="147"/>
      <c r="Z126" s="147"/>
      <c r="AA126" s="147"/>
      <c r="AB126" s="147"/>
      <c r="AC126" s="147"/>
      <c r="AD126" s="147"/>
      <c r="AE126" s="147"/>
      <c r="AF126" s="147"/>
      <c r="AG126" s="147"/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</row>
    <row r="127" spans="1:57" x14ac:dyDescent="0.25">
      <c r="A127" t="str">
        <f t="shared" si="1"/>
        <v/>
      </c>
      <c r="B127" s="147"/>
      <c r="C127" s="147"/>
      <c r="D127" s="147"/>
      <c r="E127" s="147"/>
      <c r="F127" s="147"/>
      <c r="G127" s="147"/>
      <c r="H127" s="147"/>
      <c r="I127" s="147"/>
      <c r="J127" s="147"/>
      <c r="K127" s="147"/>
      <c r="L127" s="147"/>
      <c r="M127" s="147"/>
      <c r="N127" s="147"/>
      <c r="O127" s="147"/>
      <c r="P127" s="147"/>
      <c r="Q127" s="147"/>
      <c r="R127" s="147"/>
      <c r="S127" s="147"/>
      <c r="T127" s="147"/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  <c r="AF127" s="147"/>
      <c r="AG127" s="147"/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</row>
    <row r="128" spans="1:57" x14ac:dyDescent="0.25">
      <c r="A128" t="str">
        <f t="shared" si="1"/>
        <v/>
      </c>
      <c r="B128" s="147"/>
      <c r="C128" s="147"/>
      <c r="D128" s="147"/>
      <c r="E128" s="147"/>
      <c r="F128" s="147"/>
      <c r="G128" s="147"/>
      <c r="H128" s="147"/>
      <c r="I128" s="147"/>
      <c r="J128" s="147"/>
      <c r="K128" s="147"/>
      <c r="L128" s="147"/>
      <c r="M128" s="147"/>
      <c r="N128" s="147"/>
      <c r="O128" s="147"/>
      <c r="P128" s="147"/>
      <c r="Q128" s="147"/>
      <c r="R128" s="147"/>
      <c r="S128" s="147"/>
      <c r="T128" s="147"/>
      <c r="U128" s="147"/>
      <c r="V128" s="147"/>
      <c r="W128" s="147"/>
      <c r="X128" s="147"/>
      <c r="Y128" s="147"/>
      <c r="Z128" s="147"/>
      <c r="AA128" s="147"/>
      <c r="AB128" s="147"/>
      <c r="AC128" s="147"/>
      <c r="AD128" s="147"/>
      <c r="AE128" s="147"/>
      <c r="AF128" s="147"/>
      <c r="AG128" s="147"/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</row>
    <row r="129" spans="1:57" x14ac:dyDescent="0.25">
      <c r="A129" t="str">
        <f t="shared" si="1"/>
        <v/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  <c r="V129" s="147"/>
      <c r="W129" s="147"/>
      <c r="X129" s="147"/>
      <c r="Y129" s="147"/>
      <c r="Z129" s="147"/>
      <c r="AA129" s="147"/>
      <c r="AB129" s="147"/>
      <c r="AC129" s="147"/>
      <c r="AD129" s="147"/>
      <c r="AE129" s="147"/>
      <c r="AF129" s="147"/>
      <c r="AG129" s="147"/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</row>
    <row r="130" spans="1:57" x14ac:dyDescent="0.25">
      <c r="A130" t="str">
        <f t="shared" si="1"/>
        <v/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  <c r="V130" s="147"/>
      <c r="W130" s="147"/>
      <c r="X130" s="147"/>
      <c r="Y130" s="147"/>
      <c r="Z130" s="147"/>
      <c r="AA130" s="147"/>
      <c r="AB130" s="147"/>
      <c r="AC130" s="147"/>
      <c r="AD130" s="147"/>
      <c r="AE130" s="147"/>
      <c r="AF130" s="147"/>
      <c r="AG130" s="147"/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</row>
    <row r="131" spans="1:57" x14ac:dyDescent="0.25">
      <c r="A131" t="str">
        <f t="shared" ref="A131:A194" si="2">E131&amp;F131</f>
        <v/>
      </c>
      <c r="B131" s="147"/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  <c r="M131" s="147"/>
      <c r="N131" s="147"/>
      <c r="O131" s="147"/>
      <c r="P131" s="147"/>
      <c r="Q131" s="147"/>
      <c r="R131" s="147"/>
      <c r="S131" s="147"/>
      <c r="T131" s="147"/>
      <c r="U131" s="147"/>
      <c r="V131" s="147"/>
      <c r="W131" s="147"/>
      <c r="X131" s="147"/>
      <c r="Y131" s="147"/>
      <c r="Z131" s="147"/>
      <c r="AA131" s="147"/>
      <c r="AB131" s="147"/>
      <c r="AC131" s="147"/>
      <c r="AD131" s="147"/>
      <c r="AE131" s="147"/>
      <c r="AF131" s="147"/>
      <c r="AG131" s="147"/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</row>
    <row r="132" spans="1:57" x14ac:dyDescent="0.25">
      <c r="A132" t="str">
        <f t="shared" si="2"/>
        <v/>
      </c>
      <c r="B132" s="147"/>
      <c r="C132" s="147"/>
      <c r="D132" s="147"/>
      <c r="E132" s="147"/>
      <c r="F132" s="147"/>
      <c r="G132" s="147"/>
      <c r="H132" s="147"/>
      <c r="I132" s="147"/>
      <c r="J132" s="147"/>
      <c r="K132" s="147"/>
      <c r="L132" s="147"/>
      <c r="M132" s="147"/>
      <c r="N132" s="147"/>
      <c r="O132" s="147"/>
      <c r="P132" s="147"/>
      <c r="Q132" s="147"/>
      <c r="R132" s="147"/>
      <c r="S132" s="147"/>
      <c r="T132" s="147"/>
      <c r="U132" s="147"/>
      <c r="V132" s="147"/>
      <c r="W132" s="147"/>
      <c r="X132" s="147"/>
      <c r="Y132" s="147"/>
      <c r="Z132" s="147"/>
      <c r="AA132" s="147"/>
      <c r="AB132" s="147"/>
      <c r="AC132" s="147"/>
      <c r="AD132" s="147"/>
      <c r="AE132" s="147"/>
      <c r="AF132" s="147"/>
      <c r="AG132" s="147"/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</row>
    <row r="133" spans="1:57" x14ac:dyDescent="0.25">
      <c r="A133" t="str">
        <f t="shared" si="2"/>
        <v/>
      </c>
      <c r="B133" s="147"/>
      <c r="C133" s="147"/>
      <c r="D133" s="147"/>
      <c r="E133" s="147"/>
      <c r="F133" s="147"/>
      <c r="G133" s="147"/>
      <c r="H133" s="147"/>
      <c r="I133" s="147"/>
      <c r="J133" s="147"/>
      <c r="K133" s="147"/>
      <c r="L133" s="147"/>
      <c r="M133" s="147"/>
      <c r="N133" s="147"/>
      <c r="O133" s="147"/>
      <c r="P133" s="147"/>
      <c r="Q133" s="147"/>
      <c r="R133" s="147"/>
      <c r="S133" s="147"/>
      <c r="T133" s="147"/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  <c r="AF133" s="147"/>
      <c r="AG133" s="147"/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</row>
    <row r="134" spans="1:57" x14ac:dyDescent="0.25">
      <c r="A134" t="str">
        <f t="shared" si="2"/>
        <v/>
      </c>
      <c r="B134" s="147"/>
      <c r="C134" s="147"/>
      <c r="D134" s="147"/>
      <c r="E134" s="147"/>
      <c r="F134" s="147"/>
      <c r="G134" s="147"/>
      <c r="H134" s="147"/>
      <c r="I134" s="147"/>
      <c r="J134" s="147"/>
      <c r="K134" s="147"/>
      <c r="L134" s="147"/>
      <c r="M134" s="147"/>
      <c r="N134" s="147"/>
      <c r="O134" s="147"/>
      <c r="P134" s="147"/>
      <c r="Q134" s="147"/>
      <c r="R134" s="147"/>
      <c r="S134" s="147"/>
      <c r="T134" s="147"/>
      <c r="U134" s="147"/>
      <c r="V134" s="147"/>
      <c r="W134" s="147"/>
      <c r="X134" s="147"/>
      <c r="Y134" s="147"/>
      <c r="Z134" s="147"/>
      <c r="AA134" s="147"/>
      <c r="AB134" s="147"/>
      <c r="AC134" s="147"/>
      <c r="AD134" s="147"/>
      <c r="AE134" s="147"/>
      <c r="AF134" s="147"/>
      <c r="AG134" s="147"/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</row>
    <row r="135" spans="1:57" x14ac:dyDescent="0.25">
      <c r="A135" t="str">
        <f t="shared" si="2"/>
        <v/>
      </c>
      <c r="B135" s="147"/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  <c r="M135" s="147"/>
      <c r="N135" s="147"/>
      <c r="O135" s="147"/>
      <c r="P135" s="147"/>
      <c r="Q135" s="147"/>
      <c r="R135" s="147"/>
      <c r="S135" s="147"/>
      <c r="T135" s="147"/>
      <c r="U135" s="147"/>
      <c r="V135" s="147"/>
      <c r="W135" s="147"/>
      <c r="X135" s="147"/>
      <c r="Y135" s="147"/>
      <c r="Z135" s="147"/>
      <c r="AA135" s="147"/>
      <c r="AB135" s="147"/>
      <c r="AC135" s="147"/>
      <c r="AD135" s="147"/>
      <c r="AE135" s="147"/>
      <c r="AF135" s="147"/>
      <c r="AG135" s="147"/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</row>
    <row r="136" spans="1:57" x14ac:dyDescent="0.25">
      <c r="A136" t="str">
        <f t="shared" si="2"/>
        <v/>
      </c>
      <c r="B136" s="147"/>
      <c r="C136" s="147"/>
      <c r="D136" s="147"/>
      <c r="E136" s="147"/>
      <c r="F136" s="147"/>
      <c r="G136" s="147"/>
      <c r="H136" s="147"/>
      <c r="I136" s="147"/>
      <c r="J136" s="147"/>
      <c r="K136" s="147"/>
      <c r="L136" s="147"/>
      <c r="M136" s="147"/>
      <c r="N136" s="147"/>
      <c r="O136" s="147"/>
      <c r="P136" s="147"/>
      <c r="Q136" s="147"/>
      <c r="R136" s="147"/>
      <c r="S136" s="147"/>
      <c r="T136" s="147"/>
      <c r="U136" s="147"/>
      <c r="V136" s="147"/>
      <c r="W136" s="147"/>
      <c r="X136" s="147"/>
      <c r="Y136" s="147"/>
      <c r="Z136" s="147"/>
      <c r="AA136" s="147"/>
      <c r="AB136" s="147"/>
      <c r="AC136" s="147"/>
      <c r="AD136" s="147"/>
      <c r="AE136" s="147"/>
      <c r="AF136" s="147"/>
      <c r="AG136" s="147"/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</row>
    <row r="137" spans="1:57" x14ac:dyDescent="0.25">
      <c r="A137" t="str">
        <f t="shared" si="2"/>
        <v/>
      </c>
      <c r="B137" s="147"/>
      <c r="C137" s="147"/>
      <c r="D137" s="147"/>
      <c r="E137" s="147"/>
      <c r="F137" s="147"/>
      <c r="G137" s="147"/>
      <c r="H137" s="147"/>
      <c r="I137" s="147"/>
      <c r="J137" s="147"/>
      <c r="K137" s="147"/>
      <c r="L137" s="147"/>
      <c r="M137" s="147"/>
      <c r="N137" s="147"/>
      <c r="O137" s="147"/>
      <c r="P137" s="147"/>
      <c r="Q137" s="147"/>
      <c r="R137" s="147"/>
      <c r="S137" s="147"/>
      <c r="T137" s="147"/>
      <c r="U137" s="147"/>
      <c r="V137" s="147"/>
      <c r="W137" s="147"/>
      <c r="X137" s="147"/>
      <c r="Y137" s="147"/>
      <c r="Z137" s="147"/>
      <c r="AA137" s="147"/>
      <c r="AB137" s="147"/>
      <c r="AC137" s="147"/>
      <c r="AD137" s="147"/>
      <c r="AE137" s="147"/>
      <c r="AF137" s="147"/>
      <c r="AG137" s="147"/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</row>
    <row r="138" spans="1:57" x14ac:dyDescent="0.25">
      <c r="A138" t="str">
        <f t="shared" si="2"/>
        <v/>
      </c>
      <c r="B138" s="147"/>
      <c r="C138" s="147"/>
      <c r="D138" s="147"/>
      <c r="E138" s="147"/>
      <c r="F138" s="147"/>
      <c r="G138" s="147"/>
      <c r="H138" s="147"/>
      <c r="I138" s="147"/>
      <c r="J138" s="147"/>
      <c r="K138" s="147"/>
      <c r="L138" s="147"/>
      <c r="M138" s="147"/>
      <c r="N138" s="147"/>
      <c r="O138" s="147"/>
      <c r="P138" s="147"/>
      <c r="Q138" s="147"/>
      <c r="R138" s="147"/>
      <c r="S138" s="147"/>
      <c r="T138" s="147"/>
      <c r="U138" s="147"/>
      <c r="V138" s="147"/>
      <c r="W138" s="147"/>
      <c r="X138" s="147"/>
      <c r="Y138" s="147"/>
      <c r="Z138" s="147"/>
      <c r="AA138" s="147"/>
      <c r="AB138" s="147"/>
      <c r="AC138" s="147"/>
      <c r="AD138" s="147"/>
      <c r="AE138" s="147"/>
      <c r="AF138" s="147"/>
      <c r="AG138" s="147"/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</row>
    <row r="139" spans="1:57" x14ac:dyDescent="0.25">
      <c r="A139" t="str">
        <f t="shared" si="2"/>
        <v/>
      </c>
      <c r="B139" s="147"/>
      <c r="C139" s="147"/>
      <c r="D139" s="147"/>
      <c r="E139" s="147"/>
      <c r="F139" s="147"/>
      <c r="G139" s="147"/>
      <c r="H139" s="147"/>
      <c r="I139" s="147"/>
      <c r="J139" s="147"/>
      <c r="K139" s="147"/>
      <c r="L139" s="147"/>
      <c r="M139" s="147"/>
      <c r="N139" s="147"/>
      <c r="O139" s="147"/>
      <c r="P139" s="147"/>
      <c r="Q139" s="147"/>
      <c r="R139" s="147"/>
      <c r="S139" s="147"/>
      <c r="T139" s="147"/>
      <c r="U139" s="147"/>
      <c r="V139" s="147"/>
      <c r="W139" s="147"/>
      <c r="X139" s="147"/>
      <c r="Y139" s="147"/>
      <c r="Z139" s="147"/>
      <c r="AA139" s="147"/>
      <c r="AB139" s="147"/>
      <c r="AC139" s="147"/>
      <c r="AD139" s="147"/>
      <c r="AE139" s="147"/>
      <c r="AF139" s="147"/>
      <c r="AG139" s="147"/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</row>
    <row r="140" spans="1:57" x14ac:dyDescent="0.25">
      <c r="A140" t="str">
        <f t="shared" si="2"/>
        <v/>
      </c>
      <c r="B140" s="147"/>
      <c r="C140" s="147"/>
      <c r="D140" s="147"/>
      <c r="E140" s="147"/>
      <c r="F140" s="147"/>
      <c r="G140" s="147"/>
      <c r="H140" s="147"/>
      <c r="I140" s="147"/>
      <c r="J140" s="147"/>
      <c r="K140" s="147"/>
      <c r="L140" s="147"/>
      <c r="M140" s="147"/>
      <c r="N140" s="147"/>
      <c r="O140" s="147"/>
      <c r="P140" s="147"/>
      <c r="Q140" s="147"/>
      <c r="R140" s="147"/>
      <c r="S140" s="147"/>
      <c r="T140" s="147"/>
      <c r="U140" s="147"/>
      <c r="V140" s="147"/>
      <c r="W140" s="147"/>
      <c r="X140" s="147"/>
      <c r="Y140" s="147"/>
      <c r="Z140" s="147"/>
      <c r="AA140" s="147"/>
      <c r="AB140" s="147"/>
      <c r="AC140" s="147"/>
      <c r="AD140" s="147"/>
      <c r="AE140" s="147"/>
      <c r="AF140" s="147"/>
      <c r="AG140" s="147"/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</row>
    <row r="141" spans="1:57" x14ac:dyDescent="0.25">
      <c r="A141" t="str">
        <f t="shared" si="2"/>
        <v/>
      </c>
      <c r="B141" s="147"/>
      <c r="C141" s="147"/>
      <c r="D141" s="147"/>
      <c r="E141" s="147"/>
      <c r="F141" s="147"/>
      <c r="G141" s="147"/>
      <c r="H141" s="147"/>
      <c r="I141" s="147"/>
      <c r="J141" s="147"/>
      <c r="K141" s="147"/>
      <c r="L141" s="147"/>
      <c r="M141" s="147"/>
      <c r="N141" s="147"/>
      <c r="O141" s="147"/>
      <c r="P141" s="147"/>
      <c r="Q141" s="147"/>
      <c r="R141" s="147"/>
      <c r="S141" s="147"/>
      <c r="T141" s="147"/>
      <c r="U141" s="147"/>
      <c r="V141" s="147"/>
      <c r="W141" s="147"/>
      <c r="X141" s="147"/>
      <c r="Y141" s="147"/>
      <c r="Z141" s="147"/>
      <c r="AA141" s="147"/>
      <c r="AB141" s="147"/>
      <c r="AC141" s="147"/>
      <c r="AD141" s="147"/>
      <c r="AE141" s="147"/>
      <c r="AF141" s="147"/>
      <c r="AG141" s="147"/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</row>
    <row r="142" spans="1:57" x14ac:dyDescent="0.25">
      <c r="A142" t="str">
        <f t="shared" si="2"/>
        <v/>
      </c>
      <c r="B142" s="147"/>
      <c r="C142" s="147"/>
      <c r="D142" s="147"/>
      <c r="E142" s="147"/>
      <c r="F142" s="147"/>
      <c r="G142" s="147"/>
      <c r="H142" s="147"/>
      <c r="I142" s="147"/>
      <c r="J142" s="147"/>
      <c r="K142" s="147"/>
      <c r="L142" s="147"/>
      <c r="M142" s="147"/>
      <c r="N142" s="147"/>
      <c r="O142" s="147"/>
      <c r="P142" s="147"/>
      <c r="Q142" s="147"/>
      <c r="R142" s="147"/>
      <c r="S142" s="147"/>
      <c r="T142" s="147"/>
      <c r="U142" s="147"/>
      <c r="V142" s="147"/>
      <c r="W142" s="147"/>
      <c r="X142" s="147"/>
      <c r="Y142" s="147"/>
      <c r="Z142" s="147"/>
      <c r="AA142" s="147"/>
      <c r="AB142" s="147"/>
      <c r="AC142" s="147"/>
      <c r="AD142" s="147"/>
      <c r="AE142" s="147"/>
      <c r="AF142" s="147"/>
      <c r="AG142" s="147"/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</row>
    <row r="143" spans="1:57" x14ac:dyDescent="0.25">
      <c r="A143" t="str">
        <f t="shared" si="2"/>
        <v/>
      </c>
      <c r="B143" s="147"/>
      <c r="C143" s="147"/>
      <c r="D143" s="147"/>
      <c r="E143" s="147"/>
      <c r="F143" s="147"/>
      <c r="G143" s="147"/>
      <c r="H143" s="147"/>
      <c r="I143" s="147"/>
      <c r="J143" s="147"/>
      <c r="K143" s="147"/>
      <c r="L143" s="147"/>
      <c r="M143" s="147"/>
      <c r="N143" s="147"/>
      <c r="O143" s="147"/>
      <c r="P143" s="147"/>
      <c r="Q143" s="147"/>
      <c r="R143" s="147"/>
      <c r="S143" s="147"/>
      <c r="T143" s="147"/>
      <c r="U143" s="147"/>
      <c r="V143" s="147"/>
      <c r="W143" s="147"/>
      <c r="X143" s="147"/>
      <c r="Y143" s="147"/>
      <c r="Z143" s="147"/>
      <c r="AA143" s="147"/>
      <c r="AB143" s="147"/>
      <c r="AC143" s="147"/>
      <c r="AD143" s="147"/>
      <c r="AE143" s="147"/>
      <c r="AF143" s="147"/>
      <c r="AG143" s="147"/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</row>
    <row r="144" spans="1:57" x14ac:dyDescent="0.25">
      <c r="A144" t="str">
        <f t="shared" si="2"/>
        <v/>
      </c>
      <c r="B144" s="147"/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  <c r="M144" s="147"/>
      <c r="N144" s="147"/>
      <c r="O144" s="147"/>
      <c r="P144" s="147"/>
      <c r="Q144" s="147"/>
      <c r="R144" s="147"/>
      <c r="S144" s="147"/>
      <c r="T144" s="147"/>
      <c r="U144" s="147"/>
      <c r="V144" s="147"/>
      <c r="W144" s="147"/>
      <c r="X144" s="147"/>
      <c r="Y144" s="147"/>
      <c r="Z144" s="147"/>
      <c r="AA144" s="147"/>
      <c r="AB144" s="147"/>
      <c r="AC144" s="147"/>
      <c r="AD144" s="147"/>
      <c r="AE144" s="147"/>
      <c r="AF144" s="147"/>
      <c r="AG144" s="147"/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</row>
    <row r="145" spans="1:57" x14ac:dyDescent="0.25">
      <c r="A145" t="str">
        <f t="shared" si="2"/>
        <v/>
      </c>
      <c r="B145" s="147"/>
      <c r="C145" s="147"/>
      <c r="D145" s="147"/>
      <c r="E145" s="147"/>
      <c r="F145" s="147"/>
      <c r="G145" s="147"/>
      <c r="H145" s="147"/>
      <c r="I145" s="147"/>
      <c r="J145" s="147"/>
      <c r="K145" s="147"/>
      <c r="L145" s="147"/>
      <c r="M145" s="147"/>
      <c r="N145" s="147"/>
      <c r="O145" s="147"/>
      <c r="P145" s="147"/>
      <c r="Q145" s="147"/>
      <c r="R145" s="147"/>
      <c r="S145" s="147"/>
      <c r="T145" s="147"/>
      <c r="U145" s="147"/>
      <c r="V145" s="147"/>
      <c r="W145" s="147"/>
      <c r="X145" s="147"/>
      <c r="Y145" s="147"/>
      <c r="Z145" s="147"/>
      <c r="AA145" s="147"/>
      <c r="AB145" s="147"/>
      <c r="AC145" s="147"/>
      <c r="AD145" s="147"/>
      <c r="AE145" s="147"/>
      <c r="AF145" s="147"/>
      <c r="AG145" s="147"/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</row>
    <row r="146" spans="1:57" x14ac:dyDescent="0.25">
      <c r="A146" t="str">
        <f t="shared" si="2"/>
        <v/>
      </c>
      <c r="B146" s="147"/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  <c r="M146" s="147"/>
      <c r="N146" s="147"/>
      <c r="O146" s="147"/>
      <c r="P146" s="147"/>
      <c r="Q146" s="147"/>
      <c r="R146" s="147"/>
      <c r="S146" s="147"/>
      <c r="T146" s="147"/>
      <c r="U146" s="147"/>
      <c r="V146" s="147"/>
      <c r="W146" s="147"/>
      <c r="X146" s="147"/>
      <c r="Y146" s="147"/>
      <c r="Z146" s="147"/>
      <c r="AA146" s="147"/>
      <c r="AB146" s="147"/>
      <c r="AC146" s="147"/>
      <c r="AD146" s="147"/>
      <c r="AE146" s="147"/>
      <c r="AF146" s="147"/>
      <c r="AG146" s="147"/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</row>
    <row r="147" spans="1:57" x14ac:dyDescent="0.25">
      <c r="A147" t="str">
        <f t="shared" si="2"/>
        <v/>
      </c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  <c r="M147" s="147"/>
      <c r="N147" s="147"/>
      <c r="O147" s="147"/>
      <c r="P147" s="147"/>
      <c r="Q147" s="147"/>
      <c r="R147" s="147"/>
      <c r="S147" s="147"/>
      <c r="T147" s="147"/>
      <c r="U147" s="147"/>
      <c r="V147" s="147"/>
      <c r="W147" s="147"/>
      <c r="X147" s="147"/>
      <c r="Y147" s="147"/>
      <c r="Z147" s="147"/>
      <c r="AA147" s="147"/>
      <c r="AB147" s="147"/>
      <c r="AC147" s="147"/>
      <c r="AD147" s="147"/>
      <c r="AE147" s="147"/>
      <c r="AF147" s="147"/>
      <c r="AG147" s="147"/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</row>
    <row r="148" spans="1:57" x14ac:dyDescent="0.25">
      <c r="A148" t="str">
        <f t="shared" si="2"/>
        <v/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</row>
    <row r="149" spans="1:57" x14ac:dyDescent="0.25">
      <c r="A149" t="str">
        <f t="shared" si="2"/>
        <v/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</row>
    <row r="150" spans="1:57" x14ac:dyDescent="0.25">
      <c r="A150" t="str">
        <f t="shared" si="2"/>
        <v/>
      </c>
      <c r="B150" s="147"/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47"/>
      <c r="AA150" s="147"/>
      <c r="AB150" s="147"/>
      <c r="AC150" s="147"/>
      <c r="AD150" s="147"/>
      <c r="AE150" s="147"/>
      <c r="AF150" s="147"/>
      <c r="AG150" s="147"/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</row>
    <row r="151" spans="1:57" x14ac:dyDescent="0.25">
      <c r="A151" t="str">
        <f t="shared" si="2"/>
        <v/>
      </c>
      <c r="B151" s="147"/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  <c r="M151" s="147"/>
      <c r="N151" s="147"/>
      <c r="O151" s="147"/>
      <c r="P151" s="147"/>
      <c r="Q151" s="147"/>
      <c r="R151" s="147"/>
      <c r="S151" s="147"/>
      <c r="T151" s="147"/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/>
      <c r="AF151" s="147"/>
      <c r="AG151" s="147"/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</row>
    <row r="152" spans="1:57" x14ac:dyDescent="0.25">
      <c r="A152" t="str">
        <f t="shared" si="2"/>
        <v/>
      </c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  <c r="Z152" s="147"/>
      <c r="AA152" s="147"/>
      <c r="AB152" s="147"/>
      <c r="AC152" s="147"/>
      <c r="AD152" s="147"/>
      <c r="AE152" s="147"/>
      <c r="AF152" s="147"/>
      <c r="AG152" s="147"/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</row>
    <row r="153" spans="1:57" x14ac:dyDescent="0.25">
      <c r="A153" t="str">
        <f t="shared" si="2"/>
        <v/>
      </c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  <c r="M153" s="147"/>
      <c r="N153" s="147"/>
      <c r="O153" s="147"/>
      <c r="P153" s="147"/>
      <c r="Q153" s="147"/>
      <c r="R153" s="147"/>
      <c r="S153" s="147"/>
      <c r="T153" s="147"/>
      <c r="U153" s="147"/>
      <c r="V153" s="147"/>
      <c r="W153" s="147"/>
      <c r="X153" s="147"/>
      <c r="Y153" s="147"/>
      <c r="Z153" s="147"/>
      <c r="AA153" s="147"/>
      <c r="AB153" s="147"/>
      <c r="AC153" s="147"/>
      <c r="AD153" s="147"/>
      <c r="AE153" s="147"/>
      <c r="AF153" s="147"/>
      <c r="AG153" s="147"/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</row>
    <row r="154" spans="1:57" x14ac:dyDescent="0.25">
      <c r="A154" t="str">
        <f t="shared" si="2"/>
        <v/>
      </c>
      <c r="B154" s="147"/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  <c r="M154" s="147"/>
      <c r="N154" s="147"/>
      <c r="O154" s="147"/>
      <c r="P154" s="147"/>
      <c r="Q154" s="147"/>
      <c r="R154" s="147"/>
      <c r="S154" s="147"/>
      <c r="T154" s="147"/>
      <c r="U154" s="147"/>
      <c r="V154" s="147"/>
      <c r="W154" s="147"/>
      <c r="X154" s="147"/>
      <c r="Y154" s="147"/>
      <c r="Z154" s="147"/>
      <c r="AA154" s="147"/>
      <c r="AB154" s="147"/>
      <c r="AC154" s="147"/>
      <c r="AD154" s="147"/>
      <c r="AE154" s="147"/>
      <c r="AF154" s="147"/>
      <c r="AG154" s="147"/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</row>
    <row r="155" spans="1:57" x14ac:dyDescent="0.25">
      <c r="A155" t="str">
        <f t="shared" si="2"/>
        <v/>
      </c>
      <c r="B155" s="147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  <c r="M155" s="147"/>
      <c r="N155" s="147"/>
      <c r="O155" s="147"/>
      <c r="P155" s="147"/>
      <c r="Q155" s="147"/>
      <c r="R155" s="147"/>
      <c r="S155" s="147"/>
      <c r="T155" s="147"/>
      <c r="U155" s="147"/>
      <c r="V155" s="147"/>
      <c r="W155" s="147"/>
      <c r="X155" s="147"/>
      <c r="Y155" s="147"/>
      <c r="Z155" s="147"/>
      <c r="AA155" s="147"/>
      <c r="AB155" s="147"/>
      <c r="AC155" s="147"/>
      <c r="AD155" s="147"/>
      <c r="AE155" s="147"/>
      <c r="AF155" s="147"/>
      <c r="AG155" s="147"/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</row>
    <row r="156" spans="1:57" x14ac:dyDescent="0.25">
      <c r="A156" t="str">
        <f t="shared" si="2"/>
        <v/>
      </c>
      <c r="B156" s="147"/>
      <c r="C156" s="147"/>
      <c r="D156" s="147"/>
      <c r="E156" s="147"/>
      <c r="F156" s="147"/>
      <c r="G156" s="147"/>
      <c r="H156" s="147"/>
      <c r="I156" s="147"/>
      <c r="J156" s="147"/>
      <c r="K156" s="147"/>
      <c r="L156" s="147"/>
      <c r="M156" s="147"/>
      <c r="N156" s="147"/>
      <c r="O156" s="147"/>
      <c r="P156" s="147"/>
      <c r="Q156" s="147"/>
      <c r="R156" s="147"/>
      <c r="S156" s="147"/>
      <c r="T156" s="147"/>
      <c r="U156" s="147"/>
      <c r="V156" s="147"/>
      <c r="W156" s="147"/>
      <c r="X156" s="147"/>
      <c r="Y156" s="147"/>
      <c r="Z156" s="147"/>
      <c r="AA156" s="147"/>
      <c r="AB156" s="147"/>
      <c r="AC156" s="147"/>
      <c r="AD156" s="147"/>
      <c r="AE156" s="147"/>
      <c r="AF156" s="147"/>
      <c r="AG156" s="147"/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</row>
    <row r="157" spans="1:57" x14ac:dyDescent="0.25">
      <c r="A157" t="str">
        <f t="shared" si="2"/>
        <v/>
      </c>
      <c r="B157" s="14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47"/>
      <c r="O157" s="147"/>
      <c r="P157" s="147"/>
      <c r="Q157" s="147"/>
      <c r="R157" s="147"/>
      <c r="S157" s="147"/>
      <c r="T157" s="147"/>
      <c r="U157" s="147"/>
      <c r="V157" s="147"/>
      <c r="W157" s="147"/>
      <c r="X157" s="147"/>
      <c r="Y157" s="147"/>
      <c r="Z157" s="147"/>
      <c r="AA157" s="147"/>
      <c r="AB157" s="147"/>
      <c r="AC157" s="147"/>
      <c r="AD157" s="147"/>
      <c r="AE157" s="147"/>
      <c r="AF157" s="147"/>
      <c r="AG157" s="147"/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</row>
    <row r="158" spans="1:57" x14ac:dyDescent="0.25">
      <c r="A158" t="str">
        <f t="shared" si="2"/>
        <v/>
      </c>
      <c r="B158" s="147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  <c r="M158" s="147"/>
      <c r="N158" s="147"/>
      <c r="O158" s="147"/>
      <c r="P158" s="147"/>
      <c r="Q158" s="147"/>
      <c r="R158" s="147"/>
      <c r="S158" s="147"/>
      <c r="T158" s="147"/>
      <c r="U158" s="147"/>
      <c r="V158" s="147"/>
      <c r="W158" s="147"/>
      <c r="X158" s="147"/>
      <c r="Y158" s="147"/>
      <c r="Z158" s="147"/>
      <c r="AA158" s="147"/>
      <c r="AB158" s="147"/>
      <c r="AC158" s="147"/>
      <c r="AD158" s="147"/>
      <c r="AE158" s="147"/>
      <c r="AF158" s="147"/>
      <c r="AG158" s="147"/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</row>
    <row r="159" spans="1:57" x14ac:dyDescent="0.25">
      <c r="A159" t="str">
        <f t="shared" si="2"/>
        <v/>
      </c>
      <c r="B159" s="147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  <c r="M159" s="147"/>
      <c r="N159" s="147"/>
      <c r="O159" s="147"/>
      <c r="P159" s="147"/>
      <c r="Q159" s="147"/>
      <c r="R159" s="147"/>
      <c r="S159" s="147"/>
      <c r="T159" s="147"/>
      <c r="U159" s="147"/>
      <c r="V159" s="147"/>
      <c r="W159" s="147"/>
      <c r="X159" s="147"/>
      <c r="Y159" s="147"/>
      <c r="Z159" s="147"/>
      <c r="AA159" s="147"/>
      <c r="AB159" s="147"/>
      <c r="AC159" s="147"/>
      <c r="AD159" s="147"/>
      <c r="AE159" s="147"/>
      <c r="AF159" s="147"/>
      <c r="AG159" s="147"/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</row>
    <row r="160" spans="1:57" x14ac:dyDescent="0.25">
      <c r="A160" t="str">
        <f t="shared" si="2"/>
        <v/>
      </c>
      <c r="B160" s="147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  <c r="M160" s="147"/>
      <c r="N160" s="147"/>
      <c r="O160" s="147"/>
      <c r="P160" s="147"/>
      <c r="Q160" s="147"/>
      <c r="R160" s="147"/>
      <c r="S160" s="147"/>
      <c r="T160" s="147"/>
      <c r="U160" s="147"/>
      <c r="V160" s="147"/>
      <c r="W160" s="147"/>
      <c r="X160" s="147"/>
      <c r="Y160" s="147"/>
      <c r="Z160" s="147"/>
      <c r="AA160" s="147"/>
      <c r="AB160" s="147"/>
      <c r="AC160" s="147"/>
      <c r="AD160" s="147"/>
      <c r="AE160" s="147"/>
      <c r="AF160" s="147"/>
      <c r="AG160" s="147"/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</row>
    <row r="161" spans="1:57" x14ac:dyDescent="0.25">
      <c r="A161" t="str">
        <f t="shared" si="2"/>
        <v/>
      </c>
      <c r="B161" s="147"/>
      <c r="C161" s="147"/>
      <c r="D161" s="147"/>
      <c r="E161" s="147"/>
      <c r="F161" s="147"/>
      <c r="G161" s="14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147"/>
      <c r="W161" s="147"/>
      <c r="X161" s="147"/>
      <c r="Y161" s="147"/>
      <c r="Z161" s="147"/>
      <c r="AA161" s="147"/>
      <c r="AB161" s="147"/>
      <c r="AC161" s="147"/>
      <c r="AD161" s="147"/>
      <c r="AE161" s="147"/>
      <c r="AF161" s="147"/>
      <c r="AG161" s="147"/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</row>
    <row r="162" spans="1:57" x14ac:dyDescent="0.25">
      <c r="A162" t="str">
        <f t="shared" si="2"/>
        <v/>
      </c>
      <c r="B162" s="147"/>
      <c r="C162" s="147"/>
      <c r="D162" s="147"/>
      <c r="E162" s="147"/>
      <c r="F162" s="147"/>
      <c r="G162" s="147"/>
      <c r="H162" s="147"/>
      <c r="I162" s="147"/>
      <c r="J162" s="147"/>
      <c r="K162" s="147"/>
      <c r="L162" s="147"/>
      <c r="M162" s="147"/>
      <c r="N162" s="147"/>
      <c r="O162" s="147"/>
      <c r="P162" s="147"/>
      <c r="Q162" s="147"/>
      <c r="R162" s="147"/>
      <c r="S162" s="147"/>
      <c r="T162" s="147"/>
      <c r="U162" s="147"/>
      <c r="V162" s="147"/>
      <c r="W162" s="147"/>
      <c r="X162" s="147"/>
      <c r="Y162" s="147"/>
      <c r="Z162" s="147"/>
      <c r="AA162" s="147"/>
      <c r="AB162" s="147"/>
      <c r="AC162" s="147"/>
      <c r="AD162" s="147"/>
      <c r="AE162" s="147"/>
      <c r="AF162" s="147"/>
      <c r="AG162" s="147"/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</row>
    <row r="163" spans="1:57" x14ac:dyDescent="0.25">
      <c r="A163" t="str">
        <f t="shared" si="2"/>
        <v/>
      </c>
      <c r="B163" s="147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  <c r="M163" s="147"/>
      <c r="N163" s="147"/>
      <c r="O163" s="147"/>
      <c r="P163" s="147"/>
      <c r="Q163" s="147"/>
      <c r="R163" s="147"/>
      <c r="S163" s="147"/>
      <c r="T163" s="147"/>
      <c r="U163" s="147"/>
      <c r="V163" s="147"/>
      <c r="W163" s="147"/>
      <c r="X163" s="147"/>
      <c r="Y163" s="147"/>
      <c r="Z163" s="147"/>
      <c r="AA163" s="147"/>
      <c r="AB163" s="147"/>
      <c r="AC163" s="147"/>
      <c r="AD163" s="147"/>
      <c r="AE163" s="147"/>
      <c r="AF163" s="147"/>
      <c r="AG163" s="147"/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</row>
    <row r="164" spans="1:57" x14ac:dyDescent="0.25">
      <c r="A164" t="str">
        <f t="shared" si="2"/>
        <v/>
      </c>
      <c r="B164" s="147"/>
      <c r="C164" s="147"/>
      <c r="D164" s="147"/>
      <c r="E164" s="147"/>
      <c r="F164" s="147"/>
      <c r="G164" s="147"/>
      <c r="H164" s="147"/>
      <c r="I164" s="147"/>
      <c r="J164" s="147"/>
      <c r="K164" s="147"/>
      <c r="L164" s="147"/>
      <c r="M164" s="147"/>
      <c r="N164" s="147"/>
      <c r="O164" s="147"/>
      <c r="P164" s="147"/>
      <c r="Q164" s="147"/>
      <c r="R164" s="147"/>
      <c r="S164" s="147"/>
      <c r="T164" s="147"/>
      <c r="U164" s="147"/>
      <c r="V164" s="147"/>
      <c r="W164" s="147"/>
      <c r="X164" s="147"/>
      <c r="Y164" s="147"/>
      <c r="Z164" s="147"/>
      <c r="AA164" s="147"/>
      <c r="AB164" s="147"/>
      <c r="AC164" s="147"/>
      <c r="AD164" s="147"/>
      <c r="AE164" s="147"/>
      <c r="AF164" s="147"/>
      <c r="AG164" s="147"/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</row>
    <row r="165" spans="1:57" x14ac:dyDescent="0.25">
      <c r="A165" t="str">
        <f t="shared" si="2"/>
        <v/>
      </c>
      <c r="B165" s="147"/>
      <c r="C165" s="147"/>
      <c r="D165" s="147"/>
      <c r="E165" s="147"/>
      <c r="F165" s="147"/>
      <c r="G165" s="147"/>
      <c r="H165" s="147"/>
      <c r="I165" s="147"/>
      <c r="J165" s="147"/>
      <c r="K165" s="147"/>
      <c r="L165" s="147"/>
      <c r="M165" s="147"/>
      <c r="N165" s="147"/>
      <c r="O165" s="147"/>
      <c r="P165" s="147"/>
      <c r="Q165" s="147"/>
      <c r="R165" s="147"/>
      <c r="S165" s="147"/>
      <c r="T165" s="147"/>
      <c r="U165" s="147"/>
      <c r="V165" s="147"/>
      <c r="W165" s="147"/>
      <c r="X165" s="147"/>
      <c r="Y165" s="147"/>
      <c r="Z165" s="147"/>
      <c r="AA165" s="147"/>
      <c r="AB165" s="147"/>
      <c r="AC165" s="147"/>
      <c r="AD165" s="147"/>
      <c r="AE165" s="147"/>
      <c r="AF165" s="147"/>
      <c r="AG165" s="147"/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</row>
    <row r="166" spans="1:57" x14ac:dyDescent="0.25">
      <c r="A166" t="str">
        <f t="shared" si="2"/>
        <v/>
      </c>
      <c r="B166" s="147"/>
      <c r="C166" s="147"/>
      <c r="D166" s="147"/>
      <c r="E166" s="147"/>
      <c r="F166" s="147"/>
      <c r="G166" s="147"/>
      <c r="H166" s="147"/>
      <c r="I166" s="147"/>
      <c r="J166" s="147"/>
      <c r="K166" s="147"/>
      <c r="L166" s="147"/>
      <c r="M166" s="147"/>
      <c r="N166" s="147"/>
      <c r="O166" s="147"/>
      <c r="P166" s="147"/>
      <c r="Q166" s="147"/>
      <c r="R166" s="147"/>
      <c r="S166" s="147"/>
      <c r="T166" s="147"/>
      <c r="U166" s="147"/>
      <c r="V166" s="147"/>
      <c r="W166" s="147"/>
      <c r="X166" s="147"/>
      <c r="Y166" s="147"/>
      <c r="Z166" s="147"/>
      <c r="AA166" s="147"/>
      <c r="AB166" s="147"/>
      <c r="AC166" s="147"/>
      <c r="AD166" s="147"/>
      <c r="AE166" s="147"/>
      <c r="AF166" s="147"/>
      <c r="AG166" s="147"/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</row>
    <row r="167" spans="1:57" x14ac:dyDescent="0.25">
      <c r="A167" t="str">
        <f t="shared" si="2"/>
        <v/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</row>
    <row r="168" spans="1:57" x14ac:dyDescent="0.25">
      <c r="A168" t="str">
        <f t="shared" si="2"/>
        <v/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</row>
    <row r="169" spans="1:57" x14ac:dyDescent="0.25">
      <c r="A169" t="str">
        <f t="shared" si="2"/>
        <v/>
      </c>
      <c r="B169" s="147"/>
      <c r="C169" s="147"/>
      <c r="D169" s="147"/>
      <c r="E169" s="147"/>
      <c r="F169" s="147"/>
      <c r="G169" s="147"/>
      <c r="H169" s="147"/>
      <c r="I169" s="147"/>
      <c r="J169" s="147"/>
      <c r="K169" s="147"/>
      <c r="L169" s="147"/>
      <c r="M169" s="147"/>
      <c r="N169" s="147"/>
      <c r="O169" s="147"/>
      <c r="P169" s="147"/>
      <c r="Q169" s="147"/>
      <c r="R169" s="147"/>
      <c r="S169" s="147"/>
      <c r="T169" s="147"/>
      <c r="U169" s="147"/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/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</row>
    <row r="170" spans="1:57" x14ac:dyDescent="0.25">
      <c r="A170" t="str">
        <f t="shared" si="2"/>
        <v/>
      </c>
      <c r="B170" s="147"/>
      <c r="C170" s="147"/>
      <c r="D170" s="147"/>
      <c r="E170" s="147"/>
      <c r="F170" s="147"/>
      <c r="G170" s="147"/>
      <c r="H170" s="147"/>
      <c r="I170" s="147"/>
      <c r="J170" s="147"/>
      <c r="K170" s="147"/>
      <c r="L170" s="147"/>
      <c r="M170" s="147"/>
      <c r="N170" s="147"/>
      <c r="O170" s="147"/>
      <c r="P170" s="147"/>
      <c r="Q170" s="147"/>
      <c r="R170" s="147"/>
      <c r="S170" s="147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/>
      <c r="AF170" s="147"/>
      <c r="AG170" s="147"/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</row>
    <row r="171" spans="1:57" x14ac:dyDescent="0.25">
      <c r="A171" t="str">
        <f t="shared" si="2"/>
        <v/>
      </c>
      <c r="B171" s="147"/>
      <c r="C171" s="147"/>
      <c r="D171" s="147"/>
      <c r="E171" s="147"/>
      <c r="F171" s="147"/>
      <c r="G171" s="147"/>
      <c r="H171" s="147"/>
      <c r="I171" s="147"/>
      <c r="J171" s="147"/>
      <c r="K171" s="147"/>
      <c r="L171" s="147"/>
      <c r="M171" s="147"/>
      <c r="N171" s="147"/>
      <c r="O171" s="147"/>
      <c r="P171" s="147"/>
      <c r="Q171" s="147"/>
      <c r="R171" s="147"/>
      <c r="S171" s="147"/>
      <c r="T171" s="147"/>
      <c r="U171" s="147"/>
      <c r="V171" s="147"/>
      <c r="W171" s="147"/>
      <c r="X171" s="147"/>
      <c r="Y171" s="147"/>
      <c r="Z171" s="147"/>
      <c r="AA171" s="147"/>
      <c r="AB171" s="147"/>
      <c r="AC171" s="147"/>
      <c r="AD171" s="147"/>
      <c r="AE171" s="147"/>
      <c r="AF171" s="147"/>
      <c r="AG171" s="147"/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</row>
    <row r="172" spans="1:57" x14ac:dyDescent="0.25">
      <c r="A172" t="str">
        <f t="shared" si="2"/>
        <v/>
      </c>
      <c r="B172" s="147"/>
      <c r="C172" s="147"/>
      <c r="D172" s="147"/>
      <c r="E172" s="147"/>
      <c r="F172" s="147"/>
      <c r="G172" s="147"/>
      <c r="H172" s="147"/>
      <c r="I172" s="147"/>
      <c r="J172" s="147"/>
      <c r="K172" s="147"/>
      <c r="L172" s="147"/>
      <c r="M172" s="147"/>
      <c r="N172" s="147"/>
      <c r="O172" s="147"/>
      <c r="P172" s="147"/>
      <c r="Q172" s="147"/>
      <c r="R172" s="147"/>
      <c r="S172" s="147"/>
      <c r="T172" s="147"/>
      <c r="U172" s="147"/>
      <c r="V172" s="147"/>
      <c r="W172" s="147"/>
      <c r="X172" s="147"/>
      <c r="Y172" s="147"/>
      <c r="Z172" s="147"/>
      <c r="AA172" s="147"/>
      <c r="AB172" s="147"/>
      <c r="AC172" s="147"/>
      <c r="AD172" s="147"/>
      <c r="AE172" s="147"/>
      <c r="AF172" s="147"/>
      <c r="AG172" s="147"/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</row>
    <row r="173" spans="1:57" x14ac:dyDescent="0.25">
      <c r="A173" t="str">
        <f t="shared" si="2"/>
        <v/>
      </c>
      <c r="B173" s="147"/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  <c r="M173" s="147"/>
      <c r="N173" s="147"/>
      <c r="O173" s="147"/>
      <c r="P173" s="147"/>
      <c r="Q173" s="147"/>
      <c r="R173" s="147"/>
      <c r="S173" s="147"/>
      <c r="T173" s="147"/>
      <c r="U173" s="147"/>
      <c r="V173" s="147"/>
      <c r="W173" s="147"/>
      <c r="X173" s="147"/>
      <c r="Y173" s="147"/>
      <c r="Z173" s="147"/>
      <c r="AA173" s="147"/>
      <c r="AB173" s="147"/>
      <c r="AC173" s="147"/>
      <c r="AD173" s="147"/>
      <c r="AE173" s="147"/>
      <c r="AF173" s="147"/>
      <c r="AG173" s="147"/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</row>
    <row r="174" spans="1:57" x14ac:dyDescent="0.25">
      <c r="A174" t="str">
        <f t="shared" si="2"/>
        <v/>
      </c>
      <c r="B174" s="147"/>
      <c r="C174" s="147"/>
      <c r="D174" s="147"/>
      <c r="E174" s="147"/>
      <c r="F174" s="147"/>
      <c r="G174" s="147"/>
      <c r="H174" s="147"/>
      <c r="I174" s="147"/>
      <c r="J174" s="147"/>
      <c r="K174" s="147"/>
      <c r="L174" s="147"/>
      <c r="M174" s="147"/>
      <c r="N174" s="147"/>
      <c r="O174" s="147"/>
      <c r="P174" s="147"/>
      <c r="Q174" s="147"/>
      <c r="R174" s="147"/>
      <c r="S174" s="147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</row>
    <row r="175" spans="1:57" x14ac:dyDescent="0.25">
      <c r="A175" t="str">
        <f t="shared" si="2"/>
        <v/>
      </c>
      <c r="B175" s="147"/>
      <c r="C175" s="147"/>
      <c r="D175" s="147"/>
      <c r="E175" s="147"/>
      <c r="F175" s="147"/>
      <c r="G175" s="147"/>
      <c r="H175" s="147"/>
      <c r="I175" s="147"/>
      <c r="J175" s="147"/>
      <c r="K175" s="147"/>
      <c r="L175" s="147"/>
      <c r="M175" s="147"/>
      <c r="N175" s="147"/>
      <c r="O175" s="147"/>
      <c r="P175" s="147"/>
      <c r="Q175" s="147"/>
      <c r="R175" s="147"/>
      <c r="S175" s="147"/>
      <c r="T175" s="147"/>
      <c r="U175" s="147"/>
      <c r="V175" s="147"/>
      <c r="W175" s="147"/>
      <c r="X175" s="147"/>
      <c r="Y175" s="147"/>
      <c r="Z175" s="147"/>
      <c r="AA175" s="147"/>
      <c r="AB175" s="147"/>
      <c r="AC175" s="147"/>
      <c r="AD175" s="147"/>
      <c r="AE175" s="147"/>
      <c r="AF175" s="147"/>
      <c r="AG175" s="147"/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</row>
    <row r="176" spans="1:57" x14ac:dyDescent="0.25">
      <c r="A176" t="str">
        <f t="shared" si="2"/>
        <v/>
      </c>
      <c r="B176" s="147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  <c r="M176" s="147"/>
      <c r="N176" s="147"/>
      <c r="O176" s="147"/>
      <c r="P176" s="147"/>
      <c r="Q176" s="147"/>
      <c r="R176" s="147"/>
      <c r="S176" s="147"/>
      <c r="T176" s="147"/>
      <c r="U176" s="147"/>
      <c r="V176" s="147"/>
      <c r="W176" s="147"/>
      <c r="X176" s="147"/>
      <c r="Y176" s="147"/>
      <c r="Z176" s="147"/>
      <c r="AA176" s="147"/>
      <c r="AB176" s="147"/>
      <c r="AC176" s="147"/>
      <c r="AD176" s="147"/>
      <c r="AE176" s="147"/>
      <c r="AF176" s="147"/>
      <c r="AG176" s="147"/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</row>
    <row r="177" spans="1:57" x14ac:dyDescent="0.25">
      <c r="A177" t="str">
        <f t="shared" si="2"/>
        <v/>
      </c>
      <c r="B177" s="147"/>
      <c r="C177" s="147"/>
      <c r="D177" s="147"/>
      <c r="E177" s="147"/>
      <c r="F177" s="147"/>
      <c r="G177" s="147"/>
      <c r="H177" s="147"/>
      <c r="I177" s="147"/>
      <c r="J177" s="147"/>
      <c r="K177" s="147"/>
      <c r="L177" s="147"/>
      <c r="M177" s="147"/>
      <c r="N177" s="147"/>
      <c r="O177" s="147"/>
      <c r="P177" s="147"/>
      <c r="Q177" s="147"/>
      <c r="R177" s="147"/>
      <c r="S177" s="147"/>
      <c r="T177" s="147"/>
      <c r="U177" s="147"/>
      <c r="V177" s="147"/>
      <c r="W177" s="147"/>
      <c r="X177" s="147"/>
      <c r="Y177" s="147"/>
      <c r="Z177" s="147"/>
      <c r="AA177" s="147"/>
      <c r="AB177" s="147"/>
      <c r="AC177" s="147"/>
      <c r="AD177" s="147"/>
      <c r="AE177" s="147"/>
      <c r="AF177" s="147"/>
      <c r="AG177" s="147"/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</row>
    <row r="178" spans="1:57" x14ac:dyDescent="0.25">
      <c r="A178" t="str">
        <f t="shared" si="2"/>
        <v/>
      </c>
      <c r="B178" s="147"/>
      <c r="C178" s="147"/>
      <c r="D178" s="147"/>
      <c r="E178" s="147"/>
      <c r="F178" s="147"/>
      <c r="G178" s="147"/>
      <c r="H178" s="147"/>
      <c r="I178" s="147"/>
      <c r="J178" s="147"/>
      <c r="K178" s="147"/>
      <c r="L178" s="147"/>
      <c r="M178" s="147"/>
      <c r="N178" s="147"/>
      <c r="O178" s="147"/>
      <c r="P178" s="147"/>
      <c r="Q178" s="147"/>
      <c r="R178" s="147"/>
      <c r="S178" s="147"/>
      <c r="T178" s="147"/>
      <c r="U178" s="147"/>
      <c r="V178" s="147"/>
      <c r="W178" s="147"/>
      <c r="X178" s="147"/>
      <c r="Y178" s="147"/>
      <c r="Z178" s="147"/>
      <c r="AA178" s="147"/>
      <c r="AB178" s="147"/>
      <c r="AC178" s="147"/>
      <c r="AD178" s="147"/>
      <c r="AE178" s="147"/>
      <c r="AF178" s="147"/>
      <c r="AG178" s="147"/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</row>
    <row r="179" spans="1:57" x14ac:dyDescent="0.25">
      <c r="A179" t="str">
        <f t="shared" si="2"/>
        <v/>
      </c>
      <c r="B179" s="147"/>
      <c r="C179" s="147"/>
      <c r="D179" s="147"/>
      <c r="E179" s="147"/>
      <c r="F179" s="147"/>
      <c r="G179" s="147"/>
      <c r="H179" s="147"/>
      <c r="I179" s="147"/>
      <c r="J179" s="147"/>
      <c r="K179" s="147"/>
      <c r="L179" s="147"/>
      <c r="M179" s="147"/>
      <c r="N179" s="147"/>
      <c r="O179" s="147"/>
      <c r="P179" s="147"/>
      <c r="Q179" s="147"/>
      <c r="R179" s="147"/>
      <c r="S179" s="147"/>
      <c r="T179" s="147"/>
      <c r="U179" s="147"/>
      <c r="V179" s="147"/>
      <c r="W179" s="147"/>
      <c r="X179" s="147"/>
      <c r="Y179" s="147"/>
      <c r="Z179" s="147"/>
      <c r="AA179" s="147"/>
      <c r="AB179" s="147"/>
      <c r="AC179" s="147"/>
      <c r="AD179" s="147"/>
      <c r="AE179" s="147"/>
      <c r="AF179" s="147"/>
      <c r="AG179" s="147"/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</row>
    <row r="180" spans="1:57" x14ac:dyDescent="0.25">
      <c r="A180" t="str">
        <f t="shared" si="2"/>
        <v/>
      </c>
      <c r="B180" s="147"/>
      <c r="C180" s="147"/>
      <c r="D180" s="147"/>
      <c r="E180" s="147"/>
      <c r="F180" s="147"/>
      <c r="G180" s="147"/>
      <c r="H180" s="147"/>
      <c r="I180" s="147"/>
      <c r="J180" s="147"/>
      <c r="K180" s="147"/>
      <c r="L180" s="147"/>
      <c r="M180" s="147"/>
      <c r="N180" s="147"/>
      <c r="O180" s="147"/>
      <c r="P180" s="147"/>
      <c r="Q180" s="147"/>
      <c r="R180" s="147"/>
      <c r="S180" s="147"/>
      <c r="T180" s="147"/>
      <c r="U180" s="147"/>
      <c r="V180" s="147"/>
      <c r="W180" s="147"/>
      <c r="X180" s="147"/>
      <c r="Y180" s="147"/>
      <c r="Z180" s="147"/>
      <c r="AA180" s="147"/>
      <c r="AB180" s="147"/>
      <c r="AC180" s="147"/>
      <c r="AD180" s="147"/>
      <c r="AE180" s="147"/>
      <c r="AF180" s="147"/>
      <c r="AG180" s="147"/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</row>
    <row r="181" spans="1:57" x14ac:dyDescent="0.25">
      <c r="A181" t="str">
        <f t="shared" si="2"/>
        <v/>
      </c>
      <c r="B181" s="147"/>
      <c r="C181" s="147"/>
      <c r="D181" s="147"/>
      <c r="E181" s="147"/>
      <c r="F181" s="147"/>
      <c r="G181" s="147"/>
      <c r="H181" s="147"/>
      <c r="I181" s="147"/>
      <c r="J181" s="147"/>
      <c r="K181" s="147"/>
      <c r="L181" s="147"/>
      <c r="M181" s="147"/>
      <c r="N181" s="147"/>
      <c r="O181" s="147"/>
      <c r="P181" s="147"/>
      <c r="Q181" s="147"/>
      <c r="R181" s="147"/>
      <c r="S181" s="147"/>
      <c r="T181" s="147"/>
      <c r="U181" s="147"/>
      <c r="V181" s="147"/>
      <c r="W181" s="147"/>
      <c r="X181" s="147"/>
      <c r="Y181" s="147"/>
      <c r="Z181" s="147"/>
      <c r="AA181" s="147"/>
      <c r="AB181" s="147"/>
      <c r="AC181" s="147"/>
      <c r="AD181" s="147"/>
      <c r="AE181" s="147"/>
      <c r="AF181" s="147"/>
      <c r="AG181" s="147"/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</row>
    <row r="182" spans="1:57" x14ac:dyDescent="0.25">
      <c r="A182" t="str">
        <f t="shared" si="2"/>
        <v/>
      </c>
      <c r="B182" s="147"/>
      <c r="C182" s="147"/>
      <c r="D182" s="147"/>
      <c r="E182" s="147"/>
      <c r="F182" s="147"/>
      <c r="G182" s="147"/>
      <c r="H182" s="147"/>
      <c r="I182" s="147"/>
      <c r="J182" s="147"/>
      <c r="K182" s="147"/>
      <c r="L182" s="147"/>
      <c r="M182" s="147"/>
      <c r="N182" s="147"/>
      <c r="O182" s="147"/>
      <c r="P182" s="147"/>
      <c r="Q182" s="147"/>
      <c r="R182" s="147"/>
      <c r="S182" s="147"/>
      <c r="T182" s="147"/>
      <c r="U182" s="147"/>
      <c r="V182" s="147"/>
      <c r="W182" s="147"/>
      <c r="X182" s="147"/>
      <c r="Y182" s="147"/>
      <c r="Z182" s="147"/>
      <c r="AA182" s="147"/>
      <c r="AB182" s="147"/>
      <c r="AC182" s="147"/>
      <c r="AD182" s="147"/>
      <c r="AE182" s="147"/>
      <c r="AF182" s="147"/>
      <c r="AG182" s="147"/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</row>
    <row r="183" spans="1:57" x14ac:dyDescent="0.25">
      <c r="A183" t="str">
        <f t="shared" si="2"/>
        <v/>
      </c>
      <c r="B183" s="147"/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  <c r="M183" s="147"/>
      <c r="N183" s="147"/>
      <c r="O183" s="147"/>
      <c r="P183" s="147"/>
      <c r="Q183" s="147"/>
      <c r="R183" s="147"/>
      <c r="S183" s="147"/>
      <c r="T183" s="147"/>
      <c r="U183" s="147"/>
      <c r="V183" s="147"/>
      <c r="W183" s="147"/>
      <c r="X183" s="147"/>
      <c r="Y183" s="147"/>
      <c r="Z183" s="147"/>
      <c r="AA183" s="147"/>
      <c r="AB183" s="147"/>
      <c r="AC183" s="147"/>
      <c r="AD183" s="147"/>
      <c r="AE183" s="147"/>
      <c r="AF183" s="147"/>
      <c r="AG183" s="147"/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</row>
    <row r="184" spans="1:57" x14ac:dyDescent="0.25">
      <c r="A184" t="str">
        <f t="shared" si="2"/>
        <v/>
      </c>
      <c r="B184" s="147"/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7"/>
      <c r="X184" s="147"/>
      <c r="Y184" s="147"/>
      <c r="Z184" s="147"/>
      <c r="AA184" s="147"/>
      <c r="AB184" s="147"/>
      <c r="AC184" s="147"/>
      <c r="AD184" s="147"/>
      <c r="AE184" s="147"/>
      <c r="AF184" s="147"/>
      <c r="AG184" s="147"/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</row>
    <row r="185" spans="1:57" x14ac:dyDescent="0.25">
      <c r="A185" t="str">
        <f t="shared" si="2"/>
        <v/>
      </c>
      <c r="B185" s="147"/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  <c r="M185" s="147"/>
      <c r="N185" s="147"/>
      <c r="O185" s="147"/>
      <c r="P185" s="147"/>
      <c r="Q185" s="147"/>
      <c r="R185" s="147"/>
      <c r="S185" s="147"/>
      <c r="T185" s="147"/>
      <c r="U185" s="147"/>
      <c r="V185" s="147"/>
      <c r="W185" s="147"/>
      <c r="X185" s="147"/>
      <c r="Y185" s="147"/>
      <c r="Z185" s="147"/>
      <c r="AA185" s="147"/>
      <c r="AB185" s="147"/>
      <c r="AC185" s="147"/>
      <c r="AD185" s="147"/>
      <c r="AE185" s="147"/>
      <c r="AF185" s="147"/>
      <c r="AG185" s="147"/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</row>
    <row r="186" spans="1:57" x14ac:dyDescent="0.25">
      <c r="A186" t="str">
        <f t="shared" si="2"/>
        <v/>
      </c>
      <c r="B186" s="147"/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  <c r="Z186" s="147"/>
      <c r="AA186" s="147"/>
      <c r="AB186" s="147"/>
      <c r="AC186" s="147"/>
      <c r="AD186" s="147"/>
      <c r="AE186" s="147"/>
      <c r="AF186" s="147"/>
      <c r="AG186" s="147"/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</row>
    <row r="187" spans="1:57" x14ac:dyDescent="0.25">
      <c r="A187" t="str">
        <f t="shared" si="2"/>
        <v/>
      </c>
      <c r="B187" s="147"/>
      <c r="C187" s="147"/>
      <c r="D187" s="147"/>
      <c r="E187" s="147"/>
      <c r="F187" s="147"/>
      <c r="G187" s="147"/>
      <c r="H187" s="147"/>
      <c r="I187" s="147"/>
      <c r="J187" s="147"/>
      <c r="K187" s="147"/>
      <c r="L187" s="147"/>
      <c r="M187" s="147"/>
      <c r="N187" s="147"/>
      <c r="O187" s="147"/>
      <c r="P187" s="147"/>
      <c r="Q187" s="147"/>
      <c r="R187" s="147"/>
      <c r="S187" s="147"/>
      <c r="T187" s="147"/>
      <c r="U187" s="147"/>
      <c r="V187" s="147"/>
      <c r="W187" s="147"/>
      <c r="X187" s="147"/>
      <c r="Y187" s="147"/>
      <c r="Z187" s="147"/>
      <c r="AA187" s="147"/>
      <c r="AB187" s="147"/>
      <c r="AC187" s="147"/>
      <c r="AD187" s="147"/>
      <c r="AE187" s="147"/>
      <c r="AF187" s="147"/>
      <c r="AG187" s="147"/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</row>
    <row r="188" spans="1:57" x14ac:dyDescent="0.25">
      <c r="A188" t="str">
        <f t="shared" si="2"/>
        <v/>
      </c>
      <c r="B188" s="147"/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  <c r="M188" s="147"/>
      <c r="N188" s="147"/>
      <c r="O188" s="147"/>
      <c r="P188" s="147"/>
      <c r="Q188" s="147"/>
      <c r="R188" s="147"/>
      <c r="S188" s="147"/>
      <c r="T188" s="147"/>
      <c r="U188" s="147"/>
      <c r="V188" s="147"/>
      <c r="W188" s="147"/>
      <c r="X188" s="147"/>
      <c r="Y188" s="147"/>
      <c r="Z188" s="147"/>
      <c r="AA188" s="147"/>
      <c r="AB188" s="147"/>
      <c r="AC188" s="147"/>
      <c r="AD188" s="147"/>
      <c r="AE188" s="147"/>
      <c r="AF188" s="147"/>
      <c r="AG188" s="147"/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</row>
    <row r="189" spans="1:57" x14ac:dyDescent="0.25">
      <c r="A189" t="str">
        <f t="shared" si="2"/>
        <v/>
      </c>
      <c r="B189" s="147"/>
      <c r="C189" s="147"/>
      <c r="D189" s="147"/>
      <c r="E189" s="147"/>
      <c r="F189" s="147"/>
      <c r="G189" s="147"/>
      <c r="H189" s="147"/>
      <c r="I189" s="147"/>
      <c r="J189" s="147"/>
      <c r="K189" s="147"/>
      <c r="L189" s="147"/>
      <c r="M189" s="147"/>
      <c r="N189" s="147"/>
      <c r="O189" s="147"/>
      <c r="P189" s="147"/>
      <c r="Q189" s="147"/>
      <c r="R189" s="147"/>
      <c r="S189" s="147"/>
      <c r="T189" s="147"/>
      <c r="U189" s="147"/>
      <c r="V189" s="147"/>
      <c r="W189" s="147"/>
      <c r="X189" s="147"/>
      <c r="Y189" s="147"/>
      <c r="Z189" s="147"/>
      <c r="AA189" s="147"/>
      <c r="AB189" s="147"/>
      <c r="AC189" s="147"/>
      <c r="AD189" s="147"/>
      <c r="AE189" s="147"/>
      <c r="AF189" s="147"/>
      <c r="AG189" s="147"/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</row>
    <row r="190" spans="1:57" x14ac:dyDescent="0.25">
      <c r="A190" t="str">
        <f t="shared" si="2"/>
        <v/>
      </c>
      <c r="B190" s="147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  <c r="M190" s="147"/>
      <c r="N190" s="147"/>
      <c r="O190" s="147"/>
      <c r="P190" s="147"/>
      <c r="Q190" s="147"/>
      <c r="R190" s="147"/>
      <c r="S190" s="147"/>
      <c r="T190" s="147"/>
      <c r="U190" s="147"/>
      <c r="V190" s="147"/>
      <c r="W190" s="147"/>
      <c r="X190" s="147"/>
      <c r="Y190" s="147"/>
      <c r="Z190" s="147"/>
      <c r="AA190" s="147"/>
      <c r="AB190" s="147"/>
      <c r="AC190" s="147"/>
      <c r="AD190" s="147"/>
      <c r="AE190" s="147"/>
      <c r="AF190" s="147"/>
      <c r="AG190" s="147"/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</row>
    <row r="191" spans="1:57" x14ac:dyDescent="0.25">
      <c r="A191" t="str">
        <f t="shared" si="2"/>
        <v/>
      </c>
      <c r="B191" s="147"/>
      <c r="C191" s="147"/>
      <c r="D191" s="147"/>
      <c r="E191" s="147"/>
      <c r="F191" s="147"/>
      <c r="G191" s="147"/>
      <c r="H191" s="147"/>
      <c r="I191" s="147"/>
      <c r="J191" s="147"/>
      <c r="K191" s="147"/>
      <c r="L191" s="147"/>
      <c r="M191" s="147"/>
      <c r="N191" s="147"/>
      <c r="O191" s="147"/>
      <c r="P191" s="147"/>
      <c r="Q191" s="147"/>
      <c r="R191" s="147"/>
      <c r="S191" s="147"/>
      <c r="T191" s="147"/>
      <c r="U191" s="147"/>
      <c r="V191" s="147"/>
      <c r="W191" s="147"/>
      <c r="X191" s="147"/>
      <c r="Y191" s="147"/>
      <c r="Z191" s="147"/>
      <c r="AA191" s="147"/>
      <c r="AB191" s="147"/>
      <c r="AC191" s="147"/>
      <c r="AD191" s="147"/>
      <c r="AE191" s="147"/>
      <c r="AF191" s="147"/>
      <c r="AG191" s="147"/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</row>
    <row r="192" spans="1:57" x14ac:dyDescent="0.25">
      <c r="A192" t="str">
        <f t="shared" si="2"/>
        <v/>
      </c>
      <c r="B192" s="147"/>
      <c r="C192" s="147"/>
      <c r="D192" s="147"/>
      <c r="E192" s="147"/>
      <c r="F192" s="147"/>
      <c r="G192" s="147"/>
      <c r="H192" s="147"/>
      <c r="I192" s="147"/>
      <c r="J192" s="147"/>
      <c r="K192" s="147"/>
      <c r="L192" s="147"/>
      <c r="M192" s="147"/>
      <c r="N192" s="147"/>
      <c r="O192" s="147"/>
      <c r="P192" s="147"/>
      <c r="Q192" s="147"/>
      <c r="R192" s="147"/>
      <c r="S192" s="147"/>
      <c r="T192" s="147"/>
      <c r="U192" s="147"/>
      <c r="V192" s="147"/>
      <c r="W192" s="147"/>
      <c r="X192" s="147"/>
      <c r="Y192" s="147"/>
      <c r="Z192" s="147"/>
      <c r="AA192" s="147"/>
      <c r="AB192" s="147"/>
      <c r="AC192" s="147"/>
      <c r="AD192" s="147"/>
      <c r="AE192" s="147"/>
      <c r="AF192" s="147"/>
      <c r="AG192" s="147"/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</row>
    <row r="193" spans="1:57" x14ac:dyDescent="0.25">
      <c r="A193" t="str">
        <f t="shared" si="2"/>
        <v/>
      </c>
      <c r="B193" s="147"/>
      <c r="C193" s="147"/>
      <c r="D193" s="147"/>
      <c r="E193" s="147"/>
      <c r="F193" s="147"/>
      <c r="G193" s="147"/>
      <c r="H193" s="147"/>
      <c r="I193" s="147"/>
      <c r="J193" s="147"/>
      <c r="K193" s="147"/>
      <c r="L193" s="147"/>
      <c r="M193" s="147"/>
      <c r="N193" s="147"/>
      <c r="O193" s="147"/>
      <c r="P193" s="147"/>
      <c r="Q193" s="147"/>
      <c r="R193" s="147"/>
      <c r="S193" s="147"/>
      <c r="T193" s="147"/>
      <c r="U193" s="147"/>
      <c r="V193" s="147"/>
      <c r="W193" s="147"/>
      <c r="X193" s="147"/>
      <c r="Y193" s="147"/>
      <c r="Z193" s="147"/>
      <c r="AA193" s="147"/>
      <c r="AB193" s="147"/>
      <c r="AC193" s="147"/>
      <c r="AD193" s="147"/>
      <c r="AE193" s="147"/>
      <c r="AF193" s="147"/>
      <c r="AG193" s="147"/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</row>
    <row r="194" spans="1:57" x14ac:dyDescent="0.25">
      <c r="A194" t="str">
        <f t="shared" si="2"/>
        <v/>
      </c>
      <c r="B194" s="147"/>
      <c r="C194" s="147"/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7"/>
      <c r="O194" s="147"/>
      <c r="P194" s="147"/>
      <c r="Q194" s="147"/>
      <c r="R194" s="147"/>
      <c r="S194" s="147"/>
      <c r="T194" s="147"/>
      <c r="U194" s="147"/>
      <c r="V194" s="147"/>
      <c r="W194" s="147"/>
      <c r="X194" s="147"/>
      <c r="Y194" s="147"/>
      <c r="Z194" s="147"/>
      <c r="AA194" s="147"/>
      <c r="AB194" s="147"/>
      <c r="AC194" s="147"/>
      <c r="AD194" s="147"/>
      <c r="AE194" s="147"/>
      <c r="AF194" s="147"/>
      <c r="AG194" s="147"/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</row>
    <row r="195" spans="1:57" x14ac:dyDescent="0.25">
      <c r="A195" t="str">
        <f t="shared" ref="A195:A258" si="3">E195&amp;F195</f>
        <v/>
      </c>
      <c r="B195" s="147"/>
      <c r="C195" s="147"/>
      <c r="D195" s="147"/>
      <c r="E195" s="147"/>
      <c r="F195" s="147"/>
      <c r="G195" s="147"/>
      <c r="H195" s="147"/>
      <c r="I195" s="147"/>
      <c r="J195" s="147"/>
      <c r="K195" s="147"/>
      <c r="L195" s="147"/>
      <c r="M195" s="147"/>
      <c r="N195" s="147"/>
      <c r="O195" s="147"/>
      <c r="P195" s="147"/>
      <c r="Q195" s="147"/>
      <c r="R195" s="147"/>
      <c r="S195" s="147"/>
      <c r="T195" s="147"/>
      <c r="U195" s="147"/>
      <c r="V195" s="147"/>
      <c r="W195" s="147"/>
      <c r="X195" s="147"/>
      <c r="Y195" s="147"/>
      <c r="Z195" s="147"/>
      <c r="AA195" s="147"/>
      <c r="AB195" s="147"/>
      <c r="AC195" s="147"/>
      <c r="AD195" s="147"/>
      <c r="AE195" s="147"/>
      <c r="AF195" s="147"/>
      <c r="AG195" s="147"/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</row>
    <row r="196" spans="1:57" x14ac:dyDescent="0.25">
      <c r="A196" t="str">
        <f t="shared" si="3"/>
        <v/>
      </c>
      <c r="B196" s="147"/>
      <c r="C196" s="147"/>
      <c r="D196" s="147"/>
      <c r="E196" s="147"/>
      <c r="F196" s="147"/>
      <c r="G196" s="147"/>
      <c r="H196" s="147"/>
      <c r="I196" s="147"/>
      <c r="J196" s="147"/>
      <c r="K196" s="147"/>
      <c r="L196" s="147"/>
      <c r="M196" s="147"/>
      <c r="N196" s="147"/>
      <c r="O196" s="147"/>
      <c r="P196" s="147"/>
      <c r="Q196" s="147"/>
      <c r="R196" s="147"/>
      <c r="S196" s="147"/>
      <c r="T196" s="147"/>
      <c r="U196" s="147"/>
      <c r="V196" s="147"/>
      <c r="W196" s="147"/>
      <c r="X196" s="147"/>
      <c r="Y196" s="147"/>
      <c r="Z196" s="147"/>
      <c r="AA196" s="147"/>
      <c r="AB196" s="147"/>
      <c r="AC196" s="147"/>
      <c r="AD196" s="147"/>
      <c r="AE196" s="147"/>
      <c r="AF196" s="147"/>
      <c r="AG196" s="147"/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</row>
    <row r="197" spans="1:57" x14ac:dyDescent="0.25">
      <c r="A197" t="str">
        <f t="shared" si="3"/>
        <v/>
      </c>
      <c r="B197" s="147"/>
      <c r="C197" s="147"/>
      <c r="D197" s="147"/>
      <c r="E197" s="147"/>
      <c r="F197" s="147"/>
      <c r="G197" s="147"/>
      <c r="H197" s="147"/>
      <c r="I197" s="147"/>
      <c r="J197" s="147"/>
      <c r="K197" s="147"/>
      <c r="L197" s="147"/>
      <c r="M197" s="147"/>
      <c r="N197" s="147"/>
      <c r="O197" s="147"/>
      <c r="P197" s="147"/>
      <c r="Q197" s="147"/>
      <c r="R197" s="147"/>
      <c r="S197" s="147"/>
      <c r="T197" s="147"/>
      <c r="U197" s="147"/>
      <c r="V197" s="147"/>
      <c r="W197" s="147"/>
      <c r="X197" s="147"/>
      <c r="Y197" s="147"/>
      <c r="Z197" s="147"/>
      <c r="AA197" s="147"/>
      <c r="AB197" s="147"/>
      <c r="AC197" s="147"/>
      <c r="AD197" s="147"/>
      <c r="AE197" s="147"/>
      <c r="AF197" s="147"/>
      <c r="AG197" s="147"/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</row>
    <row r="198" spans="1:57" x14ac:dyDescent="0.25">
      <c r="A198" t="str">
        <f t="shared" si="3"/>
        <v/>
      </c>
      <c r="B198" s="147"/>
      <c r="C198" s="147"/>
      <c r="D198" s="147"/>
      <c r="E198" s="147"/>
      <c r="F198" s="147"/>
      <c r="G198" s="147"/>
      <c r="H198" s="147"/>
      <c r="I198" s="147"/>
      <c r="J198" s="147"/>
      <c r="K198" s="147"/>
      <c r="L198" s="147"/>
      <c r="M198" s="147"/>
      <c r="N198" s="147"/>
      <c r="O198" s="147"/>
      <c r="P198" s="147"/>
      <c r="Q198" s="147"/>
      <c r="R198" s="147"/>
      <c r="S198" s="147"/>
      <c r="T198" s="147"/>
      <c r="U198" s="147"/>
      <c r="V198" s="147"/>
      <c r="W198" s="147"/>
      <c r="X198" s="147"/>
      <c r="Y198" s="147"/>
      <c r="Z198" s="147"/>
      <c r="AA198" s="147"/>
      <c r="AB198" s="147"/>
      <c r="AC198" s="147"/>
      <c r="AD198" s="147"/>
      <c r="AE198" s="147"/>
      <c r="AF198" s="147"/>
      <c r="AG198" s="147"/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</row>
    <row r="199" spans="1:57" x14ac:dyDescent="0.25">
      <c r="A199" t="str">
        <f t="shared" si="3"/>
        <v/>
      </c>
      <c r="B199" s="147"/>
      <c r="C199" s="147"/>
      <c r="D199" s="147"/>
      <c r="E199" s="147"/>
      <c r="F199" s="147"/>
      <c r="G199" s="147"/>
      <c r="H199" s="147"/>
      <c r="I199" s="147"/>
      <c r="J199" s="147"/>
      <c r="K199" s="147"/>
      <c r="L199" s="147"/>
      <c r="M199" s="147"/>
      <c r="N199" s="147"/>
      <c r="O199" s="147"/>
      <c r="P199" s="147"/>
      <c r="Q199" s="147"/>
      <c r="R199" s="147"/>
      <c r="S199" s="147"/>
      <c r="T199" s="147"/>
      <c r="U199" s="147"/>
      <c r="V199" s="147"/>
      <c r="W199" s="147"/>
      <c r="X199" s="147"/>
      <c r="Y199" s="147"/>
      <c r="Z199" s="147"/>
      <c r="AA199" s="147"/>
      <c r="AB199" s="147"/>
      <c r="AC199" s="147"/>
      <c r="AD199" s="147"/>
      <c r="AE199" s="147"/>
      <c r="AF199" s="147"/>
      <c r="AG199" s="147"/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</row>
    <row r="200" spans="1:57" x14ac:dyDescent="0.25">
      <c r="A200" t="str">
        <f t="shared" si="3"/>
        <v/>
      </c>
      <c r="B200" s="147"/>
      <c r="C200" s="147"/>
      <c r="D200" s="147"/>
      <c r="E200" s="147"/>
      <c r="F200" s="147"/>
      <c r="G200" s="147"/>
      <c r="H200" s="147"/>
      <c r="I200" s="147"/>
      <c r="J200" s="147"/>
      <c r="K200" s="147"/>
      <c r="L200" s="147"/>
      <c r="M200" s="147"/>
      <c r="N200" s="147"/>
      <c r="O200" s="147"/>
      <c r="P200" s="147"/>
      <c r="Q200" s="147"/>
      <c r="R200" s="147"/>
      <c r="S200" s="147"/>
      <c r="T200" s="147"/>
      <c r="U200" s="147"/>
      <c r="V200" s="147"/>
      <c r="W200" s="147"/>
      <c r="X200" s="147"/>
      <c r="Y200" s="147"/>
      <c r="Z200" s="147"/>
      <c r="AA200" s="147"/>
      <c r="AB200" s="147"/>
      <c r="AC200" s="147"/>
      <c r="AD200" s="147"/>
      <c r="AE200" s="147"/>
      <c r="AF200" s="147"/>
      <c r="AG200" s="147"/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</row>
    <row r="201" spans="1:57" x14ac:dyDescent="0.25">
      <c r="A201" t="str">
        <f t="shared" si="3"/>
        <v/>
      </c>
      <c r="B201" s="147"/>
      <c r="C201" s="147"/>
      <c r="D201" s="147"/>
      <c r="E201" s="147"/>
      <c r="F201" s="147"/>
      <c r="G201" s="147"/>
      <c r="H201" s="147"/>
      <c r="I201" s="147"/>
      <c r="J201" s="147"/>
      <c r="K201" s="147"/>
      <c r="L201" s="147"/>
      <c r="M201" s="147"/>
      <c r="N201" s="147"/>
      <c r="O201" s="147"/>
      <c r="P201" s="147"/>
      <c r="Q201" s="147"/>
      <c r="R201" s="147"/>
      <c r="S201" s="147"/>
      <c r="T201" s="147"/>
      <c r="U201" s="147"/>
      <c r="V201" s="147"/>
      <c r="W201" s="147"/>
      <c r="X201" s="147"/>
      <c r="Y201" s="147"/>
      <c r="Z201" s="147"/>
      <c r="AA201" s="147"/>
      <c r="AB201" s="147"/>
      <c r="AC201" s="147"/>
      <c r="AD201" s="147"/>
      <c r="AE201" s="147"/>
      <c r="AF201" s="147"/>
      <c r="AG201" s="147"/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</row>
    <row r="202" spans="1:57" x14ac:dyDescent="0.25">
      <c r="A202" t="str">
        <f t="shared" si="3"/>
        <v/>
      </c>
      <c r="B202" s="147"/>
      <c r="C202" s="147"/>
      <c r="D202" s="147"/>
      <c r="E202" s="147"/>
      <c r="F202" s="147"/>
      <c r="G202" s="147"/>
      <c r="H202" s="147"/>
      <c r="I202" s="147"/>
      <c r="J202" s="147"/>
      <c r="K202" s="147"/>
      <c r="L202" s="147"/>
      <c r="M202" s="147"/>
      <c r="N202" s="147"/>
      <c r="O202" s="147"/>
      <c r="P202" s="147"/>
      <c r="Q202" s="147"/>
      <c r="R202" s="147"/>
      <c r="S202" s="147"/>
      <c r="T202" s="147"/>
      <c r="U202" s="147"/>
      <c r="V202" s="147"/>
      <c r="W202" s="147"/>
      <c r="X202" s="147"/>
      <c r="Y202" s="147"/>
      <c r="Z202" s="147"/>
      <c r="AA202" s="147"/>
      <c r="AB202" s="147"/>
      <c r="AC202" s="147"/>
      <c r="AD202" s="147"/>
      <c r="AE202" s="147"/>
      <c r="AF202" s="147"/>
      <c r="AG202" s="147"/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</row>
    <row r="203" spans="1:57" x14ac:dyDescent="0.25">
      <c r="A203" t="str">
        <f t="shared" si="3"/>
        <v/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  <c r="P203" s="147"/>
      <c r="Q203" s="147"/>
      <c r="R203" s="147"/>
      <c r="S203" s="147"/>
      <c r="T203" s="147"/>
      <c r="U203" s="147"/>
      <c r="V203" s="147"/>
      <c r="W203" s="147"/>
      <c r="X203" s="147"/>
      <c r="Y203" s="147"/>
      <c r="Z203" s="147"/>
      <c r="AA203" s="147"/>
      <c r="AB203" s="147"/>
      <c r="AC203" s="147"/>
      <c r="AD203" s="147"/>
      <c r="AE203" s="147"/>
      <c r="AF203" s="147"/>
      <c r="AG203" s="147"/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</row>
    <row r="204" spans="1:57" x14ac:dyDescent="0.25">
      <c r="A204" t="str">
        <f t="shared" si="3"/>
        <v/>
      </c>
      <c r="B204" s="147"/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  <c r="N204" s="147"/>
      <c r="O204" s="147"/>
      <c r="P204" s="147"/>
      <c r="Q204" s="147"/>
      <c r="R204" s="147"/>
      <c r="S204" s="147"/>
      <c r="T204" s="147"/>
      <c r="U204" s="147"/>
      <c r="V204" s="147"/>
      <c r="W204" s="147"/>
      <c r="X204" s="147"/>
      <c r="Y204" s="147"/>
      <c r="Z204" s="147"/>
      <c r="AA204" s="147"/>
      <c r="AB204" s="147"/>
      <c r="AC204" s="147"/>
      <c r="AD204" s="147"/>
      <c r="AE204" s="147"/>
      <c r="AF204" s="147"/>
      <c r="AG204" s="147"/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</row>
    <row r="205" spans="1:57" x14ac:dyDescent="0.25">
      <c r="A205" t="str">
        <f t="shared" si="3"/>
        <v/>
      </c>
      <c r="B205" s="147"/>
      <c r="C205" s="147"/>
      <c r="D205" s="147"/>
      <c r="E205" s="147"/>
      <c r="F205" s="147"/>
      <c r="G205" s="147"/>
      <c r="H205" s="147"/>
      <c r="I205" s="147"/>
      <c r="J205" s="147"/>
      <c r="K205" s="147"/>
      <c r="L205" s="147"/>
      <c r="M205" s="147"/>
      <c r="N205" s="147"/>
      <c r="O205" s="147"/>
      <c r="P205" s="147"/>
      <c r="Q205" s="147"/>
      <c r="R205" s="147"/>
      <c r="S205" s="147"/>
      <c r="T205" s="147"/>
      <c r="U205" s="147"/>
      <c r="V205" s="147"/>
      <c r="W205" s="147"/>
      <c r="X205" s="147"/>
      <c r="Y205" s="147"/>
      <c r="Z205" s="147"/>
      <c r="AA205" s="147"/>
      <c r="AB205" s="147"/>
      <c r="AC205" s="147"/>
      <c r="AD205" s="147"/>
      <c r="AE205" s="147"/>
      <c r="AF205" s="147"/>
      <c r="AG205" s="147"/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</row>
    <row r="206" spans="1:57" x14ac:dyDescent="0.25">
      <c r="A206" t="str">
        <f t="shared" si="3"/>
        <v/>
      </c>
      <c r="B206" s="147"/>
      <c r="C206" s="147"/>
      <c r="D206" s="147"/>
      <c r="E206" s="147"/>
      <c r="F206" s="147"/>
      <c r="G206" s="147"/>
      <c r="H206" s="147"/>
      <c r="I206" s="147"/>
      <c r="J206" s="147"/>
      <c r="K206" s="147"/>
      <c r="L206" s="147"/>
      <c r="M206" s="147"/>
      <c r="N206" s="147"/>
      <c r="O206" s="147"/>
      <c r="P206" s="147"/>
      <c r="Q206" s="147"/>
      <c r="R206" s="147"/>
      <c r="S206" s="147"/>
      <c r="T206" s="147"/>
      <c r="U206" s="147"/>
      <c r="V206" s="147"/>
      <c r="W206" s="147"/>
      <c r="X206" s="147"/>
      <c r="Y206" s="147"/>
      <c r="Z206" s="147"/>
      <c r="AA206" s="147"/>
      <c r="AB206" s="147"/>
      <c r="AC206" s="147"/>
      <c r="AD206" s="147"/>
      <c r="AE206" s="147"/>
      <c r="AF206" s="147"/>
      <c r="AG206" s="147"/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</row>
    <row r="207" spans="1:57" x14ac:dyDescent="0.25">
      <c r="A207" t="str">
        <f t="shared" si="3"/>
        <v/>
      </c>
      <c r="B207" s="147"/>
      <c r="C207" s="147"/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  <c r="N207" s="147"/>
      <c r="O207" s="147"/>
      <c r="P207" s="147"/>
      <c r="Q207" s="147"/>
      <c r="R207" s="147"/>
      <c r="S207" s="147"/>
      <c r="T207" s="147"/>
      <c r="U207" s="147"/>
      <c r="V207" s="147"/>
      <c r="W207" s="147"/>
      <c r="X207" s="147"/>
      <c r="Y207" s="147"/>
      <c r="Z207" s="147"/>
      <c r="AA207" s="147"/>
      <c r="AB207" s="147"/>
      <c r="AC207" s="147"/>
      <c r="AD207" s="147"/>
      <c r="AE207" s="147"/>
      <c r="AF207" s="147"/>
      <c r="AG207" s="147"/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</row>
    <row r="208" spans="1:57" x14ac:dyDescent="0.25">
      <c r="A208" t="str">
        <f t="shared" si="3"/>
        <v/>
      </c>
      <c r="B208" s="147"/>
      <c r="C208" s="147"/>
      <c r="D208" s="147"/>
      <c r="E208" s="147"/>
      <c r="F208" s="147"/>
      <c r="G208" s="147"/>
      <c r="H208" s="147"/>
      <c r="I208" s="147"/>
      <c r="J208" s="147"/>
      <c r="K208" s="147"/>
      <c r="L208" s="147"/>
      <c r="M208" s="147"/>
      <c r="N208" s="147"/>
      <c r="O208" s="147"/>
      <c r="P208" s="147"/>
      <c r="Q208" s="147"/>
      <c r="R208" s="147"/>
      <c r="S208" s="147"/>
      <c r="T208" s="147"/>
      <c r="U208" s="147"/>
      <c r="V208" s="147"/>
      <c r="W208" s="147"/>
      <c r="X208" s="147"/>
      <c r="Y208" s="147"/>
      <c r="Z208" s="147"/>
      <c r="AA208" s="147"/>
      <c r="AB208" s="147"/>
      <c r="AC208" s="147"/>
      <c r="AD208" s="147"/>
      <c r="AE208" s="147"/>
      <c r="AF208" s="147"/>
      <c r="AG208" s="147"/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</row>
    <row r="209" spans="1:57" x14ac:dyDescent="0.25">
      <c r="A209" t="str">
        <f t="shared" si="3"/>
        <v/>
      </c>
      <c r="B209" s="147"/>
      <c r="C209" s="147"/>
      <c r="D209" s="147"/>
      <c r="E209" s="147"/>
      <c r="F209" s="147"/>
      <c r="G209" s="147"/>
      <c r="H209" s="147"/>
      <c r="I209" s="147"/>
      <c r="J209" s="147"/>
      <c r="K209" s="147"/>
      <c r="L209" s="147"/>
      <c r="M209" s="147"/>
      <c r="N209" s="147"/>
      <c r="O209" s="147"/>
      <c r="P209" s="147"/>
      <c r="Q209" s="147"/>
      <c r="R209" s="147"/>
      <c r="S209" s="147"/>
      <c r="T209" s="147"/>
      <c r="U209" s="147"/>
      <c r="V209" s="147"/>
      <c r="W209" s="147"/>
      <c r="X209" s="147"/>
      <c r="Y209" s="147"/>
      <c r="Z209" s="147"/>
      <c r="AA209" s="147"/>
      <c r="AB209" s="147"/>
      <c r="AC209" s="147"/>
      <c r="AD209" s="147"/>
      <c r="AE209" s="147"/>
      <c r="AF209" s="147"/>
      <c r="AG209" s="147"/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</row>
    <row r="210" spans="1:57" x14ac:dyDescent="0.25">
      <c r="A210" t="str">
        <f t="shared" si="3"/>
        <v/>
      </c>
      <c r="B210" s="147"/>
      <c r="C210" s="147"/>
      <c r="D210" s="147"/>
      <c r="E210" s="147"/>
      <c r="F210" s="147"/>
      <c r="G210" s="147"/>
      <c r="H210" s="147"/>
      <c r="I210" s="147"/>
      <c r="J210" s="147"/>
      <c r="K210" s="147"/>
      <c r="L210" s="147"/>
      <c r="M210" s="147"/>
      <c r="N210" s="147"/>
      <c r="O210" s="147"/>
      <c r="P210" s="147"/>
      <c r="Q210" s="147"/>
      <c r="R210" s="147"/>
      <c r="S210" s="147"/>
      <c r="T210" s="147"/>
      <c r="U210" s="147"/>
      <c r="V210" s="147"/>
      <c r="W210" s="147"/>
      <c r="X210" s="147"/>
      <c r="Y210" s="147"/>
      <c r="Z210" s="147"/>
      <c r="AA210" s="147"/>
      <c r="AB210" s="147"/>
      <c r="AC210" s="147"/>
      <c r="AD210" s="147"/>
      <c r="AE210" s="147"/>
      <c r="AF210" s="147"/>
      <c r="AG210" s="147"/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</row>
    <row r="211" spans="1:57" x14ac:dyDescent="0.25">
      <c r="A211" t="str">
        <f t="shared" si="3"/>
        <v/>
      </c>
      <c r="B211" s="147"/>
      <c r="C211" s="147"/>
      <c r="D211" s="147"/>
      <c r="E211" s="147"/>
      <c r="F211" s="147"/>
      <c r="G211" s="147"/>
      <c r="H211" s="147"/>
      <c r="I211" s="147"/>
      <c r="J211" s="147"/>
      <c r="K211" s="147"/>
      <c r="L211" s="147"/>
      <c r="M211" s="147"/>
      <c r="N211" s="147"/>
      <c r="O211" s="147"/>
      <c r="P211" s="147"/>
      <c r="Q211" s="147"/>
      <c r="R211" s="147"/>
      <c r="S211" s="147"/>
      <c r="T211" s="147"/>
      <c r="U211" s="147"/>
      <c r="V211" s="147"/>
      <c r="W211" s="147"/>
      <c r="X211" s="147"/>
      <c r="Y211" s="147"/>
      <c r="Z211" s="147"/>
      <c r="AA211" s="147"/>
      <c r="AB211" s="147"/>
      <c r="AC211" s="147"/>
      <c r="AD211" s="147"/>
      <c r="AE211" s="147"/>
      <c r="AF211" s="147"/>
      <c r="AG211" s="147"/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</row>
    <row r="212" spans="1:57" x14ac:dyDescent="0.25">
      <c r="A212" t="str">
        <f t="shared" si="3"/>
        <v/>
      </c>
      <c r="B212" s="147"/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  <c r="M212" s="147"/>
      <c r="N212" s="147"/>
      <c r="O212" s="147"/>
      <c r="P212" s="147"/>
      <c r="Q212" s="147"/>
      <c r="R212" s="147"/>
      <c r="S212" s="147"/>
      <c r="T212" s="147"/>
      <c r="U212" s="147"/>
      <c r="V212" s="147"/>
      <c r="W212" s="147"/>
      <c r="X212" s="147"/>
      <c r="Y212" s="147"/>
      <c r="Z212" s="147"/>
      <c r="AA212" s="147"/>
      <c r="AB212" s="147"/>
      <c r="AC212" s="147"/>
      <c r="AD212" s="147"/>
      <c r="AE212" s="147"/>
      <c r="AF212" s="147"/>
      <c r="AG212" s="147"/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</row>
    <row r="213" spans="1:57" x14ac:dyDescent="0.25">
      <c r="A213" t="str">
        <f t="shared" si="3"/>
        <v/>
      </c>
      <c r="B213" s="147"/>
      <c r="C213" s="147"/>
      <c r="D213" s="147"/>
      <c r="E213" s="147"/>
      <c r="F213" s="147"/>
      <c r="G213" s="147"/>
      <c r="H213" s="147"/>
      <c r="I213" s="147"/>
      <c r="J213" s="147"/>
      <c r="K213" s="147"/>
      <c r="L213" s="147"/>
      <c r="M213" s="147"/>
      <c r="N213" s="147"/>
      <c r="O213" s="147"/>
      <c r="P213" s="147"/>
      <c r="Q213" s="147"/>
      <c r="R213" s="147"/>
      <c r="S213" s="147"/>
      <c r="T213" s="147"/>
      <c r="U213" s="147"/>
      <c r="V213" s="147"/>
      <c r="W213" s="147"/>
      <c r="X213" s="147"/>
      <c r="Y213" s="147"/>
      <c r="Z213" s="147"/>
      <c r="AA213" s="147"/>
      <c r="AB213" s="147"/>
      <c r="AC213" s="147"/>
      <c r="AD213" s="147"/>
      <c r="AE213" s="147"/>
      <c r="AF213" s="147"/>
      <c r="AG213" s="147"/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</row>
    <row r="214" spans="1:57" x14ac:dyDescent="0.25">
      <c r="A214" t="str">
        <f t="shared" si="3"/>
        <v/>
      </c>
      <c r="B214" s="147"/>
      <c r="C214" s="147"/>
      <c r="D214" s="147"/>
      <c r="E214" s="147"/>
      <c r="F214" s="147"/>
      <c r="G214" s="147"/>
      <c r="H214" s="147"/>
      <c r="I214" s="147"/>
      <c r="J214" s="147"/>
      <c r="K214" s="147"/>
      <c r="L214" s="147"/>
      <c r="M214" s="147"/>
      <c r="N214" s="147"/>
      <c r="O214" s="147"/>
      <c r="P214" s="147"/>
      <c r="Q214" s="147"/>
      <c r="R214" s="147"/>
      <c r="S214" s="147"/>
      <c r="T214" s="147"/>
      <c r="U214" s="147"/>
      <c r="V214" s="147"/>
      <c r="W214" s="147"/>
      <c r="X214" s="147"/>
      <c r="Y214" s="147"/>
      <c r="Z214" s="147"/>
      <c r="AA214" s="147"/>
      <c r="AB214" s="147"/>
      <c r="AC214" s="147"/>
      <c r="AD214" s="147"/>
      <c r="AE214" s="147"/>
      <c r="AF214" s="147"/>
      <c r="AG214" s="147"/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</row>
    <row r="215" spans="1:57" x14ac:dyDescent="0.25">
      <c r="A215" t="str">
        <f t="shared" si="3"/>
        <v/>
      </c>
      <c r="B215" s="147"/>
      <c r="C215" s="147"/>
      <c r="D215" s="147"/>
      <c r="E215" s="147"/>
      <c r="F215" s="147"/>
      <c r="G215" s="147"/>
      <c r="H215" s="147"/>
      <c r="I215" s="147"/>
      <c r="J215" s="147"/>
      <c r="K215" s="147"/>
      <c r="L215" s="147"/>
      <c r="M215" s="147"/>
      <c r="N215" s="147"/>
      <c r="O215" s="147"/>
      <c r="P215" s="147"/>
      <c r="Q215" s="147"/>
      <c r="R215" s="147"/>
      <c r="S215" s="147"/>
      <c r="T215" s="147"/>
      <c r="U215" s="147"/>
      <c r="V215" s="147"/>
      <c r="W215" s="147"/>
      <c r="X215" s="147"/>
      <c r="Y215" s="147"/>
      <c r="Z215" s="147"/>
      <c r="AA215" s="147"/>
      <c r="AB215" s="147"/>
      <c r="AC215" s="147"/>
      <c r="AD215" s="147"/>
      <c r="AE215" s="147"/>
      <c r="AF215" s="147"/>
      <c r="AG215" s="147"/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</row>
    <row r="216" spans="1:57" x14ac:dyDescent="0.25">
      <c r="A216" t="str">
        <f t="shared" si="3"/>
        <v/>
      </c>
      <c r="B216" s="147"/>
      <c r="C216" s="147"/>
      <c r="D216" s="147"/>
      <c r="E216" s="147"/>
      <c r="F216" s="147"/>
      <c r="G216" s="147"/>
      <c r="H216" s="147"/>
      <c r="I216" s="147"/>
      <c r="J216" s="147"/>
      <c r="K216" s="147"/>
      <c r="L216" s="147"/>
      <c r="M216" s="147"/>
      <c r="N216" s="147"/>
      <c r="O216" s="147"/>
      <c r="P216" s="147"/>
      <c r="Q216" s="147"/>
      <c r="R216" s="147"/>
      <c r="S216" s="147"/>
      <c r="T216" s="147"/>
      <c r="U216" s="147"/>
      <c r="V216" s="147"/>
      <c r="W216" s="147"/>
      <c r="X216" s="147"/>
      <c r="Y216" s="147"/>
      <c r="Z216" s="147"/>
      <c r="AA216" s="147"/>
      <c r="AB216" s="147"/>
      <c r="AC216" s="147"/>
      <c r="AD216" s="147"/>
      <c r="AE216" s="147"/>
      <c r="AF216" s="147"/>
      <c r="AG216" s="147"/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</row>
    <row r="217" spans="1:57" x14ac:dyDescent="0.25">
      <c r="A217" t="str">
        <f t="shared" si="3"/>
        <v/>
      </c>
      <c r="B217" s="147"/>
      <c r="C217" s="147"/>
      <c r="D217" s="147"/>
      <c r="E217" s="147"/>
      <c r="F217" s="147"/>
      <c r="G217" s="147"/>
      <c r="H217" s="147"/>
      <c r="I217" s="147"/>
      <c r="J217" s="147"/>
      <c r="K217" s="147"/>
      <c r="L217" s="147"/>
      <c r="M217" s="147"/>
      <c r="N217" s="147"/>
      <c r="O217" s="147"/>
      <c r="P217" s="147"/>
      <c r="Q217" s="147"/>
      <c r="R217" s="147"/>
      <c r="S217" s="147"/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  <c r="AD217" s="147"/>
      <c r="AE217" s="147"/>
      <c r="AF217" s="147"/>
      <c r="AG217" s="147"/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</row>
    <row r="218" spans="1:57" x14ac:dyDescent="0.25">
      <c r="A218" t="str">
        <f t="shared" si="3"/>
        <v/>
      </c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  <c r="N218" s="147"/>
      <c r="O218" s="147"/>
      <c r="P218" s="147"/>
      <c r="Q218" s="147"/>
      <c r="R218" s="147"/>
      <c r="S218" s="147"/>
      <c r="T218" s="147"/>
      <c r="U218" s="147"/>
      <c r="V218" s="147"/>
      <c r="W218" s="147"/>
      <c r="X218" s="147"/>
      <c r="Y218" s="147"/>
      <c r="Z218" s="147"/>
      <c r="AA218" s="147"/>
      <c r="AB218" s="147"/>
      <c r="AC218" s="147"/>
      <c r="AD218" s="147"/>
      <c r="AE218" s="147"/>
      <c r="AF218" s="147"/>
      <c r="AG218" s="147"/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</row>
    <row r="219" spans="1:57" x14ac:dyDescent="0.25">
      <c r="A219" t="str">
        <f t="shared" si="3"/>
        <v/>
      </c>
      <c r="B219" s="147"/>
      <c r="C219" s="147"/>
      <c r="D219" s="147"/>
      <c r="E219" s="147"/>
      <c r="F219" s="147"/>
      <c r="G219" s="147"/>
      <c r="H219" s="147"/>
      <c r="I219" s="147"/>
      <c r="J219" s="147"/>
      <c r="K219" s="147"/>
      <c r="L219" s="147"/>
      <c r="M219" s="147"/>
      <c r="N219" s="147"/>
      <c r="O219" s="147"/>
      <c r="P219" s="147"/>
      <c r="Q219" s="147"/>
      <c r="R219" s="147"/>
      <c r="S219" s="147"/>
      <c r="T219" s="147"/>
      <c r="U219" s="147"/>
      <c r="V219" s="147"/>
      <c r="W219" s="147"/>
      <c r="X219" s="147"/>
      <c r="Y219" s="147"/>
      <c r="Z219" s="147"/>
      <c r="AA219" s="147"/>
      <c r="AB219" s="147"/>
      <c r="AC219" s="147"/>
      <c r="AD219" s="147"/>
      <c r="AE219" s="147"/>
      <c r="AF219" s="147"/>
      <c r="AG219" s="147"/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</row>
    <row r="220" spans="1:57" x14ac:dyDescent="0.25">
      <c r="A220" t="str">
        <f t="shared" si="3"/>
        <v/>
      </c>
      <c r="B220" s="147"/>
      <c r="C220" s="147"/>
      <c r="D220" s="147"/>
      <c r="E220" s="147"/>
      <c r="F220" s="147"/>
      <c r="G220" s="147"/>
      <c r="H220" s="147"/>
      <c r="I220" s="147"/>
      <c r="J220" s="147"/>
      <c r="K220" s="147"/>
      <c r="L220" s="147"/>
      <c r="M220" s="147"/>
      <c r="N220" s="147"/>
      <c r="O220" s="147"/>
      <c r="P220" s="147"/>
      <c r="Q220" s="147"/>
      <c r="R220" s="147"/>
      <c r="S220" s="147"/>
      <c r="T220" s="147"/>
      <c r="U220" s="147"/>
      <c r="V220" s="147"/>
      <c r="W220" s="147"/>
      <c r="X220" s="147"/>
      <c r="Y220" s="147"/>
      <c r="Z220" s="147"/>
      <c r="AA220" s="147"/>
      <c r="AB220" s="147"/>
      <c r="AC220" s="147"/>
      <c r="AD220" s="147"/>
      <c r="AE220" s="147"/>
      <c r="AF220" s="147"/>
      <c r="AG220" s="147"/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</row>
    <row r="221" spans="1:57" x14ac:dyDescent="0.25">
      <c r="A221" t="str">
        <f t="shared" si="3"/>
        <v/>
      </c>
      <c r="B221" s="147"/>
      <c r="C221" s="147"/>
      <c r="D221" s="147"/>
      <c r="E221" s="147"/>
      <c r="F221" s="147"/>
      <c r="G221" s="147"/>
      <c r="H221" s="147"/>
      <c r="I221" s="147"/>
      <c r="J221" s="147"/>
      <c r="K221" s="147"/>
      <c r="L221" s="147"/>
      <c r="M221" s="147"/>
      <c r="N221" s="147"/>
      <c r="O221" s="147"/>
      <c r="P221" s="147"/>
      <c r="Q221" s="147"/>
      <c r="R221" s="147"/>
      <c r="S221" s="147"/>
      <c r="T221" s="147"/>
      <c r="U221" s="147"/>
      <c r="V221" s="147"/>
      <c r="W221" s="147"/>
      <c r="X221" s="147"/>
      <c r="Y221" s="147"/>
      <c r="Z221" s="147"/>
      <c r="AA221" s="147"/>
      <c r="AB221" s="147"/>
      <c r="AC221" s="147"/>
      <c r="AD221" s="147"/>
      <c r="AE221" s="147"/>
      <c r="AF221" s="147"/>
      <c r="AG221" s="147"/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</row>
    <row r="222" spans="1:57" x14ac:dyDescent="0.25">
      <c r="A222" t="str">
        <f t="shared" si="3"/>
        <v/>
      </c>
      <c r="B222" s="147"/>
      <c r="C222" s="147"/>
      <c r="D222" s="147"/>
      <c r="E222" s="147"/>
      <c r="F222" s="147"/>
      <c r="G222" s="147"/>
      <c r="H222" s="147"/>
      <c r="I222" s="147"/>
      <c r="J222" s="147"/>
      <c r="K222" s="147"/>
      <c r="L222" s="147"/>
      <c r="M222" s="147"/>
      <c r="N222" s="147"/>
      <c r="O222" s="147"/>
      <c r="P222" s="147"/>
      <c r="Q222" s="147"/>
      <c r="R222" s="147"/>
      <c r="S222" s="147"/>
      <c r="T222" s="147"/>
      <c r="U222" s="147"/>
      <c r="V222" s="147"/>
      <c r="W222" s="147"/>
      <c r="X222" s="147"/>
      <c r="Y222" s="147"/>
      <c r="Z222" s="147"/>
      <c r="AA222" s="147"/>
      <c r="AB222" s="147"/>
      <c r="AC222" s="147"/>
      <c r="AD222" s="147"/>
      <c r="AE222" s="147"/>
      <c r="AF222" s="147"/>
      <c r="AG222" s="147"/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</row>
    <row r="223" spans="1:57" x14ac:dyDescent="0.25">
      <c r="A223" t="str">
        <f t="shared" si="3"/>
        <v/>
      </c>
      <c r="B223" s="147"/>
      <c r="C223" s="147"/>
      <c r="D223" s="147"/>
      <c r="E223" s="147"/>
      <c r="F223" s="147"/>
      <c r="G223" s="147"/>
      <c r="H223" s="147"/>
      <c r="I223" s="147"/>
      <c r="J223" s="147"/>
      <c r="K223" s="147"/>
      <c r="L223" s="147"/>
      <c r="M223" s="147"/>
      <c r="N223" s="147"/>
      <c r="O223" s="147"/>
      <c r="P223" s="147"/>
      <c r="Q223" s="147"/>
      <c r="R223" s="147"/>
      <c r="S223" s="147"/>
      <c r="T223" s="147"/>
      <c r="U223" s="147"/>
      <c r="V223" s="147"/>
      <c r="W223" s="147"/>
      <c r="X223" s="147"/>
      <c r="Y223" s="147"/>
      <c r="Z223" s="147"/>
      <c r="AA223" s="147"/>
      <c r="AB223" s="147"/>
      <c r="AC223" s="147"/>
      <c r="AD223" s="147"/>
      <c r="AE223" s="147"/>
      <c r="AF223" s="147"/>
      <c r="AG223" s="147"/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</row>
    <row r="224" spans="1:57" x14ac:dyDescent="0.25">
      <c r="A224" t="str">
        <f t="shared" si="3"/>
        <v/>
      </c>
      <c r="B224" s="147"/>
      <c r="C224" s="147"/>
      <c r="D224" s="147"/>
      <c r="E224" s="147"/>
      <c r="F224" s="147"/>
      <c r="G224" s="147"/>
      <c r="H224" s="147"/>
      <c r="I224" s="147"/>
      <c r="J224" s="147"/>
      <c r="K224" s="147"/>
      <c r="L224" s="147"/>
      <c r="M224" s="147"/>
      <c r="N224" s="147"/>
      <c r="O224" s="147"/>
      <c r="P224" s="147"/>
      <c r="Q224" s="147"/>
      <c r="R224" s="147"/>
      <c r="S224" s="147"/>
      <c r="T224" s="147"/>
      <c r="U224" s="147"/>
      <c r="V224" s="147"/>
      <c r="W224" s="147"/>
      <c r="X224" s="147"/>
      <c r="Y224" s="147"/>
      <c r="Z224" s="147"/>
      <c r="AA224" s="147"/>
      <c r="AB224" s="147"/>
      <c r="AC224" s="147"/>
      <c r="AD224" s="147"/>
      <c r="AE224" s="147"/>
      <c r="AF224" s="147"/>
      <c r="AG224" s="147"/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</row>
    <row r="225" spans="1:57" x14ac:dyDescent="0.25">
      <c r="A225" t="str">
        <f t="shared" si="3"/>
        <v/>
      </c>
      <c r="B225" s="147"/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47"/>
      <c r="V225" s="147"/>
      <c r="W225" s="147"/>
      <c r="X225" s="147"/>
      <c r="Y225" s="147"/>
      <c r="Z225" s="147"/>
      <c r="AA225" s="147"/>
      <c r="AB225" s="147"/>
      <c r="AC225" s="147"/>
      <c r="AD225" s="147"/>
      <c r="AE225" s="147"/>
      <c r="AF225" s="147"/>
      <c r="AG225" s="147"/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</row>
    <row r="226" spans="1:57" x14ac:dyDescent="0.25">
      <c r="A226" t="str">
        <f t="shared" si="3"/>
        <v/>
      </c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  <c r="Z226" s="147"/>
      <c r="AA226" s="147"/>
      <c r="AB226" s="147"/>
      <c r="AC226" s="147"/>
      <c r="AD226" s="147"/>
      <c r="AE226" s="147"/>
      <c r="AF226" s="147"/>
      <c r="AG226" s="147"/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</row>
    <row r="227" spans="1:57" x14ac:dyDescent="0.25">
      <c r="A227" t="str">
        <f t="shared" si="3"/>
        <v/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147"/>
      <c r="AB227" s="147"/>
      <c r="AC227" s="147"/>
      <c r="AD227" s="147"/>
      <c r="AE227" s="147"/>
      <c r="AF227" s="147"/>
      <c r="AG227" s="147"/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</row>
    <row r="228" spans="1:57" x14ac:dyDescent="0.25">
      <c r="A228" t="str">
        <f t="shared" si="3"/>
        <v/>
      </c>
      <c r="B228" s="147"/>
      <c r="C228" s="147"/>
      <c r="D228" s="147"/>
      <c r="E228" s="147"/>
      <c r="F228" s="147"/>
      <c r="G228" s="147"/>
      <c r="H228" s="147"/>
      <c r="I228" s="147"/>
      <c r="J228" s="147"/>
      <c r="K228" s="147"/>
      <c r="L228" s="147"/>
      <c r="M228" s="147"/>
      <c r="N228" s="147"/>
      <c r="O228" s="147"/>
      <c r="P228" s="147"/>
      <c r="Q228" s="147"/>
      <c r="R228" s="147"/>
      <c r="S228" s="147"/>
      <c r="T228" s="147"/>
      <c r="U228" s="147"/>
      <c r="V228" s="147"/>
      <c r="W228" s="147"/>
      <c r="X228" s="147"/>
      <c r="Y228" s="147"/>
      <c r="Z228" s="147"/>
      <c r="AA228" s="147"/>
      <c r="AB228" s="147"/>
      <c r="AC228" s="147"/>
      <c r="AD228" s="147"/>
      <c r="AE228" s="147"/>
      <c r="AF228" s="147"/>
      <c r="AG228" s="147"/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</row>
    <row r="229" spans="1:57" x14ac:dyDescent="0.25">
      <c r="A229" t="str">
        <f t="shared" si="3"/>
        <v/>
      </c>
      <c r="B229" s="147"/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  <c r="Z229" s="147"/>
      <c r="AA229" s="147"/>
      <c r="AB229" s="147"/>
      <c r="AC229" s="147"/>
      <c r="AD229" s="147"/>
      <c r="AE229" s="147"/>
      <c r="AF229" s="147"/>
      <c r="AG229" s="147"/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</row>
    <row r="230" spans="1:57" x14ac:dyDescent="0.25">
      <c r="A230" t="str">
        <f t="shared" si="3"/>
        <v/>
      </c>
      <c r="B230" s="147"/>
      <c r="C230" s="147"/>
      <c r="D230" s="147"/>
      <c r="E230" s="147"/>
      <c r="F230" s="147"/>
      <c r="G230" s="147"/>
      <c r="H230" s="147"/>
      <c r="I230" s="147"/>
      <c r="J230" s="147"/>
      <c r="K230" s="147"/>
      <c r="L230" s="147"/>
      <c r="M230" s="147"/>
      <c r="N230" s="147"/>
      <c r="O230" s="147"/>
      <c r="P230" s="147"/>
      <c r="Q230" s="147"/>
      <c r="R230" s="147"/>
      <c r="S230" s="147"/>
      <c r="T230" s="147"/>
      <c r="U230" s="147"/>
      <c r="V230" s="147"/>
      <c r="W230" s="147"/>
      <c r="X230" s="147"/>
      <c r="Y230" s="147"/>
      <c r="Z230" s="147"/>
      <c r="AA230" s="147"/>
      <c r="AB230" s="147"/>
      <c r="AC230" s="147"/>
      <c r="AD230" s="147"/>
      <c r="AE230" s="147"/>
      <c r="AF230" s="147"/>
      <c r="AG230" s="147"/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</row>
    <row r="231" spans="1:57" x14ac:dyDescent="0.25">
      <c r="A231" t="str">
        <f t="shared" si="3"/>
        <v/>
      </c>
      <c r="B231" s="147"/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  <c r="M231" s="147"/>
      <c r="N231" s="147"/>
      <c r="O231" s="147"/>
      <c r="P231" s="147"/>
      <c r="Q231" s="147"/>
      <c r="R231" s="147"/>
      <c r="S231" s="147"/>
      <c r="T231" s="147"/>
      <c r="U231" s="147"/>
      <c r="V231" s="147"/>
      <c r="W231" s="147"/>
      <c r="X231" s="147"/>
      <c r="Y231" s="147"/>
      <c r="Z231" s="147"/>
      <c r="AA231" s="147"/>
      <c r="AB231" s="147"/>
      <c r="AC231" s="147"/>
      <c r="AD231" s="147"/>
      <c r="AE231" s="147"/>
      <c r="AF231" s="147"/>
      <c r="AG231" s="147"/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</row>
    <row r="232" spans="1:57" x14ac:dyDescent="0.25">
      <c r="A232" t="str">
        <f t="shared" si="3"/>
        <v/>
      </c>
      <c r="B232" s="147"/>
      <c r="C232" s="147"/>
      <c r="D232" s="147"/>
      <c r="E232" s="147"/>
      <c r="F232" s="147"/>
      <c r="G232" s="147"/>
      <c r="H232" s="147"/>
      <c r="I232" s="147"/>
      <c r="J232" s="147"/>
      <c r="K232" s="147"/>
      <c r="L232" s="147"/>
      <c r="M232" s="147"/>
      <c r="N232" s="147"/>
      <c r="O232" s="147"/>
      <c r="P232" s="147"/>
      <c r="Q232" s="147"/>
      <c r="R232" s="147"/>
      <c r="S232" s="147"/>
      <c r="T232" s="147"/>
      <c r="U232" s="147"/>
      <c r="V232" s="147"/>
      <c r="W232" s="147"/>
      <c r="X232" s="147"/>
      <c r="Y232" s="147"/>
      <c r="Z232" s="147"/>
      <c r="AA232" s="147"/>
      <c r="AB232" s="147"/>
      <c r="AC232" s="147"/>
      <c r="AD232" s="147"/>
      <c r="AE232" s="147"/>
      <c r="AF232" s="147"/>
      <c r="AG232" s="147"/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</row>
    <row r="233" spans="1:57" x14ac:dyDescent="0.25">
      <c r="A233" t="str">
        <f t="shared" si="3"/>
        <v/>
      </c>
      <c r="B233" s="147"/>
      <c r="C233" s="147"/>
      <c r="D233" s="147"/>
      <c r="E233" s="147"/>
      <c r="F233" s="147"/>
      <c r="G233" s="147"/>
      <c r="H233" s="147"/>
      <c r="I233" s="147"/>
      <c r="J233" s="147"/>
      <c r="K233" s="147"/>
      <c r="L233" s="147"/>
      <c r="M233" s="147"/>
      <c r="N233" s="147"/>
      <c r="O233" s="147"/>
      <c r="P233" s="147"/>
      <c r="Q233" s="147"/>
      <c r="R233" s="147"/>
      <c r="S233" s="147"/>
      <c r="T233" s="147"/>
      <c r="U233" s="147"/>
      <c r="V233" s="147"/>
      <c r="W233" s="147"/>
      <c r="X233" s="147"/>
      <c r="Y233" s="147"/>
      <c r="Z233" s="147"/>
      <c r="AA233" s="147"/>
      <c r="AB233" s="147"/>
      <c r="AC233" s="147"/>
      <c r="AD233" s="147"/>
      <c r="AE233" s="147"/>
      <c r="AF233" s="147"/>
      <c r="AG233" s="147"/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</row>
    <row r="234" spans="1:57" x14ac:dyDescent="0.25">
      <c r="A234" t="str">
        <f t="shared" si="3"/>
        <v/>
      </c>
      <c r="B234" s="147"/>
      <c r="C234" s="147"/>
      <c r="D234" s="147"/>
      <c r="E234" s="147"/>
      <c r="F234" s="147"/>
      <c r="G234" s="147"/>
      <c r="H234" s="147"/>
      <c r="I234" s="147"/>
      <c r="J234" s="147"/>
      <c r="K234" s="147"/>
      <c r="L234" s="147"/>
      <c r="M234" s="147"/>
      <c r="N234" s="147"/>
      <c r="O234" s="147"/>
      <c r="P234" s="147"/>
      <c r="Q234" s="147"/>
      <c r="R234" s="147"/>
      <c r="S234" s="147"/>
      <c r="T234" s="147"/>
      <c r="U234" s="147"/>
      <c r="V234" s="147"/>
      <c r="W234" s="147"/>
      <c r="X234" s="147"/>
      <c r="Y234" s="147"/>
      <c r="Z234" s="147"/>
      <c r="AA234" s="147"/>
      <c r="AB234" s="147"/>
      <c r="AC234" s="147"/>
      <c r="AD234" s="147"/>
      <c r="AE234" s="147"/>
      <c r="AF234" s="147"/>
      <c r="AG234" s="147"/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</row>
    <row r="235" spans="1:57" x14ac:dyDescent="0.25">
      <c r="A235" t="str">
        <f t="shared" si="3"/>
        <v/>
      </c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7"/>
      <c r="O235" s="147"/>
      <c r="P235" s="147"/>
      <c r="Q235" s="147"/>
      <c r="R235" s="147"/>
      <c r="S235" s="147"/>
      <c r="T235" s="147"/>
      <c r="U235" s="147"/>
      <c r="V235" s="147"/>
      <c r="W235" s="147"/>
      <c r="X235" s="147"/>
      <c r="Y235" s="147"/>
      <c r="Z235" s="147"/>
      <c r="AA235" s="147"/>
      <c r="AB235" s="147"/>
      <c r="AC235" s="147"/>
      <c r="AD235" s="147"/>
      <c r="AE235" s="147"/>
      <c r="AF235" s="147"/>
      <c r="AG235" s="147"/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</row>
    <row r="236" spans="1:57" x14ac:dyDescent="0.25">
      <c r="A236" t="str">
        <f t="shared" si="3"/>
        <v/>
      </c>
      <c r="B236" s="147"/>
      <c r="C236" s="147"/>
      <c r="D236" s="147"/>
      <c r="E236" s="147"/>
      <c r="F236" s="147"/>
      <c r="G236" s="147"/>
      <c r="H236" s="147"/>
      <c r="I236" s="147"/>
      <c r="J236" s="147"/>
      <c r="K236" s="147"/>
      <c r="L236" s="147"/>
      <c r="M236" s="147"/>
      <c r="N236" s="147"/>
      <c r="O236" s="147"/>
      <c r="P236" s="147"/>
      <c r="Q236" s="147"/>
      <c r="R236" s="147"/>
      <c r="S236" s="147"/>
      <c r="T236" s="147"/>
      <c r="U236" s="147"/>
      <c r="V236" s="147"/>
      <c r="W236" s="147"/>
      <c r="X236" s="147"/>
      <c r="Y236" s="147"/>
      <c r="Z236" s="147"/>
      <c r="AA236" s="147"/>
      <c r="AB236" s="147"/>
      <c r="AC236" s="147"/>
      <c r="AD236" s="147"/>
      <c r="AE236" s="147"/>
      <c r="AF236" s="147"/>
      <c r="AG236" s="147"/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</row>
    <row r="237" spans="1:57" x14ac:dyDescent="0.25">
      <c r="A237" t="str">
        <f t="shared" si="3"/>
        <v/>
      </c>
      <c r="B237" s="147"/>
      <c r="C237" s="147"/>
      <c r="D237" s="147"/>
      <c r="E237" s="147"/>
      <c r="F237" s="147"/>
      <c r="G237" s="147"/>
      <c r="H237" s="147"/>
      <c r="I237" s="147"/>
      <c r="J237" s="147"/>
      <c r="K237" s="147"/>
      <c r="L237" s="147"/>
      <c r="M237" s="147"/>
      <c r="N237" s="147"/>
      <c r="O237" s="147"/>
      <c r="P237" s="147"/>
      <c r="Q237" s="147"/>
      <c r="R237" s="147"/>
      <c r="S237" s="147"/>
      <c r="T237" s="147"/>
      <c r="U237" s="147"/>
      <c r="V237" s="147"/>
      <c r="W237" s="147"/>
      <c r="X237" s="147"/>
      <c r="Y237" s="147"/>
      <c r="Z237" s="147"/>
      <c r="AA237" s="147"/>
      <c r="AB237" s="147"/>
      <c r="AC237" s="147"/>
      <c r="AD237" s="147"/>
      <c r="AE237" s="147"/>
      <c r="AF237" s="147"/>
      <c r="AG237" s="147"/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</row>
    <row r="238" spans="1:57" x14ac:dyDescent="0.25">
      <c r="A238" t="str">
        <f t="shared" si="3"/>
        <v/>
      </c>
      <c r="B238" s="147"/>
      <c r="C238" s="147"/>
      <c r="D238" s="147"/>
      <c r="E238" s="147"/>
      <c r="F238" s="147"/>
      <c r="G238" s="147"/>
      <c r="H238" s="147"/>
      <c r="I238" s="147"/>
      <c r="J238" s="147"/>
      <c r="K238" s="147"/>
      <c r="L238" s="147"/>
      <c r="M238" s="147"/>
      <c r="N238" s="147"/>
      <c r="O238" s="147"/>
      <c r="P238" s="147"/>
      <c r="Q238" s="147"/>
      <c r="R238" s="147"/>
      <c r="S238" s="147"/>
      <c r="T238" s="147"/>
      <c r="U238" s="147"/>
      <c r="V238" s="147"/>
      <c r="W238" s="147"/>
      <c r="X238" s="147"/>
      <c r="Y238" s="147"/>
      <c r="Z238" s="147"/>
      <c r="AA238" s="147"/>
      <c r="AB238" s="147"/>
      <c r="AC238" s="147"/>
      <c r="AD238" s="147"/>
      <c r="AE238" s="147"/>
      <c r="AF238" s="147"/>
      <c r="AG238" s="147"/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</row>
    <row r="239" spans="1:57" x14ac:dyDescent="0.25">
      <c r="A239" t="str">
        <f t="shared" si="3"/>
        <v/>
      </c>
      <c r="B239" s="147"/>
      <c r="C239" s="147"/>
      <c r="D239" s="147"/>
      <c r="E239" s="147"/>
      <c r="F239" s="147"/>
      <c r="G239" s="147"/>
      <c r="H239" s="147"/>
      <c r="I239" s="147"/>
      <c r="J239" s="147"/>
      <c r="K239" s="147"/>
      <c r="L239" s="147"/>
      <c r="M239" s="147"/>
      <c r="N239" s="147"/>
      <c r="O239" s="147"/>
      <c r="P239" s="147"/>
      <c r="Q239" s="147"/>
      <c r="R239" s="147"/>
      <c r="S239" s="147"/>
      <c r="T239" s="147"/>
      <c r="U239" s="147"/>
      <c r="V239" s="147"/>
      <c r="W239" s="147"/>
      <c r="X239" s="147"/>
      <c r="Y239" s="147"/>
      <c r="Z239" s="147"/>
      <c r="AA239" s="147"/>
      <c r="AB239" s="147"/>
      <c r="AC239" s="147"/>
      <c r="AD239" s="147"/>
      <c r="AE239" s="147"/>
      <c r="AF239" s="147"/>
      <c r="AG239" s="147"/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</row>
    <row r="240" spans="1:57" x14ac:dyDescent="0.25">
      <c r="A240" t="str">
        <f t="shared" si="3"/>
        <v/>
      </c>
      <c r="B240" s="147"/>
      <c r="C240" s="147"/>
      <c r="D240" s="147"/>
      <c r="E240" s="147"/>
      <c r="F240" s="147"/>
      <c r="G240" s="147"/>
      <c r="H240" s="147"/>
      <c r="I240" s="147"/>
      <c r="J240" s="147"/>
      <c r="K240" s="147"/>
      <c r="L240" s="147"/>
      <c r="M240" s="147"/>
      <c r="N240" s="147"/>
      <c r="O240" s="147"/>
      <c r="P240" s="147"/>
      <c r="Q240" s="147"/>
      <c r="R240" s="147"/>
      <c r="S240" s="147"/>
      <c r="T240" s="147"/>
      <c r="U240" s="147"/>
      <c r="V240" s="147"/>
      <c r="W240" s="147"/>
      <c r="X240" s="147"/>
      <c r="Y240" s="147"/>
      <c r="Z240" s="147"/>
      <c r="AA240" s="147"/>
      <c r="AB240" s="147"/>
      <c r="AC240" s="147"/>
      <c r="AD240" s="147"/>
      <c r="AE240" s="147"/>
      <c r="AF240" s="147"/>
      <c r="AG240" s="147"/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</row>
    <row r="241" spans="1:57" x14ac:dyDescent="0.25">
      <c r="A241" t="str">
        <f t="shared" si="3"/>
        <v/>
      </c>
      <c r="B241" s="147"/>
      <c r="C241" s="147"/>
      <c r="D241" s="147"/>
      <c r="E241" s="147"/>
      <c r="F241" s="147"/>
      <c r="G241" s="147"/>
      <c r="H241" s="147"/>
      <c r="I241" s="147"/>
      <c r="J241" s="147"/>
      <c r="K241" s="147"/>
      <c r="L241" s="147"/>
      <c r="M241" s="147"/>
      <c r="N241" s="147"/>
      <c r="O241" s="147"/>
      <c r="P241" s="147"/>
      <c r="Q241" s="147"/>
      <c r="R241" s="147"/>
      <c r="S241" s="147"/>
      <c r="T241" s="147"/>
      <c r="U241" s="147"/>
      <c r="V241" s="147"/>
      <c r="W241" s="147"/>
      <c r="X241" s="147"/>
      <c r="Y241" s="147"/>
      <c r="Z241" s="147"/>
      <c r="AA241" s="147"/>
      <c r="AB241" s="147"/>
      <c r="AC241" s="147"/>
      <c r="AD241" s="147"/>
      <c r="AE241" s="147"/>
      <c r="AF241" s="147"/>
      <c r="AG241" s="147"/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</row>
    <row r="242" spans="1:57" x14ac:dyDescent="0.25">
      <c r="A242" t="str">
        <f t="shared" si="3"/>
        <v/>
      </c>
      <c r="B242" s="147"/>
      <c r="C242" s="147"/>
      <c r="D242" s="147"/>
      <c r="E242" s="147"/>
      <c r="F242" s="147"/>
      <c r="G242" s="147"/>
      <c r="H242" s="147"/>
      <c r="I242" s="147"/>
      <c r="J242" s="147"/>
      <c r="K242" s="147"/>
      <c r="L242" s="147"/>
      <c r="M242" s="147"/>
      <c r="N242" s="147"/>
      <c r="O242" s="147"/>
      <c r="P242" s="147"/>
      <c r="Q242" s="147"/>
      <c r="R242" s="147"/>
      <c r="S242" s="147"/>
      <c r="T242" s="147"/>
      <c r="U242" s="147"/>
      <c r="V242" s="147"/>
      <c r="W242" s="147"/>
      <c r="X242" s="147"/>
      <c r="Y242" s="147"/>
      <c r="Z242" s="147"/>
      <c r="AA242" s="147"/>
      <c r="AB242" s="147"/>
      <c r="AC242" s="147"/>
      <c r="AD242" s="147"/>
      <c r="AE242" s="147"/>
      <c r="AF242" s="147"/>
      <c r="AG242" s="147"/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</row>
    <row r="243" spans="1:57" x14ac:dyDescent="0.25">
      <c r="A243" t="str">
        <f t="shared" si="3"/>
        <v/>
      </c>
      <c r="B243" s="147"/>
      <c r="C243" s="147"/>
      <c r="D243" s="147"/>
      <c r="E243" s="147"/>
      <c r="F243" s="147"/>
      <c r="G243" s="147"/>
      <c r="H243" s="147"/>
      <c r="I243" s="147"/>
      <c r="J243" s="147"/>
      <c r="K243" s="147"/>
      <c r="L243" s="147"/>
      <c r="M243" s="147"/>
      <c r="N243" s="147"/>
      <c r="O243" s="147"/>
      <c r="P243" s="147"/>
      <c r="Q243" s="147"/>
      <c r="R243" s="147"/>
      <c r="S243" s="147"/>
      <c r="T243" s="147"/>
      <c r="U243" s="147"/>
      <c r="V243" s="147"/>
      <c r="W243" s="147"/>
      <c r="X243" s="147"/>
      <c r="Y243" s="147"/>
      <c r="Z243" s="147"/>
      <c r="AA243" s="147"/>
      <c r="AB243" s="147"/>
      <c r="AC243" s="147"/>
      <c r="AD243" s="147"/>
      <c r="AE243" s="147"/>
      <c r="AF243" s="147"/>
      <c r="AG243" s="147"/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</row>
    <row r="244" spans="1:57" x14ac:dyDescent="0.25">
      <c r="A244" t="str">
        <f t="shared" si="3"/>
        <v/>
      </c>
      <c r="B244" s="147"/>
      <c r="C244" s="147"/>
      <c r="D244" s="147"/>
      <c r="E244" s="147"/>
      <c r="F244" s="147"/>
      <c r="G244" s="147"/>
      <c r="H244" s="147"/>
      <c r="I244" s="147"/>
      <c r="J244" s="147"/>
      <c r="K244" s="147"/>
      <c r="L244" s="147"/>
      <c r="M244" s="147"/>
      <c r="N244" s="147"/>
      <c r="O244" s="147"/>
      <c r="P244" s="147"/>
      <c r="Q244" s="147"/>
      <c r="R244" s="147"/>
      <c r="S244" s="147"/>
      <c r="T244" s="147"/>
      <c r="U244" s="147"/>
      <c r="V244" s="147"/>
      <c r="W244" s="147"/>
      <c r="X244" s="147"/>
      <c r="Y244" s="147"/>
      <c r="Z244" s="147"/>
      <c r="AA244" s="147"/>
      <c r="AB244" s="147"/>
      <c r="AC244" s="147"/>
      <c r="AD244" s="147"/>
      <c r="AE244" s="147"/>
      <c r="AF244" s="147"/>
      <c r="AG244" s="147"/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</row>
    <row r="245" spans="1:57" x14ac:dyDescent="0.25">
      <c r="A245" t="str">
        <f t="shared" si="3"/>
        <v/>
      </c>
      <c r="B245" s="147"/>
      <c r="C245" s="147"/>
      <c r="D245" s="147"/>
      <c r="E245" s="147"/>
      <c r="F245" s="147"/>
      <c r="G245" s="147"/>
      <c r="H245" s="147"/>
      <c r="I245" s="147"/>
      <c r="J245" s="147"/>
      <c r="K245" s="147"/>
      <c r="L245" s="147"/>
      <c r="M245" s="147"/>
      <c r="N245" s="147"/>
      <c r="O245" s="147"/>
      <c r="P245" s="147"/>
      <c r="Q245" s="147"/>
      <c r="R245" s="147"/>
      <c r="S245" s="147"/>
      <c r="T245" s="147"/>
      <c r="U245" s="147"/>
      <c r="V245" s="147"/>
      <c r="W245" s="147"/>
      <c r="X245" s="147"/>
      <c r="Y245" s="147"/>
      <c r="Z245" s="147"/>
      <c r="AA245" s="147"/>
      <c r="AB245" s="147"/>
      <c r="AC245" s="147"/>
      <c r="AD245" s="147"/>
      <c r="AE245" s="147"/>
      <c r="AF245" s="147"/>
      <c r="AG245" s="147"/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</row>
    <row r="246" spans="1:57" x14ac:dyDescent="0.25">
      <c r="A246" t="str">
        <f t="shared" si="3"/>
        <v/>
      </c>
      <c r="B246" s="147"/>
      <c r="C246" s="147"/>
      <c r="D246" s="147"/>
      <c r="E246" s="147"/>
      <c r="F246" s="147"/>
      <c r="G246" s="147"/>
      <c r="H246" s="147"/>
      <c r="I246" s="147"/>
      <c r="J246" s="147"/>
      <c r="K246" s="147"/>
      <c r="L246" s="147"/>
      <c r="M246" s="147"/>
      <c r="N246" s="147"/>
      <c r="O246" s="147"/>
      <c r="P246" s="147"/>
      <c r="Q246" s="147"/>
      <c r="R246" s="147"/>
      <c r="S246" s="147"/>
      <c r="T246" s="147"/>
      <c r="U246" s="147"/>
      <c r="V246" s="147"/>
      <c r="W246" s="147"/>
      <c r="X246" s="147"/>
      <c r="Y246" s="147"/>
      <c r="Z246" s="147"/>
      <c r="AA246" s="147"/>
      <c r="AB246" s="147"/>
      <c r="AC246" s="147"/>
      <c r="AD246" s="147"/>
      <c r="AE246" s="147"/>
      <c r="AF246" s="147"/>
      <c r="AG246" s="147"/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</row>
    <row r="247" spans="1:57" x14ac:dyDescent="0.25">
      <c r="A247" t="str">
        <f t="shared" si="3"/>
        <v/>
      </c>
      <c r="B247" s="147"/>
      <c r="C247" s="147"/>
      <c r="D247" s="147"/>
      <c r="E247" s="147"/>
      <c r="F247" s="147"/>
      <c r="G247" s="147"/>
      <c r="H247" s="147"/>
      <c r="I247" s="147"/>
      <c r="J247" s="147"/>
      <c r="K247" s="147"/>
      <c r="L247" s="147"/>
      <c r="M247" s="147"/>
      <c r="N247" s="147"/>
      <c r="O247" s="147"/>
      <c r="P247" s="147"/>
      <c r="Q247" s="147"/>
      <c r="R247" s="147"/>
      <c r="S247" s="147"/>
      <c r="T247" s="147"/>
      <c r="U247" s="147"/>
      <c r="V247" s="147"/>
      <c r="W247" s="147"/>
      <c r="X247" s="147"/>
      <c r="Y247" s="147"/>
      <c r="Z247" s="147"/>
      <c r="AA247" s="147"/>
      <c r="AB247" s="147"/>
      <c r="AC247" s="147"/>
      <c r="AD247" s="147"/>
      <c r="AE247" s="147"/>
      <c r="AF247" s="147"/>
      <c r="AG247" s="147"/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</row>
    <row r="248" spans="1:57" x14ac:dyDescent="0.25">
      <c r="A248" t="str">
        <f t="shared" si="3"/>
        <v/>
      </c>
      <c r="B248" s="147"/>
      <c r="C248" s="147"/>
      <c r="D248" s="147"/>
      <c r="E248" s="147"/>
      <c r="F248" s="147"/>
      <c r="G248" s="147"/>
      <c r="H248" s="147"/>
      <c r="I248" s="147"/>
      <c r="J248" s="147"/>
      <c r="K248" s="147"/>
      <c r="L248" s="147"/>
      <c r="M248" s="147"/>
      <c r="N248" s="147"/>
      <c r="O248" s="147"/>
      <c r="P248" s="147"/>
      <c r="Q248" s="147"/>
      <c r="R248" s="147"/>
      <c r="S248" s="147"/>
      <c r="T248" s="147"/>
      <c r="U248" s="147"/>
      <c r="V248" s="147"/>
      <c r="W248" s="147"/>
      <c r="X248" s="147"/>
      <c r="Y248" s="147"/>
      <c r="Z248" s="147"/>
      <c r="AA248" s="147"/>
      <c r="AB248" s="147"/>
      <c r="AC248" s="147"/>
      <c r="AD248" s="147"/>
      <c r="AE248" s="147"/>
      <c r="AF248" s="147"/>
      <c r="AG248" s="147"/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</row>
    <row r="249" spans="1:57" x14ac:dyDescent="0.25">
      <c r="A249" t="str">
        <f t="shared" si="3"/>
        <v/>
      </c>
      <c r="B249" s="147"/>
      <c r="C249" s="147"/>
      <c r="D249" s="147"/>
      <c r="E249" s="147"/>
      <c r="F249" s="147"/>
      <c r="G249" s="147"/>
      <c r="H249" s="147"/>
      <c r="I249" s="147"/>
      <c r="J249" s="147"/>
      <c r="K249" s="147"/>
      <c r="L249" s="147"/>
      <c r="M249" s="147"/>
      <c r="N249" s="147"/>
      <c r="O249" s="147"/>
      <c r="P249" s="147"/>
      <c r="Q249" s="147"/>
      <c r="R249" s="147"/>
      <c r="S249" s="147"/>
      <c r="T249" s="147"/>
      <c r="U249" s="147"/>
      <c r="V249" s="147"/>
      <c r="W249" s="147"/>
      <c r="X249" s="147"/>
      <c r="Y249" s="147"/>
      <c r="Z249" s="147"/>
      <c r="AA249" s="147"/>
      <c r="AB249" s="147"/>
      <c r="AC249" s="147"/>
      <c r="AD249" s="147"/>
      <c r="AE249" s="147"/>
      <c r="AF249" s="147"/>
      <c r="AG249" s="147"/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</row>
    <row r="250" spans="1:57" x14ac:dyDescent="0.25">
      <c r="A250" t="str">
        <f t="shared" si="3"/>
        <v/>
      </c>
      <c r="B250" s="147"/>
      <c r="C250" s="147"/>
      <c r="D250" s="147"/>
      <c r="E250" s="147"/>
      <c r="F250" s="147"/>
      <c r="G250" s="147"/>
      <c r="H250" s="147"/>
      <c r="I250" s="147"/>
      <c r="J250" s="147"/>
      <c r="K250" s="147"/>
      <c r="L250" s="147"/>
      <c r="M250" s="147"/>
      <c r="N250" s="147"/>
      <c r="O250" s="147"/>
      <c r="P250" s="147"/>
      <c r="Q250" s="147"/>
      <c r="R250" s="147"/>
      <c r="S250" s="147"/>
      <c r="T250" s="147"/>
      <c r="U250" s="147"/>
      <c r="V250" s="147"/>
      <c r="W250" s="147"/>
      <c r="X250" s="147"/>
      <c r="Y250" s="147"/>
      <c r="Z250" s="147"/>
      <c r="AA250" s="147"/>
      <c r="AB250" s="147"/>
      <c r="AC250" s="147"/>
      <c r="AD250" s="147"/>
      <c r="AE250" s="147"/>
      <c r="AF250" s="147"/>
      <c r="AG250" s="147"/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</row>
    <row r="251" spans="1:57" x14ac:dyDescent="0.25">
      <c r="A251" t="str">
        <f t="shared" si="3"/>
        <v/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  <c r="P251" s="147"/>
      <c r="Q251" s="147"/>
      <c r="R251" s="147"/>
      <c r="S251" s="147"/>
      <c r="T251" s="147"/>
      <c r="U251" s="147"/>
      <c r="V251" s="147"/>
      <c r="W251" s="147"/>
      <c r="X251" s="147"/>
      <c r="Y251" s="147"/>
      <c r="Z251" s="147"/>
      <c r="AA251" s="147"/>
      <c r="AB251" s="147"/>
      <c r="AC251" s="147"/>
      <c r="AD251" s="147"/>
      <c r="AE251" s="147"/>
      <c r="AF251" s="147"/>
      <c r="AG251" s="147"/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</row>
    <row r="252" spans="1:57" x14ac:dyDescent="0.25">
      <c r="A252" t="str">
        <f t="shared" si="3"/>
        <v/>
      </c>
      <c r="B252" s="147"/>
      <c r="C252" s="147"/>
      <c r="D252" s="147"/>
      <c r="E252" s="147"/>
      <c r="F252" s="147"/>
      <c r="G252" s="147"/>
      <c r="H252" s="147"/>
      <c r="I252" s="147"/>
      <c r="J252" s="147"/>
      <c r="K252" s="147"/>
      <c r="L252" s="147"/>
      <c r="M252" s="147"/>
      <c r="N252" s="147"/>
      <c r="O252" s="147"/>
      <c r="P252" s="147"/>
      <c r="Q252" s="147"/>
      <c r="R252" s="147"/>
      <c r="S252" s="147"/>
      <c r="T252" s="147"/>
      <c r="U252" s="147"/>
      <c r="V252" s="147"/>
      <c r="W252" s="147"/>
      <c r="X252" s="147"/>
      <c r="Y252" s="147"/>
      <c r="Z252" s="147"/>
      <c r="AA252" s="147"/>
      <c r="AB252" s="147"/>
      <c r="AC252" s="147"/>
      <c r="AD252" s="147"/>
      <c r="AE252" s="147"/>
      <c r="AF252" s="147"/>
      <c r="AG252" s="147"/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</row>
    <row r="253" spans="1:57" x14ac:dyDescent="0.25">
      <c r="A253" t="str">
        <f t="shared" si="3"/>
        <v/>
      </c>
      <c r="B253" s="147"/>
      <c r="C253" s="147"/>
      <c r="D253" s="147"/>
      <c r="E253" s="147"/>
      <c r="F253" s="147"/>
      <c r="G253" s="147"/>
      <c r="H253" s="147"/>
      <c r="I253" s="147"/>
      <c r="J253" s="147"/>
      <c r="K253" s="147"/>
      <c r="L253" s="147"/>
      <c r="M253" s="147"/>
      <c r="N253" s="147"/>
      <c r="O253" s="147"/>
      <c r="P253" s="147"/>
      <c r="Q253" s="147"/>
      <c r="R253" s="147"/>
      <c r="S253" s="147"/>
      <c r="T253" s="147"/>
      <c r="U253" s="147"/>
      <c r="V253" s="147"/>
      <c r="W253" s="147"/>
      <c r="X253" s="147"/>
      <c r="Y253" s="147"/>
      <c r="Z253" s="147"/>
      <c r="AA253" s="147"/>
      <c r="AB253" s="147"/>
      <c r="AC253" s="147"/>
      <c r="AD253" s="147"/>
      <c r="AE253" s="147"/>
      <c r="AF253" s="147"/>
      <c r="AG253" s="147"/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</row>
    <row r="254" spans="1:57" x14ac:dyDescent="0.25">
      <c r="A254" t="str">
        <f t="shared" si="3"/>
        <v/>
      </c>
      <c r="B254" s="147"/>
      <c r="C254" s="147"/>
      <c r="D254" s="147"/>
      <c r="E254" s="147"/>
      <c r="F254" s="147"/>
      <c r="G254" s="147"/>
      <c r="H254" s="147"/>
      <c r="I254" s="147"/>
      <c r="J254" s="147"/>
      <c r="K254" s="147"/>
      <c r="L254" s="147"/>
      <c r="M254" s="147"/>
      <c r="N254" s="147"/>
      <c r="O254" s="147"/>
      <c r="P254" s="147"/>
      <c r="Q254" s="147"/>
      <c r="R254" s="147"/>
      <c r="S254" s="147"/>
      <c r="T254" s="147"/>
      <c r="U254" s="147"/>
      <c r="V254" s="147"/>
      <c r="W254" s="147"/>
      <c r="X254" s="147"/>
      <c r="Y254" s="147"/>
      <c r="Z254" s="147"/>
      <c r="AA254" s="147"/>
      <c r="AB254" s="147"/>
      <c r="AC254" s="147"/>
      <c r="AD254" s="147"/>
      <c r="AE254" s="147"/>
      <c r="AF254" s="147"/>
      <c r="AG254" s="147"/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</row>
    <row r="255" spans="1:57" x14ac:dyDescent="0.25">
      <c r="A255" t="str">
        <f t="shared" si="3"/>
        <v/>
      </c>
      <c r="B255" s="147"/>
      <c r="C255" s="147"/>
      <c r="D255" s="147"/>
      <c r="E255" s="147"/>
      <c r="F255" s="147"/>
      <c r="G255" s="147"/>
      <c r="H255" s="147"/>
      <c r="I255" s="147"/>
      <c r="J255" s="147"/>
      <c r="K255" s="147"/>
      <c r="L255" s="147"/>
      <c r="M255" s="147"/>
      <c r="N255" s="147"/>
      <c r="O255" s="147"/>
      <c r="P255" s="147"/>
      <c r="Q255" s="147"/>
      <c r="R255" s="147"/>
      <c r="S255" s="147"/>
      <c r="T255" s="147"/>
      <c r="U255" s="147"/>
      <c r="V255" s="147"/>
      <c r="W255" s="147"/>
      <c r="X255" s="147"/>
      <c r="Y255" s="147"/>
      <c r="Z255" s="147"/>
      <c r="AA255" s="147"/>
      <c r="AB255" s="147"/>
      <c r="AC255" s="147"/>
      <c r="AD255" s="147"/>
      <c r="AE255" s="147"/>
      <c r="AF255" s="147"/>
      <c r="AG255" s="147"/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</row>
    <row r="256" spans="1:57" x14ac:dyDescent="0.25">
      <c r="A256" t="str">
        <f t="shared" si="3"/>
        <v/>
      </c>
      <c r="B256" s="147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  <c r="M256" s="147"/>
      <c r="N256" s="147"/>
      <c r="O256" s="147"/>
      <c r="P256" s="147"/>
      <c r="Q256" s="147"/>
      <c r="R256" s="147"/>
      <c r="S256" s="147"/>
      <c r="T256" s="147"/>
      <c r="U256" s="147"/>
      <c r="V256" s="147"/>
      <c r="W256" s="147"/>
      <c r="X256" s="147"/>
      <c r="Y256" s="147"/>
      <c r="Z256" s="147"/>
      <c r="AA256" s="147"/>
      <c r="AB256" s="147"/>
      <c r="AC256" s="147"/>
      <c r="AD256" s="147"/>
      <c r="AE256" s="147"/>
      <c r="AF256" s="147"/>
      <c r="AG256" s="147"/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</row>
    <row r="257" spans="1:57" x14ac:dyDescent="0.25">
      <c r="A257" t="str">
        <f t="shared" si="3"/>
        <v/>
      </c>
      <c r="B257" s="147"/>
      <c r="C257" s="147"/>
      <c r="D257" s="147"/>
      <c r="E257" s="147"/>
      <c r="F257" s="147"/>
      <c r="G257" s="147"/>
      <c r="H257" s="147"/>
      <c r="I257" s="147"/>
      <c r="J257" s="147"/>
      <c r="K257" s="147"/>
      <c r="L257" s="147"/>
      <c r="M257" s="147"/>
      <c r="N257" s="147"/>
      <c r="O257" s="147"/>
      <c r="P257" s="147"/>
      <c r="Q257" s="147"/>
      <c r="R257" s="147"/>
      <c r="S257" s="147"/>
      <c r="T257" s="147"/>
      <c r="U257" s="147"/>
      <c r="V257" s="147"/>
      <c r="W257" s="147"/>
      <c r="X257" s="147"/>
      <c r="Y257" s="147"/>
      <c r="Z257" s="147"/>
      <c r="AA257" s="147"/>
      <c r="AB257" s="147"/>
      <c r="AC257" s="147"/>
      <c r="AD257" s="147"/>
      <c r="AE257" s="147"/>
      <c r="AF257" s="147"/>
      <c r="AG257" s="147"/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</row>
    <row r="258" spans="1:57" x14ac:dyDescent="0.25">
      <c r="A258" t="str">
        <f t="shared" si="3"/>
        <v/>
      </c>
      <c r="B258" s="147"/>
      <c r="C258" s="147"/>
      <c r="D258" s="147"/>
      <c r="E258" s="147"/>
      <c r="F258" s="147"/>
      <c r="G258" s="147"/>
      <c r="H258" s="147"/>
      <c r="I258" s="147"/>
      <c r="J258" s="147"/>
      <c r="K258" s="147"/>
      <c r="L258" s="147"/>
      <c r="M258" s="147"/>
      <c r="N258" s="147"/>
      <c r="O258" s="147"/>
      <c r="P258" s="147"/>
      <c r="Q258" s="147"/>
      <c r="R258" s="147"/>
      <c r="S258" s="147"/>
      <c r="T258" s="147"/>
      <c r="U258" s="147"/>
      <c r="V258" s="147"/>
      <c r="W258" s="147"/>
      <c r="X258" s="147"/>
      <c r="Y258" s="147"/>
      <c r="Z258" s="147"/>
      <c r="AA258" s="147"/>
      <c r="AB258" s="147"/>
      <c r="AC258" s="147"/>
      <c r="AD258" s="147"/>
      <c r="AE258" s="147"/>
      <c r="AF258" s="147"/>
      <c r="AG258" s="147"/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</row>
    <row r="259" spans="1:57" x14ac:dyDescent="0.25">
      <c r="A259" t="str">
        <f t="shared" ref="A259:A322" si="4">E259&amp;F259</f>
        <v/>
      </c>
      <c r="B259" s="147"/>
      <c r="C259" s="147"/>
      <c r="D259" s="147"/>
      <c r="E259" s="147"/>
      <c r="F259" s="147"/>
      <c r="G259" s="147"/>
      <c r="H259" s="147"/>
      <c r="I259" s="147"/>
      <c r="J259" s="147"/>
      <c r="K259" s="147"/>
      <c r="L259" s="147"/>
      <c r="M259" s="147"/>
      <c r="N259" s="147"/>
      <c r="O259" s="147"/>
      <c r="P259" s="147"/>
      <c r="Q259" s="147"/>
      <c r="R259" s="147"/>
      <c r="S259" s="147"/>
      <c r="T259" s="147"/>
      <c r="U259" s="147"/>
      <c r="V259" s="147"/>
      <c r="W259" s="147"/>
      <c r="X259" s="147"/>
      <c r="Y259" s="147"/>
      <c r="Z259" s="147"/>
      <c r="AA259" s="147"/>
      <c r="AB259" s="147"/>
      <c r="AC259" s="147"/>
      <c r="AD259" s="147"/>
      <c r="AE259" s="147"/>
      <c r="AF259" s="147"/>
      <c r="AG259" s="147"/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</row>
    <row r="260" spans="1:57" x14ac:dyDescent="0.25">
      <c r="A260" t="str">
        <f t="shared" si="4"/>
        <v/>
      </c>
      <c r="B260" s="147"/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47"/>
      <c r="N260" s="147"/>
      <c r="O260" s="147"/>
      <c r="P260" s="147"/>
      <c r="Q260" s="147"/>
      <c r="R260" s="147"/>
      <c r="S260" s="147"/>
      <c r="T260" s="147"/>
      <c r="U260" s="147"/>
      <c r="V260" s="147"/>
      <c r="W260" s="147"/>
      <c r="X260" s="147"/>
      <c r="Y260" s="147"/>
      <c r="Z260" s="147"/>
      <c r="AA260" s="147"/>
      <c r="AB260" s="147"/>
      <c r="AC260" s="147"/>
      <c r="AD260" s="147"/>
      <c r="AE260" s="147"/>
      <c r="AF260" s="147"/>
      <c r="AG260" s="147"/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</row>
    <row r="261" spans="1:57" x14ac:dyDescent="0.25">
      <c r="A261" t="str">
        <f t="shared" si="4"/>
        <v/>
      </c>
      <c r="B261" s="147"/>
      <c r="C261" s="147"/>
      <c r="D261" s="147"/>
      <c r="E261" s="147"/>
      <c r="F261" s="147"/>
      <c r="G261" s="147"/>
      <c r="H261" s="147"/>
      <c r="I261" s="147"/>
      <c r="J261" s="147"/>
      <c r="K261" s="147"/>
      <c r="L261" s="147"/>
      <c r="M261" s="147"/>
      <c r="N261" s="147"/>
      <c r="O261" s="147"/>
      <c r="P261" s="147"/>
      <c r="Q261" s="147"/>
      <c r="R261" s="147"/>
      <c r="S261" s="147"/>
      <c r="T261" s="147"/>
      <c r="U261" s="147"/>
      <c r="V261" s="147"/>
      <c r="W261" s="147"/>
      <c r="X261" s="147"/>
      <c r="Y261" s="147"/>
      <c r="Z261" s="147"/>
      <c r="AA261" s="147"/>
      <c r="AB261" s="147"/>
      <c r="AC261" s="147"/>
      <c r="AD261" s="147"/>
      <c r="AE261" s="147"/>
      <c r="AF261" s="147"/>
      <c r="AG261" s="147"/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</row>
    <row r="262" spans="1:57" x14ac:dyDescent="0.25">
      <c r="A262" t="str">
        <f t="shared" si="4"/>
        <v/>
      </c>
      <c r="B262" s="147"/>
      <c r="C262" s="147"/>
      <c r="D262" s="147"/>
      <c r="E262" s="147"/>
      <c r="F262" s="147"/>
      <c r="G262" s="147"/>
      <c r="H262" s="147"/>
      <c r="I262" s="147"/>
      <c r="J262" s="147"/>
      <c r="K262" s="147"/>
      <c r="L262" s="147"/>
      <c r="M262" s="147"/>
      <c r="N262" s="147"/>
      <c r="O262" s="147"/>
      <c r="P262" s="147"/>
      <c r="Q262" s="147"/>
      <c r="R262" s="147"/>
      <c r="S262" s="147"/>
      <c r="T262" s="147"/>
      <c r="U262" s="147"/>
      <c r="V262" s="147"/>
      <c r="W262" s="147"/>
      <c r="X262" s="147"/>
      <c r="Y262" s="147"/>
      <c r="Z262" s="147"/>
      <c r="AA262" s="147"/>
      <c r="AB262" s="147"/>
      <c r="AC262" s="147"/>
      <c r="AD262" s="147"/>
      <c r="AE262" s="147"/>
      <c r="AF262" s="147"/>
      <c r="AG262" s="147"/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</row>
    <row r="263" spans="1:57" x14ac:dyDescent="0.25">
      <c r="A263" t="str">
        <f t="shared" si="4"/>
        <v/>
      </c>
      <c r="B263" s="147"/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  <c r="Z263" s="147"/>
      <c r="AA263" s="147"/>
      <c r="AB263" s="147"/>
      <c r="AC263" s="147"/>
      <c r="AD263" s="147"/>
      <c r="AE263" s="147"/>
      <c r="AF263" s="147"/>
      <c r="AG263" s="147"/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</row>
    <row r="264" spans="1:57" x14ac:dyDescent="0.25">
      <c r="A264" t="str">
        <f t="shared" si="4"/>
        <v/>
      </c>
      <c r="B264" s="147"/>
      <c r="C264" s="147"/>
      <c r="D264" s="147"/>
      <c r="E264" s="147"/>
      <c r="F264" s="147"/>
      <c r="G264" s="147"/>
      <c r="H264" s="147"/>
      <c r="I264" s="147"/>
      <c r="J264" s="147"/>
      <c r="K264" s="147"/>
      <c r="L264" s="147"/>
      <c r="M264" s="147"/>
      <c r="N264" s="147"/>
      <c r="O264" s="147"/>
      <c r="P264" s="147"/>
      <c r="Q264" s="147"/>
      <c r="R264" s="147"/>
      <c r="S264" s="147"/>
      <c r="T264" s="147"/>
      <c r="U264" s="147"/>
      <c r="V264" s="147"/>
      <c r="W264" s="147"/>
      <c r="X264" s="147"/>
      <c r="Y264" s="147"/>
      <c r="Z264" s="147"/>
      <c r="AA264" s="147"/>
      <c r="AB264" s="147"/>
      <c r="AC264" s="147"/>
      <c r="AD264" s="147"/>
      <c r="AE264" s="147"/>
      <c r="AF264" s="147"/>
      <c r="AG264" s="147"/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</row>
    <row r="265" spans="1:57" x14ac:dyDescent="0.25">
      <c r="A265" t="str">
        <f t="shared" si="4"/>
        <v/>
      </c>
      <c r="B265" s="147"/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  <c r="M265" s="147"/>
      <c r="N265" s="147"/>
      <c r="O265" s="147"/>
      <c r="P265" s="147"/>
      <c r="Q265" s="147"/>
      <c r="R265" s="147"/>
      <c r="S265" s="147"/>
      <c r="T265" s="147"/>
      <c r="U265" s="147"/>
      <c r="V265" s="147"/>
      <c r="W265" s="147"/>
      <c r="X265" s="147"/>
      <c r="Y265" s="147"/>
      <c r="Z265" s="147"/>
      <c r="AA265" s="147"/>
      <c r="AB265" s="147"/>
      <c r="AC265" s="147"/>
      <c r="AD265" s="147"/>
      <c r="AE265" s="147"/>
      <c r="AF265" s="147"/>
      <c r="AG265" s="147"/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</row>
    <row r="266" spans="1:57" x14ac:dyDescent="0.25">
      <c r="A266" t="str">
        <f t="shared" si="4"/>
        <v/>
      </c>
      <c r="B266" s="147"/>
      <c r="C266" s="147"/>
      <c r="D266" s="147"/>
      <c r="E266" s="147"/>
      <c r="F266" s="147"/>
      <c r="G266" s="147"/>
      <c r="H266" s="147"/>
      <c r="I266" s="147"/>
      <c r="J266" s="147"/>
      <c r="K266" s="147"/>
      <c r="L266" s="147"/>
      <c r="M266" s="147"/>
      <c r="N266" s="147"/>
      <c r="O266" s="147"/>
      <c r="P266" s="147"/>
      <c r="Q266" s="147"/>
      <c r="R266" s="147"/>
      <c r="S266" s="147"/>
      <c r="T266" s="147"/>
      <c r="U266" s="147"/>
      <c r="V266" s="147"/>
      <c r="W266" s="147"/>
      <c r="X266" s="147"/>
      <c r="Y266" s="147"/>
      <c r="Z266" s="147"/>
      <c r="AA266" s="147"/>
      <c r="AB266" s="147"/>
      <c r="AC266" s="147"/>
      <c r="AD266" s="147"/>
      <c r="AE266" s="147"/>
      <c r="AF266" s="147"/>
      <c r="AG266" s="147"/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</row>
    <row r="267" spans="1:57" x14ac:dyDescent="0.25">
      <c r="A267" t="str">
        <f t="shared" si="4"/>
        <v/>
      </c>
      <c r="B267" s="147"/>
      <c r="C267" s="147"/>
      <c r="D267" s="147"/>
      <c r="E267" s="147"/>
      <c r="F267" s="147"/>
      <c r="G267" s="147"/>
      <c r="H267" s="147"/>
      <c r="I267" s="147"/>
      <c r="J267" s="147"/>
      <c r="K267" s="147"/>
      <c r="L267" s="147"/>
      <c r="M267" s="147"/>
      <c r="N267" s="147"/>
      <c r="O267" s="147"/>
      <c r="P267" s="147"/>
      <c r="Q267" s="147"/>
      <c r="R267" s="147"/>
      <c r="S267" s="147"/>
      <c r="T267" s="147"/>
      <c r="U267" s="147"/>
      <c r="V267" s="147"/>
      <c r="W267" s="147"/>
      <c r="X267" s="147"/>
      <c r="Y267" s="147"/>
      <c r="Z267" s="147"/>
      <c r="AA267" s="147"/>
      <c r="AB267" s="147"/>
      <c r="AC267" s="147"/>
      <c r="AD267" s="147"/>
      <c r="AE267" s="147"/>
      <c r="AF267" s="147"/>
      <c r="AG267" s="147"/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</row>
    <row r="268" spans="1:57" x14ac:dyDescent="0.25">
      <c r="A268" t="str">
        <f t="shared" si="4"/>
        <v/>
      </c>
      <c r="B268" s="147"/>
      <c r="C268" s="147"/>
      <c r="D268" s="147"/>
      <c r="E268" s="147"/>
      <c r="F268" s="147"/>
      <c r="G268" s="147"/>
      <c r="H268" s="147"/>
      <c r="I268" s="147"/>
      <c r="J268" s="147"/>
      <c r="K268" s="147"/>
      <c r="L268" s="147"/>
      <c r="M268" s="147"/>
      <c r="N268" s="147"/>
      <c r="O268" s="147"/>
      <c r="P268" s="147"/>
      <c r="Q268" s="147"/>
      <c r="R268" s="147"/>
      <c r="S268" s="147"/>
      <c r="T268" s="147"/>
      <c r="U268" s="147"/>
      <c r="V268" s="147"/>
      <c r="W268" s="147"/>
      <c r="X268" s="147"/>
      <c r="Y268" s="147"/>
      <c r="Z268" s="147"/>
      <c r="AA268" s="147"/>
      <c r="AB268" s="147"/>
      <c r="AC268" s="147"/>
      <c r="AD268" s="147"/>
      <c r="AE268" s="147"/>
      <c r="AF268" s="147"/>
      <c r="AG268" s="147"/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</row>
    <row r="269" spans="1:57" x14ac:dyDescent="0.25">
      <c r="A269" t="str">
        <f t="shared" si="4"/>
        <v/>
      </c>
      <c r="B269" s="147"/>
      <c r="C269" s="147"/>
      <c r="D269" s="147"/>
      <c r="E269" s="147"/>
      <c r="F269" s="147"/>
      <c r="G269" s="147"/>
      <c r="H269" s="147"/>
      <c r="I269" s="147"/>
      <c r="J269" s="147"/>
      <c r="K269" s="147"/>
      <c r="L269" s="147"/>
      <c r="M269" s="147"/>
      <c r="N269" s="147"/>
      <c r="O269" s="147"/>
      <c r="P269" s="147"/>
      <c r="Q269" s="147"/>
      <c r="R269" s="147"/>
      <c r="S269" s="147"/>
      <c r="T269" s="147"/>
      <c r="U269" s="147"/>
      <c r="V269" s="147"/>
      <c r="W269" s="147"/>
      <c r="X269" s="147"/>
      <c r="Y269" s="147"/>
      <c r="Z269" s="147"/>
      <c r="AA269" s="147"/>
      <c r="AB269" s="147"/>
      <c r="AC269" s="147"/>
      <c r="AD269" s="147"/>
      <c r="AE269" s="147"/>
      <c r="AF269" s="147"/>
      <c r="AG269" s="147"/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</row>
    <row r="270" spans="1:57" x14ac:dyDescent="0.25">
      <c r="A270" t="str">
        <f t="shared" si="4"/>
        <v/>
      </c>
      <c r="B270" s="147"/>
      <c r="C270" s="147"/>
      <c r="D270" s="147"/>
      <c r="E270" s="147"/>
      <c r="F270" s="147"/>
      <c r="G270" s="147"/>
      <c r="H270" s="147"/>
      <c r="I270" s="147"/>
      <c r="J270" s="147"/>
      <c r="K270" s="147"/>
      <c r="L270" s="147"/>
      <c r="M270" s="147"/>
      <c r="N270" s="147"/>
      <c r="O270" s="147"/>
      <c r="P270" s="147"/>
      <c r="Q270" s="147"/>
      <c r="R270" s="147"/>
      <c r="S270" s="147"/>
      <c r="T270" s="147"/>
      <c r="U270" s="147"/>
      <c r="V270" s="147"/>
      <c r="W270" s="147"/>
      <c r="X270" s="147"/>
      <c r="Y270" s="147"/>
      <c r="Z270" s="147"/>
      <c r="AA270" s="147"/>
      <c r="AB270" s="147"/>
      <c r="AC270" s="147"/>
      <c r="AD270" s="147"/>
      <c r="AE270" s="147"/>
      <c r="AF270" s="147"/>
      <c r="AG270" s="147"/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</row>
    <row r="271" spans="1:57" x14ac:dyDescent="0.25">
      <c r="A271" t="str">
        <f t="shared" si="4"/>
        <v/>
      </c>
      <c r="B271" s="147"/>
      <c r="C271" s="147"/>
      <c r="D271" s="147"/>
      <c r="E271" s="147"/>
      <c r="F271" s="147"/>
      <c r="G271" s="147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147"/>
      <c r="W271" s="147"/>
      <c r="X271" s="147"/>
      <c r="Y271" s="147"/>
      <c r="Z271" s="147"/>
      <c r="AA271" s="147"/>
      <c r="AB271" s="147"/>
      <c r="AC271" s="147"/>
      <c r="AD271" s="147"/>
      <c r="AE271" s="147"/>
      <c r="AF271" s="147"/>
      <c r="AG271" s="147"/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</row>
    <row r="272" spans="1:57" x14ac:dyDescent="0.25">
      <c r="A272" t="str">
        <f t="shared" si="4"/>
        <v/>
      </c>
      <c r="B272" s="147"/>
      <c r="C272" s="147"/>
      <c r="D272" s="147"/>
      <c r="E272" s="147"/>
      <c r="F272" s="147"/>
      <c r="G272" s="147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147"/>
      <c r="W272" s="147"/>
      <c r="X272" s="147"/>
      <c r="Y272" s="147"/>
      <c r="Z272" s="147"/>
      <c r="AA272" s="147"/>
      <c r="AB272" s="147"/>
      <c r="AC272" s="147"/>
      <c r="AD272" s="147"/>
      <c r="AE272" s="147"/>
      <c r="AF272" s="147"/>
      <c r="AG272" s="147"/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</row>
    <row r="273" spans="1:57" x14ac:dyDescent="0.25">
      <c r="A273" t="str">
        <f t="shared" si="4"/>
        <v/>
      </c>
      <c r="B273" s="147"/>
      <c r="C273" s="147"/>
      <c r="D273" s="147"/>
      <c r="E273" s="147"/>
      <c r="F273" s="147"/>
      <c r="G273" s="147"/>
      <c r="H273" s="147"/>
      <c r="I273" s="147"/>
      <c r="J273" s="147"/>
      <c r="K273" s="147"/>
      <c r="L273" s="147"/>
      <c r="M273" s="147"/>
      <c r="N273" s="147"/>
      <c r="O273" s="147"/>
      <c r="P273" s="147"/>
      <c r="Q273" s="147"/>
      <c r="R273" s="147"/>
      <c r="S273" s="147"/>
      <c r="T273" s="147"/>
      <c r="U273" s="147"/>
      <c r="V273" s="147"/>
      <c r="W273" s="147"/>
      <c r="X273" s="147"/>
      <c r="Y273" s="147"/>
      <c r="Z273" s="147"/>
      <c r="AA273" s="147"/>
      <c r="AB273" s="147"/>
      <c r="AC273" s="147"/>
      <c r="AD273" s="147"/>
      <c r="AE273" s="147"/>
      <c r="AF273" s="147"/>
      <c r="AG273" s="147"/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</row>
    <row r="274" spans="1:57" x14ac:dyDescent="0.25">
      <c r="A274" t="str">
        <f t="shared" si="4"/>
        <v/>
      </c>
      <c r="B274" s="147"/>
      <c r="C274" s="147"/>
      <c r="D274" s="147"/>
      <c r="E274" s="147"/>
      <c r="F274" s="147"/>
      <c r="G274" s="147"/>
      <c r="H274" s="147"/>
      <c r="I274" s="147"/>
      <c r="J274" s="147"/>
      <c r="K274" s="147"/>
      <c r="L274" s="147"/>
      <c r="M274" s="147"/>
      <c r="N274" s="147"/>
      <c r="O274" s="147"/>
      <c r="P274" s="147"/>
      <c r="Q274" s="147"/>
      <c r="R274" s="147"/>
      <c r="S274" s="147"/>
      <c r="T274" s="147"/>
      <c r="U274" s="147"/>
      <c r="V274" s="147"/>
      <c r="W274" s="147"/>
      <c r="X274" s="147"/>
      <c r="Y274" s="147"/>
      <c r="Z274" s="147"/>
      <c r="AA274" s="147"/>
      <c r="AB274" s="147"/>
      <c r="AC274" s="147"/>
      <c r="AD274" s="147"/>
      <c r="AE274" s="147"/>
      <c r="AF274" s="147"/>
      <c r="AG274" s="147"/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</row>
    <row r="275" spans="1:57" x14ac:dyDescent="0.25">
      <c r="A275" t="str">
        <f t="shared" si="4"/>
        <v/>
      </c>
      <c r="B275" s="147"/>
      <c r="C275" s="147"/>
      <c r="D275" s="147"/>
      <c r="E275" s="147"/>
      <c r="F275" s="147"/>
      <c r="G275" s="147"/>
      <c r="H275" s="147"/>
      <c r="I275" s="147"/>
      <c r="J275" s="147"/>
      <c r="K275" s="147"/>
      <c r="L275" s="147"/>
      <c r="M275" s="147"/>
      <c r="N275" s="147"/>
      <c r="O275" s="147"/>
      <c r="P275" s="147"/>
      <c r="Q275" s="147"/>
      <c r="R275" s="147"/>
      <c r="S275" s="147"/>
      <c r="T275" s="147"/>
      <c r="U275" s="147"/>
      <c r="V275" s="147"/>
      <c r="W275" s="147"/>
      <c r="X275" s="147"/>
      <c r="Y275" s="147"/>
      <c r="Z275" s="147"/>
      <c r="AA275" s="147"/>
      <c r="AB275" s="147"/>
      <c r="AC275" s="147"/>
      <c r="AD275" s="147"/>
      <c r="AE275" s="147"/>
      <c r="AF275" s="147"/>
      <c r="AG275" s="147"/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</row>
    <row r="276" spans="1:57" x14ac:dyDescent="0.25">
      <c r="A276" t="str">
        <f t="shared" si="4"/>
        <v/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147"/>
      <c r="AB276" s="147"/>
      <c r="AC276" s="147"/>
      <c r="AD276" s="147"/>
      <c r="AE276" s="147"/>
      <c r="AF276" s="147"/>
      <c r="AG276" s="147"/>
      <c r="AH276" s="147"/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</row>
    <row r="277" spans="1:57" x14ac:dyDescent="0.25">
      <c r="A277" t="str">
        <f t="shared" si="4"/>
        <v/>
      </c>
      <c r="B277" s="147"/>
      <c r="C277" s="147"/>
      <c r="D277" s="147"/>
      <c r="E277" s="147"/>
      <c r="F277" s="147"/>
      <c r="G277" s="147"/>
      <c r="H277" s="147"/>
      <c r="I277" s="147"/>
      <c r="J277" s="147"/>
      <c r="K277" s="147"/>
      <c r="L277" s="147"/>
      <c r="M277" s="147"/>
      <c r="N277" s="147"/>
      <c r="O277" s="147"/>
      <c r="P277" s="147"/>
      <c r="Q277" s="147"/>
      <c r="R277" s="147"/>
      <c r="S277" s="147"/>
      <c r="T277" s="147"/>
      <c r="U277" s="147"/>
      <c r="V277" s="147"/>
      <c r="W277" s="147"/>
      <c r="X277" s="147"/>
      <c r="Y277" s="147"/>
      <c r="Z277" s="147"/>
      <c r="AA277" s="147"/>
      <c r="AB277" s="147"/>
      <c r="AC277" s="147"/>
      <c r="AD277" s="147"/>
      <c r="AE277" s="147"/>
      <c r="AF277" s="147"/>
      <c r="AG277" s="147"/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</row>
    <row r="278" spans="1:57" x14ac:dyDescent="0.25">
      <c r="A278" t="str">
        <f t="shared" si="4"/>
        <v/>
      </c>
      <c r="B278" s="147"/>
      <c r="C278" s="147"/>
      <c r="D278" s="147"/>
      <c r="E278" s="147"/>
      <c r="F278" s="147"/>
      <c r="G278" s="147"/>
      <c r="H278" s="147"/>
      <c r="I278" s="147"/>
      <c r="J278" s="147"/>
      <c r="K278" s="147"/>
      <c r="L278" s="147"/>
      <c r="M278" s="147"/>
      <c r="N278" s="147"/>
      <c r="O278" s="147"/>
      <c r="P278" s="147"/>
      <c r="Q278" s="147"/>
      <c r="R278" s="147"/>
      <c r="S278" s="147"/>
      <c r="T278" s="147"/>
      <c r="U278" s="147"/>
      <c r="V278" s="147"/>
      <c r="W278" s="147"/>
      <c r="X278" s="147"/>
      <c r="Y278" s="147"/>
      <c r="Z278" s="147"/>
      <c r="AA278" s="147"/>
      <c r="AB278" s="147"/>
      <c r="AC278" s="147"/>
      <c r="AD278" s="147"/>
      <c r="AE278" s="147"/>
      <c r="AF278" s="147"/>
      <c r="AG278" s="147"/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</row>
    <row r="279" spans="1:57" x14ac:dyDescent="0.25">
      <c r="A279" t="str">
        <f t="shared" si="4"/>
        <v/>
      </c>
      <c r="B279" s="147"/>
      <c r="C279" s="147"/>
      <c r="D279" s="147"/>
      <c r="E279" s="147"/>
      <c r="F279" s="147"/>
      <c r="G279" s="147"/>
      <c r="H279" s="147"/>
      <c r="I279" s="147"/>
      <c r="J279" s="147"/>
      <c r="K279" s="147"/>
      <c r="L279" s="147"/>
      <c r="M279" s="147"/>
      <c r="N279" s="147"/>
      <c r="O279" s="147"/>
      <c r="P279" s="147"/>
      <c r="Q279" s="147"/>
      <c r="R279" s="147"/>
      <c r="S279" s="147"/>
      <c r="T279" s="147"/>
      <c r="U279" s="147"/>
      <c r="V279" s="147"/>
      <c r="W279" s="147"/>
      <c r="X279" s="147"/>
      <c r="Y279" s="147"/>
      <c r="Z279" s="147"/>
      <c r="AA279" s="147"/>
      <c r="AB279" s="147"/>
      <c r="AC279" s="147"/>
      <c r="AD279" s="147"/>
      <c r="AE279" s="147"/>
      <c r="AF279" s="147"/>
      <c r="AG279" s="147"/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</row>
    <row r="280" spans="1:57" x14ac:dyDescent="0.25">
      <c r="A280" t="str">
        <f t="shared" si="4"/>
        <v/>
      </c>
      <c r="B280" s="147"/>
      <c r="C280" s="147"/>
      <c r="D280" s="147"/>
      <c r="E280" s="147"/>
      <c r="F280" s="147"/>
      <c r="G280" s="147"/>
      <c r="H280" s="147"/>
      <c r="I280" s="147"/>
      <c r="J280" s="147"/>
      <c r="K280" s="147"/>
      <c r="L280" s="147"/>
      <c r="M280" s="147"/>
      <c r="N280" s="147"/>
      <c r="O280" s="147"/>
      <c r="P280" s="147"/>
      <c r="Q280" s="147"/>
      <c r="R280" s="147"/>
      <c r="S280" s="147"/>
      <c r="T280" s="147"/>
      <c r="U280" s="147"/>
      <c r="V280" s="147"/>
      <c r="W280" s="147"/>
      <c r="X280" s="147"/>
      <c r="Y280" s="147"/>
      <c r="Z280" s="147"/>
      <c r="AA280" s="147"/>
      <c r="AB280" s="147"/>
      <c r="AC280" s="147"/>
      <c r="AD280" s="147"/>
      <c r="AE280" s="147"/>
      <c r="AF280" s="147"/>
      <c r="AG280" s="147"/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</row>
    <row r="281" spans="1:57" x14ac:dyDescent="0.25">
      <c r="A281" t="str">
        <f t="shared" si="4"/>
        <v/>
      </c>
      <c r="B281" s="147"/>
      <c r="C281" s="147"/>
      <c r="D281" s="147"/>
      <c r="E281" s="147"/>
      <c r="F281" s="147"/>
      <c r="G281" s="147"/>
      <c r="H281" s="147"/>
      <c r="I281" s="147"/>
      <c r="J281" s="147"/>
      <c r="K281" s="147"/>
      <c r="L281" s="147"/>
      <c r="M281" s="147"/>
      <c r="N281" s="147"/>
      <c r="O281" s="147"/>
      <c r="P281" s="147"/>
      <c r="Q281" s="147"/>
      <c r="R281" s="147"/>
      <c r="S281" s="147"/>
      <c r="T281" s="147"/>
      <c r="U281" s="147"/>
      <c r="V281" s="147"/>
      <c r="W281" s="147"/>
      <c r="X281" s="147"/>
      <c r="Y281" s="147"/>
      <c r="Z281" s="147"/>
      <c r="AA281" s="147"/>
      <c r="AB281" s="147"/>
      <c r="AC281" s="147"/>
      <c r="AD281" s="147"/>
      <c r="AE281" s="147"/>
      <c r="AF281" s="147"/>
      <c r="AG281" s="147"/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</row>
    <row r="282" spans="1:57" x14ac:dyDescent="0.25">
      <c r="A282" t="str">
        <f t="shared" si="4"/>
        <v/>
      </c>
      <c r="B282" s="147"/>
      <c r="C282" s="147"/>
      <c r="D282" s="147"/>
      <c r="E282" s="147"/>
      <c r="F282" s="147"/>
      <c r="G282" s="147"/>
      <c r="H282" s="147"/>
      <c r="I282" s="147"/>
      <c r="J282" s="147"/>
      <c r="K282" s="147"/>
      <c r="L282" s="147"/>
      <c r="M282" s="147"/>
      <c r="N282" s="147"/>
      <c r="O282" s="147"/>
      <c r="P282" s="147"/>
      <c r="Q282" s="147"/>
      <c r="R282" s="147"/>
      <c r="S282" s="147"/>
      <c r="T282" s="147"/>
      <c r="U282" s="147"/>
      <c r="V282" s="147"/>
      <c r="W282" s="147"/>
      <c r="X282" s="147"/>
      <c r="Y282" s="147"/>
      <c r="Z282" s="147"/>
      <c r="AA282" s="147"/>
      <c r="AB282" s="147"/>
      <c r="AC282" s="147"/>
      <c r="AD282" s="147"/>
      <c r="AE282" s="147"/>
      <c r="AF282" s="147"/>
      <c r="AG282" s="147"/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</row>
    <row r="283" spans="1:57" x14ac:dyDescent="0.25">
      <c r="A283" t="str">
        <f t="shared" si="4"/>
        <v/>
      </c>
      <c r="B283" s="147"/>
      <c r="C283" s="147"/>
      <c r="D283" s="147"/>
      <c r="E283" s="147"/>
      <c r="F283" s="147"/>
      <c r="G283" s="147"/>
      <c r="H283" s="147"/>
      <c r="I283" s="147"/>
      <c r="J283" s="147"/>
      <c r="K283" s="147"/>
      <c r="L283" s="147"/>
      <c r="M283" s="147"/>
      <c r="N283" s="147"/>
      <c r="O283" s="147"/>
      <c r="P283" s="147"/>
      <c r="Q283" s="147"/>
      <c r="R283" s="147"/>
      <c r="S283" s="147"/>
      <c r="T283" s="147"/>
      <c r="U283" s="147"/>
      <c r="V283" s="147"/>
      <c r="W283" s="147"/>
      <c r="X283" s="147"/>
      <c r="Y283" s="147"/>
      <c r="Z283" s="147"/>
      <c r="AA283" s="147"/>
      <c r="AB283" s="147"/>
      <c r="AC283" s="147"/>
      <c r="AD283" s="147"/>
      <c r="AE283" s="147"/>
      <c r="AF283" s="147"/>
      <c r="AG283" s="147"/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</row>
    <row r="284" spans="1:57" x14ac:dyDescent="0.25">
      <c r="A284" t="str">
        <f t="shared" si="4"/>
        <v/>
      </c>
      <c r="B284" s="147"/>
      <c r="C284" s="147"/>
      <c r="D284" s="147"/>
      <c r="E284" s="147"/>
      <c r="F284" s="147"/>
      <c r="G284" s="147"/>
      <c r="H284" s="147"/>
      <c r="I284" s="147"/>
      <c r="J284" s="147"/>
      <c r="K284" s="147"/>
      <c r="L284" s="147"/>
      <c r="M284" s="147"/>
      <c r="N284" s="147"/>
      <c r="O284" s="147"/>
      <c r="P284" s="147"/>
      <c r="Q284" s="147"/>
      <c r="R284" s="147"/>
      <c r="S284" s="147"/>
      <c r="T284" s="147"/>
      <c r="U284" s="147"/>
      <c r="V284" s="147"/>
      <c r="W284" s="147"/>
      <c r="X284" s="147"/>
      <c r="Y284" s="147"/>
      <c r="Z284" s="147"/>
      <c r="AA284" s="147"/>
      <c r="AB284" s="147"/>
      <c r="AC284" s="147"/>
      <c r="AD284" s="147"/>
      <c r="AE284" s="147"/>
      <c r="AF284" s="147"/>
      <c r="AG284" s="147"/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</row>
    <row r="285" spans="1:57" x14ac:dyDescent="0.25">
      <c r="A285" t="str">
        <f t="shared" si="4"/>
        <v/>
      </c>
      <c r="B285" s="147"/>
      <c r="C285" s="147"/>
      <c r="D285" s="147"/>
      <c r="E285" s="147"/>
      <c r="F285" s="147"/>
      <c r="G285" s="147"/>
      <c r="H285" s="147"/>
      <c r="I285" s="147"/>
      <c r="J285" s="147"/>
      <c r="K285" s="147"/>
      <c r="L285" s="147"/>
      <c r="M285" s="147"/>
      <c r="N285" s="147"/>
      <c r="O285" s="147"/>
      <c r="P285" s="147"/>
      <c r="Q285" s="147"/>
      <c r="R285" s="147"/>
      <c r="S285" s="147"/>
      <c r="T285" s="147"/>
      <c r="U285" s="147"/>
      <c r="V285" s="147"/>
      <c r="W285" s="147"/>
      <c r="X285" s="147"/>
      <c r="Y285" s="147"/>
      <c r="Z285" s="147"/>
      <c r="AA285" s="147"/>
      <c r="AB285" s="147"/>
      <c r="AC285" s="147"/>
      <c r="AD285" s="147"/>
      <c r="AE285" s="147"/>
      <c r="AF285" s="147"/>
      <c r="AG285" s="147"/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</row>
    <row r="286" spans="1:57" x14ac:dyDescent="0.25">
      <c r="A286" t="str">
        <f t="shared" si="4"/>
        <v/>
      </c>
      <c r="B286" s="147"/>
      <c r="C286" s="147"/>
      <c r="D286" s="147"/>
      <c r="E286" s="147"/>
      <c r="F286" s="147"/>
      <c r="G286" s="147"/>
      <c r="H286" s="147"/>
      <c r="I286" s="147"/>
      <c r="J286" s="147"/>
      <c r="K286" s="147"/>
      <c r="L286" s="147"/>
      <c r="M286" s="147"/>
      <c r="N286" s="147"/>
      <c r="O286" s="147"/>
      <c r="P286" s="147"/>
      <c r="Q286" s="147"/>
      <c r="R286" s="147"/>
      <c r="S286" s="147"/>
      <c r="T286" s="147"/>
      <c r="U286" s="147"/>
      <c r="V286" s="147"/>
      <c r="W286" s="147"/>
      <c r="X286" s="147"/>
      <c r="Y286" s="147"/>
      <c r="Z286" s="147"/>
      <c r="AA286" s="147"/>
      <c r="AB286" s="147"/>
      <c r="AC286" s="147"/>
      <c r="AD286" s="147"/>
      <c r="AE286" s="147"/>
      <c r="AF286" s="147"/>
      <c r="AG286" s="147"/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</row>
    <row r="287" spans="1:57" x14ac:dyDescent="0.25">
      <c r="A287" t="str">
        <f t="shared" si="4"/>
        <v/>
      </c>
      <c r="B287" s="147"/>
      <c r="C287" s="147"/>
      <c r="D287" s="147"/>
      <c r="E287" s="147"/>
      <c r="F287" s="147"/>
      <c r="G287" s="147"/>
      <c r="H287" s="147"/>
      <c r="I287" s="147"/>
      <c r="J287" s="147"/>
      <c r="K287" s="147"/>
      <c r="L287" s="147"/>
      <c r="M287" s="147"/>
      <c r="N287" s="147"/>
      <c r="O287" s="147"/>
      <c r="P287" s="147"/>
      <c r="Q287" s="147"/>
      <c r="R287" s="147"/>
      <c r="S287" s="147"/>
      <c r="T287" s="147"/>
      <c r="U287" s="147"/>
      <c r="V287" s="147"/>
      <c r="W287" s="147"/>
      <c r="X287" s="147"/>
      <c r="Y287" s="147"/>
      <c r="Z287" s="147"/>
      <c r="AA287" s="147"/>
      <c r="AB287" s="147"/>
      <c r="AC287" s="147"/>
      <c r="AD287" s="147"/>
      <c r="AE287" s="147"/>
      <c r="AF287" s="147"/>
      <c r="AG287" s="147"/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</row>
    <row r="288" spans="1:57" x14ac:dyDescent="0.25">
      <c r="A288" t="str">
        <f t="shared" si="4"/>
        <v/>
      </c>
      <c r="B288" s="147"/>
      <c r="C288" s="147"/>
      <c r="D288" s="147"/>
      <c r="E288" s="147"/>
      <c r="F288" s="147"/>
      <c r="G288" s="147"/>
      <c r="H288" s="147"/>
      <c r="I288" s="147"/>
      <c r="J288" s="147"/>
      <c r="K288" s="147"/>
      <c r="L288" s="147"/>
      <c r="M288" s="147"/>
      <c r="N288" s="147"/>
      <c r="O288" s="147"/>
      <c r="P288" s="147"/>
      <c r="Q288" s="147"/>
      <c r="R288" s="147"/>
      <c r="S288" s="147"/>
      <c r="T288" s="147"/>
      <c r="U288" s="147"/>
      <c r="V288" s="147"/>
      <c r="W288" s="147"/>
      <c r="X288" s="147"/>
      <c r="Y288" s="147"/>
      <c r="Z288" s="147"/>
      <c r="AA288" s="147"/>
      <c r="AB288" s="147"/>
      <c r="AC288" s="147"/>
      <c r="AD288" s="147"/>
      <c r="AE288" s="147"/>
      <c r="AF288" s="147"/>
      <c r="AG288" s="147"/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</row>
    <row r="289" spans="1:57" x14ac:dyDescent="0.25">
      <c r="A289" t="str">
        <f t="shared" si="4"/>
        <v/>
      </c>
      <c r="B289" s="147"/>
      <c r="C289" s="147"/>
      <c r="D289" s="147"/>
      <c r="E289" s="147"/>
      <c r="F289" s="147"/>
      <c r="G289" s="147"/>
      <c r="H289" s="147"/>
      <c r="I289" s="147"/>
      <c r="J289" s="147"/>
      <c r="K289" s="147"/>
      <c r="L289" s="147"/>
      <c r="M289" s="147"/>
      <c r="N289" s="147"/>
      <c r="O289" s="147"/>
      <c r="P289" s="147"/>
      <c r="Q289" s="147"/>
      <c r="R289" s="147"/>
      <c r="S289" s="147"/>
      <c r="T289" s="147"/>
      <c r="U289" s="147"/>
      <c r="V289" s="147"/>
      <c r="W289" s="147"/>
      <c r="X289" s="147"/>
      <c r="Y289" s="147"/>
      <c r="Z289" s="147"/>
      <c r="AA289" s="147"/>
      <c r="AB289" s="147"/>
      <c r="AC289" s="147"/>
      <c r="AD289" s="147"/>
      <c r="AE289" s="147"/>
      <c r="AF289" s="147"/>
      <c r="AG289" s="147"/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</row>
    <row r="290" spans="1:57" x14ac:dyDescent="0.25">
      <c r="A290" t="str">
        <f t="shared" si="4"/>
        <v/>
      </c>
      <c r="B290" s="147"/>
      <c r="C290" s="147"/>
      <c r="D290" s="147"/>
      <c r="E290" s="147"/>
      <c r="F290" s="147"/>
      <c r="G290" s="147"/>
      <c r="H290" s="147"/>
      <c r="I290" s="147"/>
      <c r="J290" s="147"/>
      <c r="K290" s="147"/>
      <c r="L290" s="147"/>
      <c r="M290" s="147"/>
      <c r="N290" s="147"/>
      <c r="O290" s="147"/>
      <c r="P290" s="147"/>
      <c r="Q290" s="147"/>
      <c r="R290" s="147"/>
      <c r="S290" s="147"/>
      <c r="T290" s="147"/>
      <c r="U290" s="147"/>
      <c r="V290" s="147"/>
      <c r="W290" s="147"/>
      <c r="X290" s="147"/>
      <c r="Y290" s="147"/>
      <c r="Z290" s="147"/>
      <c r="AA290" s="147"/>
      <c r="AB290" s="147"/>
      <c r="AC290" s="147"/>
      <c r="AD290" s="147"/>
      <c r="AE290" s="147"/>
      <c r="AF290" s="147"/>
      <c r="AG290" s="147"/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</row>
    <row r="291" spans="1:57" x14ac:dyDescent="0.25">
      <c r="A291" t="str">
        <f t="shared" si="4"/>
        <v/>
      </c>
      <c r="B291" s="147"/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  <c r="M291" s="147"/>
      <c r="N291" s="147"/>
      <c r="O291" s="147"/>
      <c r="P291" s="147"/>
      <c r="Q291" s="147"/>
      <c r="R291" s="147"/>
      <c r="S291" s="147"/>
      <c r="T291" s="147"/>
      <c r="U291" s="147"/>
      <c r="V291" s="147"/>
      <c r="W291" s="147"/>
      <c r="X291" s="147"/>
      <c r="Y291" s="147"/>
      <c r="Z291" s="147"/>
      <c r="AA291" s="147"/>
      <c r="AB291" s="147"/>
      <c r="AC291" s="147"/>
      <c r="AD291" s="147"/>
      <c r="AE291" s="147"/>
      <c r="AF291" s="147"/>
      <c r="AG291" s="147"/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</row>
    <row r="292" spans="1:57" x14ac:dyDescent="0.25">
      <c r="A292" t="str">
        <f t="shared" si="4"/>
        <v/>
      </c>
      <c r="B292" s="147"/>
      <c r="C292" s="147"/>
      <c r="D292" s="147"/>
      <c r="E292" s="147"/>
      <c r="F292" s="147"/>
      <c r="G292" s="147"/>
      <c r="H292" s="147"/>
      <c r="I292" s="147"/>
      <c r="J292" s="147"/>
      <c r="K292" s="147"/>
      <c r="L292" s="147"/>
      <c r="M292" s="147"/>
      <c r="N292" s="147"/>
      <c r="O292" s="147"/>
      <c r="P292" s="147"/>
      <c r="Q292" s="147"/>
      <c r="R292" s="147"/>
      <c r="S292" s="147"/>
      <c r="T292" s="147"/>
      <c r="U292" s="147"/>
      <c r="V292" s="147"/>
      <c r="W292" s="147"/>
      <c r="X292" s="147"/>
      <c r="Y292" s="147"/>
      <c r="Z292" s="147"/>
      <c r="AA292" s="147"/>
      <c r="AB292" s="147"/>
      <c r="AC292" s="147"/>
      <c r="AD292" s="147"/>
      <c r="AE292" s="147"/>
      <c r="AF292" s="147"/>
      <c r="AG292" s="147"/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</row>
    <row r="293" spans="1:57" x14ac:dyDescent="0.25">
      <c r="A293" t="str">
        <f t="shared" si="4"/>
        <v/>
      </c>
      <c r="B293" s="147"/>
      <c r="C293" s="147"/>
      <c r="D293" s="147"/>
      <c r="E293" s="147"/>
      <c r="F293" s="147"/>
      <c r="G293" s="147"/>
      <c r="H293" s="147"/>
      <c r="I293" s="147"/>
      <c r="J293" s="147"/>
      <c r="K293" s="147"/>
      <c r="L293" s="147"/>
      <c r="M293" s="147"/>
      <c r="N293" s="147"/>
      <c r="O293" s="147"/>
      <c r="P293" s="147"/>
      <c r="Q293" s="147"/>
      <c r="R293" s="147"/>
      <c r="S293" s="147"/>
      <c r="T293" s="147"/>
      <c r="U293" s="147"/>
      <c r="V293" s="147"/>
      <c r="W293" s="147"/>
      <c r="X293" s="147"/>
      <c r="Y293" s="147"/>
      <c r="Z293" s="147"/>
      <c r="AA293" s="147"/>
      <c r="AB293" s="147"/>
      <c r="AC293" s="147"/>
      <c r="AD293" s="147"/>
      <c r="AE293" s="147"/>
      <c r="AF293" s="147"/>
      <c r="AG293" s="147"/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</row>
    <row r="294" spans="1:57" x14ac:dyDescent="0.25">
      <c r="A294" t="str">
        <f t="shared" si="4"/>
        <v/>
      </c>
      <c r="B294" s="147"/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N294" s="147"/>
      <c r="O294" s="147"/>
      <c r="P294" s="147"/>
      <c r="Q294" s="147"/>
      <c r="R294" s="147"/>
      <c r="S294" s="147"/>
      <c r="T294" s="147"/>
      <c r="U294" s="147"/>
      <c r="V294" s="147"/>
      <c r="W294" s="147"/>
      <c r="X294" s="147"/>
      <c r="Y294" s="147"/>
      <c r="Z294" s="147"/>
      <c r="AA294" s="147"/>
      <c r="AB294" s="147"/>
      <c r="AC294" s="147"/>
      <c r="AD294" s="147"/>
      <c r="AE294" s="147"/>
      <c r="AF294" s="147"/>
      <c r="AG294" s="147"/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</row>
    <row r="295" spans="1:57" x14ac:dyDescent="0.25">
      <c r="A295" t="str">
        <f t="shared" si="4"/>
        <v/>
      </c>
      <c r="B295" s="147"/>
      <c r="C295" s="147"/>
      <c r="D295" s="147"/>
      <c r="E295" s="147"/>
      <c r="F295" s="147"/>
      <c r="G295" s="147"/>
      <c r="H295" s="147"/>
      <c r="I295" s="147"/>
      <c r="J295" s="147"/>
      <c r="K295" s="147"/>
      <c r="L295" s="147"/>
      <c r="M295" s="147"/>
      <c r="N295" s="147"/>
      <c r="O295" s="147"/>
      <c r="P295" s="147"/>
      <c r="Q295" s="147"/>
      <c r="R295" s="147"/>
      <c r="S295" s="147"/>
      <c r="T295" s="147"/>
      <c r="U295" s="147"/>
      <c r="V295" s="147"/>
      <c r="W295" s="147"/>
      <c r="X295" s="147"/>
      <c r="Y295" s="147"/>
      <c r="Z295" s="147"/>
      <c r="AA295" s="147"/>
      <c r="AB295" s="147"/>
      <c r="AC295" s="147"/>
      <c r="AD295" s="147"/>
      <c r="AE295" s="147"/>
      <c r="AF295" s="147"/>
      <c r="AG295" s="147"/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</row>
    <row r="296" spans="1:57" x14ac:dyDescent="0.25">
      <c r="A296" t="str">
        <f t="shared" si="4"/>
        <v/>
      </c>
      <c r="B296" s="147"/>
      <c r="C296" s="147"/>
      <c r="D296" s="147"/>
      <c r="E296" s="147"/>
      <c r="F296" s="147"/>
      <c r="G296" s="147"/>
      <c r="H296" s="147"/>
      <c r="I296" s="147"/>
      <c r="J296" s="147"/>
      <c r="K296" s="147"/>
      <c r="L296" s="147"/>
      <c r="M296" s="147"/>
      <c r="N296" s="147"/>
      <c r="O296" s="147"/>
      <c r="P296" s="147"/>
      <c r="Q296" s="147"/>
      <c r="R296" s="147"/>
      <c r="S296" s="147"/>
      <c r="T296" s="147"/>
      <c r="U296" s="147"/>
      <c r="V296" s="147"/>
      <c r="W296" s="147"/>
      <c r="X296" s="147"/>
      <c r="Y296" s="147"/>
      <c r="Z296" s="147"/>
      <c r="AA296" s="147"/>
      <c r="AB296" s="147"/>
      <c r="AC296" s="147"/>
      <c r="AD296" s="147"/>
      <c r="AE296" s="147"/>
      <c r="AF296" s="147"/>
      <c r="AG296" s="147"/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</row>
    <row r="297" spans="1:57" x14ac:dyDescent="0.25">
      <c r="A297" t="str">
        <f t="shared" si="4"/>
        <v/>
      </c>
      <c r="B297" s="147"/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  <c r="Z297" s="147"/>
      <c r="AA297" s="147"/>
      <c r="AB297" s="147"/>
      <c r="AC297" s="147"/>
      <c r="AD297" s="147"/>
      <c r="AE297" s="147"/>
      <c r="AF297" s="147"/>
      <c r="AG297" s="147"/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</row>
    <row r="298" spans="1:57" x14ac:dyDescent="0.25">
      <c r="A298" t="str">
        <f t="shared" si="4"/>
        <v/>
      </c>
      <c r="B298" s="147"/>
      <c r="C298" s="147"/>
      <c r="D298" s="147"/>
      <c r="E298" s="147"/>
      <c r="F298" s="147"/>
      <c r="G298" s="147"/>
      <c r="H298" s="147"/>
      <c r="I298" s="147"/>
      <c r="J298" s="147"/>
      <c r="K298" s="147"/>
      <c r="L298" s="147"/>
      <c r="M298" s="147"/>
      <c r="N298" s="147"/>
      <c r="O298" s="147"/>
      <c r="P298" s="147"/>
      <c r="Q298" s="147"/>
      <c r="R298" s="147"/>
      <c r="S298" s="147"/>
      <c r="T298" s="147"/>
      <c r="U298" s="147"/>
      <c r="V298" s="147"/>
      <c r="W298" s="147"/>
      <c r="X298" s="147"/>
      <c r="Y298" s="147"/>
      <c r="Z298" s="147"/>
      <c r="AA298" s="147"/>
      <c r="AB298" s="147"/>
      <c r="AC298" s="147"/>
      <c r="AD298" s="147"/>
      <c r="AE298" s="147"/>
      <c r="AF298" s="147"/>
      <c r="AG298" s="147"/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</row>
    <row r="299" spans="1:57" x14ac:dyDescent="0.25">
      <c r="A299" t="str">
        <f t="shared" si="4"/>
        <v/>
      </c>
      <c r="B299" s="147"/>
      <c r="C299" s="147"/>
      <c r="D299" s="147"/>
      <c r="E299" s="147"/>
      <c r="F299" s="147"/>
      <c r="G299" s="147"/>
      <c r="H299" s="147"/>
      <c r="I299" s="147"/>
      <c r="J299" s="147"/>
      <c r="K299" s="147"/>
      <c r="L299" s="147"/>
      <c r="M299" s="147"/>
      <c r="N299" s="147"/>
      <c r="O299" s="147"/>
      <c r="P299" s="147"/>
      <c r="Q299" s="147"/>
      <c r="R299" s="147"/>
      <c r="S299" s="147"/>
      <c r="T299" s="147"/>
      <c r="U299" s="147"/>
      <c r="V299" s="147"/>
      <c r="W299" s="147"/>
      <c r="X299" s="147"/>
      <c r="Y299" s="147"/>
      <c r="Z299" s="147"/>
      <c r="AA299" s="147"/>
      <c r="AB299" s="147"/>
      <c r="AC299" s="147"/>
      <c r="AD299" s="147"/>
      <c r="AE299" s="147"/>
      <c r="AF299" s="147"/>
      <c r="AG299" s="147"/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</row>
    <row r="300" spans="1:57" x14ac:dyDescent="0.25">
      <c r="A300" t="str">
        <f t="shared" si="4"/>
        <v/>
      </c>
      <c r="B300" s="147"/>
      <c r="C300" s="147"/>
      <c r="D300" s="147"/>
      <c r="E300" s="147"/>
      <c r="F300" s="147"/>
      <c r="G300" s="147"/>
      <c r="H300" s="147"/>
      <c r="I300" s="147"/>
      <c r="J300" s="147"/>
      <c r="K300" s="147"/>
      <c r="L300" s="147"/>
      <c r="M300" s="147"/>
      <c r="N300" s="147"/>
      <c r="O300" s="147"/>
      <c r="P300" s="147"/>
      <c r="Q300" s="147"/>
      <c r="R300" s="147"/>
      <c r="S300" s="147"/>
      <c r="T300" s="147"/>
      <c r="U300" s="147"/>
      <c r="V300" s="147"/>
      <c r="W300" s="147"/>
      <c r="X300" s="147"/>
      <c r="Y300" s="147"/>
      <c r="Z300" s="147"/>
      <c r="AA300" s="147"/>
      <c r="AB300" s="147"/>
      <c r="AC300" s="147"/>
      <c r="AD300" s="147"/>
      <c r="AE300" s="147"/>
      <c r="AF300" s="147"/>
      <c r="AG300" s="147"/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</row>
    <row r="301" spans="1:57" x14ac:dyDescent="0.25">
      <c r="A301" t="str">
        <f t="shared" si="4"/>
        <v/>
      </c>
      <c r="B301" s="147"/>
      <c r="C301" s="147"/>
      <c r="D301" s="147"/>
      <c r="E301" s="147"/>
      <c r="F301" s="147"/>
      <c r="G301" s="147"/>
      <c r="H301" s="147"/>
      <c r="I301" s="147"/>
      <c r="J301" s="147"/>
      <c r="K301" s="147"/>
      <c r="L301" s="147"/>
      <c r="M301" s="147"/>
      <c r="N301" s="147"/>
      <c r="O301" s="147"/>
      <c r="P301" s="147"/>
      <c r="Q301" s="147"/>
      <c r="R301" s="147"/>
      <c r="S301" s="147"/>
      <c r="T301" s="147"/>
      <c r="U301" s="147"/>
      <c r="V301" s="147"/>
      <c r="W301" s="147"/>
      <c r="X301" s="147"/>
      <c r="Y301" s="147"/>
      <c r="Z301" s="147"/>
      <c r="AA301" s="147"/>
      <c r="AB301" s="147"/>
      <c r="AC301" s="147"/>
      <c r="AD301" s="147"/>
      <c r="AE301" s="147"/>
      <c r="AF301" s="147"/>
      <c r="AG301" s="147"/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</row>
    <row r="302" spans="1:57" x14ac:dyDescent="0.25">
      <c r="A302" t="str">
        <f t="shared" si="4"/>
        <v/>
      </c>
      <c r="B302" s="147"/>
      <c r="C302" s="147"/>
      <c r="D302" s="147"/>
      <c r="E302" s="147"/>
      <c r="F302" s="147"/>
      <c r="G302" s="147"/>
      <c r="H302" s="147"/>
      <c r="I302" s="147"/>
      <c r="J302" s="147"/>
      <c r="K302" s="147"/>
      <c r="L302" s="147"/>
      <c r="M302" s="147"/>
      <c r="N302" s="147"/>
      <c r="O302" s="147"/>
      <c r="P302" s="147"/>
      <c r="Q302" s="147"/>
      <c r="R302" s="147"/>
      <c r="S302" s="147"/>
      <c r="T302" s="147"/>
      <c r="U302" s="147"/>
      <c r="V302" s="147"/>
      <c r="W302" s="147"/>
      <c r="X302" s="147"/>
      <c r="Y302" s="147"/>
      <c r="Z302" s="147"/>
      <c r="AA302" s="147"/>
      <c r="AB302" s="147"/>
      <c r="AC302" s="147"/>
      <c r="AD302" s="147"/>
      <c r="AE302" s="147"/>
      <c r="AF302" s="147"/>
      <c r="AG302" s="147"/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</row>
    <row r="303" spans="1:57" x14ac:dyDescent="0.25">
      <c r="A303" t="str">
        <f t="shared" si="4"/>
        <v/>
      </c>
      <c r="B303" s="147"/>
      <c r="C303" s="147"/>
      <c r="D303" s="147"/>
      <c r="E303" s="147"/>
      <c r="F303" s="147"/>
      <c r="G303" s="147"/>
      <c r="H303" s="147"/>
      <c r="I303" s="147"/>
      <c r="J303" s="147"/>
      <c r="K303" s="147"/>
      <c r="L303" s="147"/>
      <c r="M303" s="147"/>
      <c r="N303" s="147"/>
      <c r="O303" s="147"/>
      <c r="P303" s="147"/>
      <c r="Q303" s="147"/>
      <c r="R303" s="147"/>
      <c r="S303" s="147"/>
      <c r="T303" s="147"/>
      <c r="U303" s="147"/>
      <c r="V303" s="147"/>
      <c r="W303" s="147"/>
      <c r="X303" s="147"/>
      <c r="Y303" s="147"/>
      <c r="Z303" s="147"/>
      <c r="AA303" s="147"/>
      <c r="AB303" s="147"/>
      <c r="AC303" s="147"/>
      <c r="AD303" s="147"/>
      <c r="AE303" s="147"/>
      <c r="AF303" s="147"/>
      <c r="AG303" s="147"/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</row>
    <row r="304" spans="1:57" x14ac:dyDescent="0.25">
      <c r="A304" t="str">
        <f t="shared" si="4"/>
        <v/>
      </c>
      <c r="B304" s="147"/>
      <c r="C304" s="147"/>
      <c r="D304" s="147"/>
      <c r="E304" s="147"/>
      <c r="F304" s="147"/>
      <c r="G304" s="147"/>
      <c r="H304" s="147"/>
      <c r="I304" s="147"/>
      <c r="J304" s="147"/>
      <c r="K304" s="147"/>
      <c r="L304" s="147"/>
      <c r="M304" s="147"/>
      <c r="N304" s="147"/>
      <c r="O304" s="147"/>
      <c r="P304" s="147"/>
      <c r="Q304" s="147"/>
      <c r="R304" s="147"/>
      <c r="S304" s="147"/>
      <c r="T304" s="147"/>
      <c r="U304" s="147"/>
      <c r="V304" s="147"/>
      <c r="W304" s="147"/>
      <c r="X304" s="147"/>
      <c r="Y304" s="147"/>
      <c r="Z304" s="147"/>
      <c r="AA304" s="147"/>
      <c r="AB304" s="147"/>
      <c r="AC304" s="147"/>
      <c r="AD304" s="147"/>
      <c r="AE304" s="147"/>
      <c r="AF304" s="147"/>
      <c r="AG304" s="147"/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</row>
    <row r="305" spans="1:57" x14ac:dyDescent="0.25">
      <c r="A305" t="str">
        <f t="shared" si="4"/>
        <v/>
      </c>
      <c r="B305" s="147"/>
      <c r="C305" s="147"/>
      <c r="D305" s="147"/>
      <c r="E305" s="147"/>
      <c r="F305" s="147"/>
      <c r="G305" s="147"/>
      <c r="H305" s="147"/>
      <c r="I305" s="147"/>
      <c r="J305" s="147"/>
      <c r="K305" s="147"/>
      <c r="L305" s="147"/>
      <c r="M305" s="147"/>
      <c r="N305" s="147"/>
      <c r="O305" s="147"/>
      <c r="P305" s="147"/>
      <c r="Q305" s="147"/>
      <c r="R305" s="147"/>
      <c r="S305" s="147"/>
      <c r="T305" s="147"/>
      <c r="U305" s="147"/>
      <c r="V305" s="147"/>
      <c r="W305" s="147"/>
      <c r="X305" s="147"/>
      <c r="Y305" s="147"/>
      <c r="Z305" s="147"/>
      <c r="AA305" s="147"/>
      <c r="AB305" s="147"/>
      <c r="AC305" s="147"/>
      <c r="AD305" s="147"/>
      <c r="AE305" s="147"/>
      <c r="AF305" s="147"/>
      <c r="AG305" s="147"/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</row>
    <row r="306" spans="1:57" x14ac:dyDescent="0.25">
      <c r="A306" t="str">
        <f t="shared" si="4"/>
        <v/>
      </c>
      <c r="B306" s="147"/>
      <c r="C306" s="147"/>
      <c r="D306" s="147"/>
      <c r="E306" s="147"/>
      <c r="F306" s="147"/>
      <c r="G306" s="147"/>
      <c r="H306" s="147"/>
      <c r="I306" s="147"/>
      <c r="J306" s="147"/>
      <c r="K306" s="147"/>
      <c r="L306" s="147"/>
      <c r="M306" s="147"/>
      <c r="N306" s="147"/>
      <c r="O306" s="147"/>
      <c r="P306" s="147"/>
      <c r="Q306" s="147"/>
      <c r="R306" s="147"/>
      <c r="S306" s="147"/>
      <c r="T306" s="147"/>
      <c r="U306" s="147"/>
      <c r="V306" s="147"/>
      <c r="W306" s="147"/>
      <c r="X306" s="147"/>
      <c r="Y306" s="147"/>
      <c r="Z306" s="147"/>
      <c r="AA306" s="147"/>
      <c r="AB306" s="147"/>
      <c r="AC306" s="147"/>
      <c r="AD306" s="147"/>
      <c r="AE306" s="147"/>
      <c r="AF306" s="147"/>
      <c r="AG306" s="147"/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</row>
    <row r="307" spans="1:57" x14ac:dyDescent="0.25">
      <c r="A307" t="str">
        <f t="shared" si="4"/>
        <v/>
      </c>
      <c r="B307" s="147"/>
      <c r="C307" s="147"/>
      <c r="D307" s="147"/>
      <c r="E307" s="147"/>
      <c r="F307" s="147"/>
      <c r="G307" s="147"/>
      <c r="H307" s="147"/>
      <c r="I307" s="147"/>
      <c r="J307" s="147"/>
      <c r="K307" s="147"/>
      <c r="L307" s="147"/>
      <c r="M307" s="147"/>
      <c r="N307" s="147"/>
      <c r="O307" s="147"/>
      <c r="P307" s="147"/>
      <c r="Q307" s="147"/>
      <c r="R307" s="147"/>
      <c r="S307" s="147"/>
      <c r="T307" s="147"/>
      <c r="U307" s="147"/>
      <c r="V307" s="147"/>
      <c r="W307" s="147"/>
      <c r="X307" s="147"/>
      <c r="Y307" s="147"/>
      <c r="Z307" s="147"/>
      <c r="AA307" s="147"/>
      <c r="AB307" s="147"/>
      <c r="AC307" s="147"/>
      <c r="AD307" s="147"/>
      <c r="AE307" s="147"/>
      <c r="AF307" s="147"/>
      <c r="AG307" s="147"/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</row>
    <row r="308" spans="1:57" x14ac:dyDescent="0.25">
      <c r="A308" t="str">
        <f t="shared" si="4"/>
        <v/>
      </c>
      <c r="B308" s="147"/>
      <c r="C308" s="147"/>
      <c r="D308" s="147"/>
      <c r="E308" s="147"/>
      <c r="F308" s="147"/>
      <c r="G308" s="147"/>
      <c r="H308" s="147"/>
      <c r="I308" s="147"/>
      <c r="J308" s="147"/>
      <c r="K308" s="147"/>
      <c r="L308" s="147"/>
      <c r="M308" s="147"/>
      <c r="N308" s="147"/>
      <c r="O308" s="147"/>
      <c r="P308" s="147"/>
      <c r="Q308" s="147"/>
      <c r="R308" s="147"/>
      <c r="S308" s="147"/>
      <c r="T308" s="147"/>
      <c r="U308" s="147"/>
      <c r="V308" s="147"/>
      <c r="W308" s="147"/>
      <c r="X308" s="147"/>
      <c r="Y308" s="147"/>
      <c r="Z308" s="147"/>
      <c r="AA308" s="147"/>
      <c r="AB308" s="147"/>
      <c r="AC308" s="147"/>
      <c r="AD308" s="147"/>
      <c r="AE308" s="147"/>
      <c r="AF308" s="147"/>
      <c r="AG308" s="147"/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</row>
    <row r="309" spans="1:57" x14ac:dyDescent="0.25">
      <c r="A309" t="str">
        <f t="shared" si="4"/>
        <v/>
      </c>
      <c r="B309" s="147"/>
      <c r="C309" s="147"/>
      <c r="D309" s="147"/>
      <c r="E309" s="147"/>
      <c r="F309" s="147"/>
      <c r="G309" s="147"/>
      <c r="H309" s="147"/>
      <c r="I309" s="147"/>
      <c r="J309" s="147"/>
      <c r="K309" s="147"/>
      <c r="L309" s="147"/>
      <c r="M309" s="147"/>
      <c r="N309" s="147"/>
      <c r="O309" s="147"/>
      <c r="P309" s="147"/>
      <c r="Q309" s="147"/>
      <c r="R309" s="147"/>
      <c r="S309" s="147"/>
      <c r="T309" s="147"/>
      <c r="U309" s="147"/>
      <c r="V309" s="147"/>
      <c r="W309" s="147"/>
      <c r="X309" s="147"/>
      <c r="Y309" s="147"/>
      <c r="Z309" s="147"/>
      <c r="AA309" s="147"/>
      <c r="AB309" s="147"/>
      <c r="AC309" s="147"/>
      <c r="AD309" s="147"/>
      <c r="AE309" s="147"/>
      <c r="AF309" s="147"/>
      <c r="AG309" s="147"/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</row>
    <row r="310" spans="1:57" x14ac:dyDescent="0.25">
      <c r="A310" t="str">
        <f t="shared" si="4"/>
        <v/>
      </c>
      <c r="B310" s="147"/>
      <c r="C310" s="147"/>
      <c r="D310" s="147"/>
      <c r="E310" s="147"/>
      <c r="F310" s="147"/>
      <c r="G310" s="147"/>
      <c r="H310" s="147"/>
      <c r="I310" s="147"/>
      <c r="J310" s="147"/>
      <c r="K310" s="147"/>
      <c r="L310" s="147"/>
      <c r="M310" s="147"/>
      <c r="N310" s="147"/>
      <c r="O310" s="147"/>
      <c r="P310" s="147"/>
      <c r="Q310" s="147"/>
      <c r="R310" s="147"/>
      <c r="S310" s="147"/>
      <c r="T310" s="147"/>
      <c r="U310" s="147"/>
      <c r="V310" s="147"/>
      <c r="W310" s="147"/>
      <c r="X310" s="147"/>
      <c r="Y310" s="147"/>
      <c r="Z310" s="147"/>
      <c r="AA310" s="147"/>
      <c r="AB310" s="147"/>
      <c r="AC310" s="147"/>
      <c r="AD310" s="147"/>
      <c r="AE310" s="147"/>
      <c r="AF310" s="147"/>
      <c r="AG310" s="147"/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</row>
    <row r="311" spans="1:57" x14ac:dyDescent="0.25">
      <c r="A311" t="str">
        <f t="shared" si="4"/>
        <v/>
      </c>
      <c r="B311" s="147"/>
      <c r="C311" s="147"/>
      <c r="D311" s="147"/>
      <c r="E311" s="147"/>
      <c r="F311" s="147"/>
      <c r="G311" s="147"/>
      <c r="H311" s="147"/>
      <c r="I311" s="147"/>
      <c r="J311" s="147"/>
      <c r="K311" s="147"/>
      <c r="L311" s="147"/>
      <c r="M311" s="147"/>
      <c r="N311" s="147"/>
      <c r="O311" s="147"/>
      <c r="P311" s="147"/>
      <c r="Q311" s="147"/>
      <c r="R311" s="147"/>
      <c r="S311" s="147"/>
      <c r="T311" s="147"/>
      <c r="U311" s="147"/>
      <c r="V311" s="147"/>
      <c r="W311" s="147"/>
      <c r="X311" s="147"/>
      <c r="Y311" s="147"/>
      <c r="Z311" s="147"/>
      <c r="AA311" s="147"/>
      <c r="AB311" s="147"/>
      <c r="AC311" s="147"/>
      <c r="AD311" s="147"/>
      <c r="AE311" s="147"/>
      <c r="AF311" s="147"/>
      <c r="AG311" s="147"/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</row>
    <row r="312" spans="1:57" x14ac:dyDescent="0.25">
      <c r="A312" t="str">
        <f t="shared" si="4"/>
        <v/>
      </c>
      <c r="B312" s="147"/>
      <c r="C312" s="147"/>
      <c r="D312" s="147"/>
      <c r="E312" s="147"/>
      <c r="F312" s="147"/>
      <c r="G312" s="147"/>
      <c r="H312" s="147"/>
      <c r="I312" s="147"/>
      <c r="J312" s="147"/>
      <c r="K312" s="147"/>
      <c r="L312" s="147"/>
      <c r="M312" s="147"/>
      <c r="N312" s="147"/>
      <c r="O312" s="147"/>
      <c r="P312" s="147"/>
      <c r="Q312" s="147"/>
      <c r="R312" s="147"/>
      <c r="S312" s="147"/>
      <c r="T312" s="147"/>
      <c r="U312" s="147"/>
      <c r="V312" s="147"/>
      <c r="W312" s="147"/>
      <c r="X312" s="147"/>
      <c r="Y312" s="147"/>
      <c r="Z312" s="147"/>
      <c r="AA312" s="147"/>
      <c r="AB312" s="147"/>
      <c r="AC312" s="147"/>
      <c r="AD312" s="147"/>
      <c r="AE312" s="147"/>
      <c r="AF312" s="147"/>
      <c r="AG312" s="147"/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</row>
    <row r="313" spans="1:57" x14ac:dyDescent="0.25">
      <c r="A313" t="str">
        <f t="shared" si="4"/>
        <v/>
      </c>
      <c r="B313" s="147"/>
      <c r="C313" s="147"/>
      <c r="D313" s="147"/>
      <c r="E313" s="147"/>
      <c r="F313" s="147"/>
      <c r="G313" s="147"/>
      <c r="H313" s="147"/>
      <c r="I313" s="147"/>
      <c r="J313" s="147"/>
      <c r="K313" s="147"/>
      <c r="L313" s="147"/>
      <c r="M313" s="147"/>
      <c r="N313" s="147"/>
      <c r="O313" s="147"/>
      <c r="P313" s="147"/>
      <c r="Q313" s="147"/>
      <c r="R313" s="147"/>
      <c r="S313" s="147"/>
      <c r="T313" s="147"/>
      <c r="U313" s="147"/>
      <c r="V313" s="147"/>
      <c r="W313" s="147"/>
      <c r="X313" s="147"/>
      <c r="Y313" s="147"/>
      <c r="Z313" s="147"/>
      <c r="AA313" s="147"/>
      <c r="AB313" s="147"/>
      <c r="AC313" s="147"/>
      <c r="AD313" s="147"/>
      <c r="AE313" s="147"/>
      <c r="AF313" s="147"/>
      <c r="AG313" s="147"/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</row>
    <row r="314" spans="1:57" x14ac:dyDescent="0.25">
      <c r="A314" t="str">
        <f t="shared" si="4"/>
        <v/>
      </c>
      <c r="B314" s="147"/>
      <c r="C314" s="147"/>
      <c r="D314" s="147"/>
      <c r="E314" s="147"/>
      <c r="F314" s="147"/>
      <c r="G314" s="147"/>
      <c r="H314" s="147"/>
      <c r="I314" s="147"/>
      <c r="J314" s="147"/>
      <c r="K314" s="147"/>
      <c r="L314" s="147"/>
      <c r="M314" s="147"/>
      <c r="N314" s="147"/>
      <c r="O314" s="147"/>
      <c r="P314" s="147"/>
      <c r="Q314" s="147"/>
      <c r="R314" s="147"/>
      <c r="S314" s="147"/>
      <c r="T314" s="147"/>
      <c r="U314" s="147"/>
      <c r="V314" s="147"/>
      <c r="W314" s="147"/>
      <c r="X314" s="147"/>
      <c r="Y314" s="147"/>
      <c r="Z314" s="147"/>
      <c r="AA314" s="147"/>
      <c r="AB314" s="147"/>
      <c r="AC314" s="147"/>
      <c r="AD314" s="147"/>
      <c r="AE314" s="147"/>
      <c r="AF314" s="147"/>
      <c r="AG314" s="147"/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</row>
    <row r="315" spans="1:57" x14ac:dyDescent="0.25">
      <c r="A315" t="str">
        <f t="shared" si="4"/>
        <v/>
      </c>
      <c r="B315" s="147"/>
      <c r="C315" s="147"/>
      <c r="D315" s="147"/>
      <c r="E315" s="147"/>
      <c r="F315" s="147"/>
      <c r="G315" s="147"/>
      <c r="H315" s="147"/>
      <c r="I315" s="147"/>
      <c r="J315" s="147"/>
      <c r="K315" s="147"/>
      <c r="L315" s="147"/>
      <c r="M315" s="147"/>
      <c r="N315" s="147"/>
      <c r="O315" s="147"/>
      <c r="P315" s="147"/>
      <c r="Q315" s="147"/>
      <c r="R315" s="147"/>
      <c r="S315" s="147"/>
      <c r="T315" s="147"/>
      <c r="U315" s="147"/>
      <c r="V315" s="147"/>
      <c r="W315" s="147"/>
      <c r="X315" s="147"/>
      <c r="Y315" s="147"/>
      <c r="Z315" s="147"/>
      <c r="AA315" s="147"/>
      <c r="AB315" s="147"/>
      <c r="AC315" s="147"/>
      <c r="AD315" s="147"/>
      <c r="AE315" s="147"/>
      <c r="AF315" s="147"/>
      <c r="AG315" s="147"/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</row>
    <row r="316" spans="1:57" x14ac:dyDescent="0.25">
      <c r="A316" t="str">
        <f t="shared" si="4"/>
        <v/>
      </c>
      <c r="B316" s="147"/>
      <c r="C316" s="147"/>
      <c r="D316" s="147"/>
      <c r="E316" s="147"/>
      <c r="F316" s="147"/>
      <c r="G316" s="147"/>
      <c r="H316" s="147"/>
      <c r="I316" s="147"/>
      <c r="J316" s="147"/>
      <c r="K316" s="147"/>
      <c r="L316" s="147"/>
      <c r="M316" s="147"/>
      <c r="N316" s="147"/>
      <c r="O316" s="147"/>
      <c r="P316" s="147"/>
      <c r="Q316" s="147"/>
      <c r="R316" s="147"/>
      <c r="S316" s="147"/>
      <c r="T316" s="147"/>
      <c r="U316" s="147"/>
      <c r="V316" s="147"/>
      <c r="W316" s="147"/>
      <c r="X316" s="147"/>
      <c r="Y316" s="147"/>
      <c r="Z316" s="147"/>
      <c r="AA316" s="147"/>
      <c r="AB316" s="147"/>
      <c r="AC316" s="147"/>
      <c r="AD316" s="147"/>
      <c r="AE316" s="147"/>
      <c r="AF316" s="147"/>
      <c r="AG316" s="147"/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</row>
    <row r="317" spans="1:57" x14ac:dyDescent="0.25">
      <c r="A317" t="str">
        <f t="shared" si="4"/>
        <v/>
      </c>
      <c r="B317" s="147"/>
      <c r="C317" s="147"/>
      <c r="D317" s="147"/>
      <c r="E317" s="147"/>
      <c r="F317" s="147"/>
      <c r="G317" s="147"/>
      <c r="H317" s="147"/>
      <c r="I317" s="147"/>
      <c r="J317" s="147"/>
      <c r="K317" s="147"/>
      <c r="L317" s="147"/>
      <c r="M317" s="147"/>
      <c r="N317" s="147"/>
      <c r="O317" s="147"/>
      <c r="P317" s="147"/>
      <c r="Q317" s="147"/>
      <c r="R317" s="147"/>
      <c r="S317" s="147"/>
      <c r="T317" s="147"/>
      <c r="U317" s="147"/>
      <c r="V317" s="147"/>
      <c r="W317" s="147"/>
      <c r="X317" s="147"/>
      <c r="Y317" s="147"/>
      <c r="Z317" s="147"/>
      <c r="AA317" s="147"/>
      <c r="AB317" s="147"/>
      <c r="AC317" s="147"/>
      <c r="AD317" s="147"/>
      <c r="AE317" s="147"/>
      <c r="AF317" s="147"/>
      <c r="AG317" s="147"/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</row>
    <row r="318" spans="1:57" x14ac:dyDescent="0.25">
      <c r="A318" t="str">
        <f t="shared" si="4"/>
        <v/>
      </c>
      <c r="B318" s="147"/>
      <c r="C318" s="147"/>
      <c r="D318" s="147"/>
      <c r="E318" s="147"/>
      <c r="F318" s="147"/>
      <c r="G318" s="147"/>
      <c r="H318" s="147"/>
      <c r="I318" s="147"/>
      <c r="J318" s="147"/>
      <c r="K318" s="147"/>
      <c r="L318" s="147"/>
      <c r="M318" s="147"/>
      <c r="N318" s="147"/>
      <c r="O318" s="147"/>
      <c r="P318" s="147"/>
      <c r="Q318" s="147"/>
      <c r="R318" s="147"/>
      <c r="S318" s="147"/>
      <c r="T318" s="147"/>
      <c r="U318" s="147"/>
      <c r="V318" s="147"/>
      <c r="W318" s="147"/>
      <c r="X318" s="147"/>
      <c r="Y318" s="147"/>
      <c r="Z318" s="147"/>
      <c r="AA318" s="147"/>
      <c r="AB318" s="147"/>
      <c r="AC318" s="147"/>
      <c r="AD318" s="147"/>
      <c r="AE318" s="147"/>
      <c r="AF318" s="147"/>
      <c r="AG318" s="147"/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</row>
    <row r="319" spans="1:57" x14ac:dyDescent="0.25">
      <c r="A319" t="str">
        <f t="shared" si="4"/>
        <v/>
      </c>
      <c r="B319" s="147"/>
      <c r="C319" s="147"/>
      <c r="D319" s="147"/>
      <c r="E319" s="147"/>
      <c r="F319" s="147"/>
      <c r="G319" s="147"/>
      <c r="H319" s="147"/>
      <c r="I319" s="147"/>
      <c r="J319" s="147"/>
      <c r="K319" s="147"/>
      <c r="L319" s="147"/>
      <c r="M319" s="147"/>
      <c r="N319" s="147"/>
      <c r="O319" s="147"/>
      <c r="P319" s="147"/>
      <c r="Q319" s="147"/>
      <c r="R319" s="147"/>
      <c r="S319" s="147"/>
      <c r="T319" s="147"/>
      <c r="U319" s="147"/>
      <c r="V319" s="147"/>
      <c r="W319" s="147"/>
      <c r="X319" s="147"/>
      <c r="Y319" s="147"/>
      <c r="Z319" s="147"/>
      <c r="AA319" s="147"/>
      <c r="AB319" s="147"/>
      <c r="AC319" s="147"/>
      <c r="AD319" s="147"/>
      <c r="AE319" s="147"/>
      <c r="AF319" s="147"/>
      <c r="AG319" s="147"/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</row>
    <row r="320" spans="1:57" x14ac:dyDescent="0.25">
      <c r="A320" t="str">
        <f t="shared" si="4"/>
        <v/>
      </c>
      <c r="B320" s="147"/>
      <c r="C320" s="147"/>
      <c r="D320" s="147"/>
      <c r="E320" s="147"/>
      <c r="F320" s="147"/>
      <c r="G320" s="147"/>
      <c r="H320" s="147"/>
      <c r="I320" s="147"/>
      <c r="J320" s="147"/>
      <c r="K320" s="147"/>
      <c r="L320" s="147"/>
      <c r="M320" s="147"/>
      <c r="N320" s="147"/>
      <c r="O320" s="147"/>
      <c r="P320" s="147"/>
      <c r="Q320" s="147"/>
      <c r="R320" s="147"/>
      <c r="S320" s="147"/>
      <c r="T320" s="147"/>
      <c r="U320" s="147"/>
      <c r="V320" s="147"/>
      <c r="W320" s="147"/>
      <c r="X320" s="147"/>
      <c r="Y320" s="147"/>
      <c r="Z320" s="147"/>
      <c r="AA320" s="147"/>
      <c r="AB320" s="147"/>
      <c r="AC320" s="147"/>
      <c r="AD320" s="147"/>
      <c r="AE320" s="147"/>
      <c r="AF320" s="147"/>
      <c r="AG320" s="147"/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</row>
    <row r="321" spans="1:57" x14ac:dyDescent="0.25">
      <c r="A321" t="str">
        <f t="shared" si="4"/>
        <v/>
      </c>
      <c r="B321" s="147"/>
      <c r="C321" s="147"/>
      <c r="D321" s="147"/>
      <c r="E321" s="147"/>
      <c r="F321" s="147"/>
      <c r="G321" s="147"/>
      <c r="H321" s="147"/>
      <c r="I321" s="147"/>
      <c r="J321" s="147"/>
      <c r="K321" s="147"/>
      <c r="L321" s="147"/>
      <c r="M321" s="147"/>
      <c r="N321" s="147"/>
      <c r="O321" s="147"/>
      <c r="P321" s="147"/>
      <c r="Q321" s="147"/>
      <c r="R321" s="147"/>
      <c r="S321" s="147"/>
      <c r="T321" s="147"/>
      <c r="U321" s="147"/>
      <c r="V321" s="147"/>
      <c r="W321" s="147"/>
      <c r="X321" s="147"/>
      <c r="Y321" s="147"/>
      <c r="Z321" s="147"/>
      <c r="AA321" s="147"/>
      <c r="AB321" s="147"/>
      <c r="AC321" s="147"/>
      <c r="AD321" s="147"/>
      <c r="AE321" s="147"/>
      <c r="AF321" s="147"/>
      <c r="AG321" s="147"/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</row>
    <row r="322" spans="1:57" x14ac:dyDescent="0.25">
      <c r="A322" t="str">
        <f t="shared" si="4"/>
        <v/>
      </c>
      <c r="B322" s="147"/>
      <c r="C322" s="147"/>
      <c r="D322" s="147"/>
      <c r="E322" s="147"/>
      <c r="F322" s="147"/>
      <c r="G322" s="147"/>
      <c r="H322" s="147"/>
      <c r="I322" s="147"/>
      <c r="J322" s="147"/>
      <c r="K322" s="147"/>
      <c r="L322" s="147"/>
      <c r="M322" s="147"/>
      <c r="N322" s="147"/>
      <c r="O322" s="147"/>
      <c r="P322" s="147"/>
      <c r="Q322" s="147"/>
      <c r="R322" s="147"/>
      <c r="S322" s="147"/>
      <c r="T322" s="147"/>
      <c r="U322" s="147"/>
      <c r="V322" s="147"/>
      <c r="W322" s="147"/>
      <c r="X322" s="147"/>
      <c r="Y322" s="147"/>
      <c r="Z322" s="147"/>
      <c r="AA322" s="147"/>
      <c r="AB322" s="147"/>
      <c r="AC322" s="147"/>
      <c r="AD322" s="147"/>
      <c r="AE322" s="147"/>
      <c r="AF322" s="147"/>
      <c r="AG322" s="147"/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</row>
    <row r="323" spans="1:57" x14ac:dyDescent="0.25">
      <c r="A323" t="str">
        <f t="shared" ref="A323:A386" si="5">E323&amp;F323</f>
        <v/>
      </c>
      <c r="B323" s="147"/>
      <c r="C323" s="147"/>
      <c r="D323" s="147"/>
      <c r="E323" s="147"/>
      <c r="F323" s="147"/>
      <c r="G323" s="147"/>
      <c r="H323" s="147"/>
      <c r="I323" s="147"/>
      <c r="J323" s="147"/>
      <c r="K323" s="147"/>
      <c r="L323" s="147"/>
      <c r="M323" s="147"/>
      <c r="N323" s="147"/>
      <c r="O323" s="147"/>
      <c r="P323" s="147"/>
      <c r="Q323" s="147"/>
      <c r="R323" s="147"/>
      <c r="S323" s="147"/>
      <c r="T323" s="147"/>
      <c r="U323" s="147"/>
      <c r="V323" s="147"/>
      <c r="W323" s="147"/>
      <c r="X323" s="147"/>
      <c r="Y323" s="147"/>
      <c r="Z323" s="147"/>
      <c r="AA323" s="147"/>
      <c r="AB323" s="147"/>
      <c r="AC323" s="147"/>
      <c r="AD323" s="147"/>
      <c r="AE323" s="147"/>
      <c r="AF323" s="147"/>
      <c r="AG323" s="147"/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</row>
    <row r="324" spans="1:57" x14ac:dyDescent="0.25">
      <c r="A324" t="str">
        <f t="shared" si="5"/>
        <v/>
      </c>
      <c r="B324" s="147"/>
      <c r="C324" s="147"/>
      <c r="D324" s="147"/>
      <c r="E324" s="147"/>
      <c r="F324" s="147"/>
      <c r="G324" s="147"/>
      <c r="H324" s="147"/>
      <c r="I324" s="147"/>
      <c r="J324" s="147"/>
      <c r="K324" s="147"/>
      <c r="L324" s="147"/>
      <c r="M324" s="147"/>
      <c r="N324" s="147"/>
      <c r="O324" s="147"/>
      <c r="P324" s="147"/>
      <c r="Q324" s="147"/>
      <c r="R324" s="147"/>
      <c r="S324" s="147"/>
      <c r="T324" s="147"/>
      <c r="U324" s="147"/>
      <c r="V324" s="147"/>
      <c r="W324" s="147"/>
      <c r="X324" s="147"/>
      <c r="Y324" s="147"/>
      <c r="Z324" s="147"/>
      <c r="AA324" s="147"/>
      <c r="AB324" s="147"/>
      <c r="AC324" s="147"/>
      <c r="AD324" s="147"/>
      <c r="AE324" s="147"/>
      <c r="AF324" s="147"/>
      <c r="AG324" s="147"/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</row>
    <row r="325" spans="1:57" x14ac:dyDescent="0.25">
      <c r="A325" t="str">
        <f t="shared" si="5"/>
        <v/>
      </c>
      <c r="B325" s="147"/>
      <c r="C325" s="147"/>
      <c r="D325" s="147"/>
      <c r="E325" s="147"/>
      <c r="F325" s="147"/>
      <c r="G325" s="147"/>
      <c r="H325" s="147"/>
      <c r="I325" s="147"/>
      <c r="J325" s="147"/>
      <c r="K325" s="147"/>
      <c r="L325" s="147"/>
      <c r="M325" s="147"/>
      <c r="N325" s="147"/>
      <c r="O325" s="147"/>
      <c r="P325" s="147"/>
      <c r="Q325" s="147"/>
      <c r="R325" s="147"/>
      <c r="S325" s="147"/>
      <c r="T325" s="147"/>
      <c r="U325" s="147"/>
      <c r="V325" s="147"/>
      <c r="W325" s="147"/>
      <c r="X325" s="147"/>
      <c r="Y325" s="147"/>
      <c r="Z325" s="147"/>
      <c r="AA325" s="147"/>
      <c r="AB325" s="147"/>
      <c r="AC325" s="147"/>
      <c r="AD325" s="147"/>
      <c r="AE325" s="147"/>
      <c r="AF325" s="147"/>
      <c r="AG325" s="147"/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</row>
    <row r="326" spans="1:57" x14ac:dyDescent="0.25">
      <c r="A326" t="str">
        <f t="shared" si="5"/>
        <v/>
      </c>
      <c r="B326" s="147"/>
      <c r="C326" s="147"/>
      <c r="D326" s="147"/>
      <c r="E326" s="147"/>
      <c r="F326" s="147"/>
      <c r="G326" s="147"/>
      <c r="H326" s="147"/>
      <c r="I326" s="147"/>
      <c r="J326" s="147"/>
      <c r="K326" s="147"/>
      <c r="L326" s="147"/>
      <c r="M326" s="147"/>
      <c r="N326" s="147"/>
      <c r="O326" s="147"/>
      <c r="P326" s="147"/>
      <c r="Q326" s="147"/>
      <c r="R326" s="147"/>
      <c r="S326" s="147"/>
      <c r="T326" s="147"/>
      <c r="U326" s="147"/>
      <c r="V326" s="147"/>
      <c r="W326" s="147"/>
      <c r="X326" s="147"/>
      <c r="Y326" s="147"/>
      <c r="Z326" s="147"/>
      <c r="AA326" s="147"/>
      <c r="AB326" s="147"/>
      <c r="AC326" s="147"/>
      <c r="AD326" s="147"/>
      <c r="AE326" s="147"/>
      <c r="AF326" s="147"/>
      <c r="AG326" s="147"/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</row>
    <row r="327" spans="1:57" x14ac:dyDescent="0.25">
      <c r="A327" t="str">
        <f t="shared" si="5"/>
        <v/>
      </c>
      <c r="B327" s="147"/>
      <c r="C327" s="147"/>
      <c r="D327" s="147"/>
      <c r="E327" s="147"/>
      <c r="F327" s="147"/>
      <c r="G327" s="147"/>
      <c r="H327" s="147"/>
      <c r="I327" s="147"/>
      <c r="J327" s="147"/>
      <c r="K327" s="147"/>
      <c r="L327" s="147"/>
      <c r="M327" s="147"/>
      <c r="N327" s="147"/>
      <c r="O327" s="147"/>
      <c r="P327" s="147"/>
      <c r="Q327" s="147"/>
      <c r="R327" s="147"/>
      <c r="S327" s="147"/>
      <c r="T327" s="147"/>
      <c r="U327" s="147"/>
      <c r="V327" s="147"/>
      <c r="W327" s="147"/>
      <c r="X327" s="147"/>
      <c r="Y327" s="147"/>
      <c r="Z327" s="147"/>
      <c r="AA327" s="147"/>
      <c r="AB327" s="147"/>
      <c r="AC327" s="147"/>
      <c r="AD327" s="147"/>
      <c r="AE327" s="147"/>
      <c r="AF327" s="147"/>
      <c r="AG327" s="147"/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</row>
    <row r="328" spans="1:57" x14ac:dyDescent="0.25">
      <c r="A328" t="str">
        <f t="shared" si="5"/>
        <v/>
      </c>
      <c r="B328" s="147"/>
      <c r="C328" s="147"/>
      <c r="D328" s="147"/>
      <c r="E328" s="147"/>
      <c r="F328" s="147"/>
      <c r="G328" s="147"/>
      <c r="H328" s="147"/>
      <c r="I328" s="147"/>
      <c r="J328" s="147"/>
      <c r="K328" s="147"/>
      <c r="L328" s="147"/>
      <c r="M328" s="147"/>
      <c r="N328" s="147"/>
      <c r="O328" s="147"/>
      <c r="P328" s="147"/>
      <c r="Q328" s="147"/>
      <c r="R328" s="147"/>
      <c r="S328" s="147"/>
      <c r="T328" s="147"/>
      <c r="U328" s="147"/>
      <c r="V328" s="147"/>
      <c r="W328" s="147"/>
      <c r="X328" s="147"/>
      <c r="Y328" s="147"/>
      <c r="Z328" s="147"/>
      <c r="AA328" s="147"/>
      <c r="AB328" s="147"/>
      <c r="AC328" s="147"/>
      <c r="AD328" s="147"/>
      <c r="AE328" s="147"/>
      <c r="AF328" s="147"/>
      <c r="AG328" s="147"/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</row>
    <row r="329" spans="1:57" x14ac:dyDescent="0.25">
      <c r="A329" t="str">
        <f t="shared" si="5"/>
        <v/>
      </c>
      <c r="B329" s="147"/>
      <c r="C329" s="147"/>
      <c r="D329" s="147"/>
      <c r="E329" s="147"/>
      <c r="F329" s="147"/>
      <c r="G329" s="147"/>
      <c r="H329" s="147"/>
      <c r="I329" s="147"/>
      <c r="J329" s="147"/>
      <c r="K329" s="147"/>
      <c r="L329" s="147"/>
      <c r="M329" s="147"/>
      <c r="N329" s="147"/>
      <c r="O329" s="147"/>
      <c r="P329" s="147"/>
      <c r="Q329" s="147"/>
      <c r="R329" s="147"/>
      <c r="S329" s="147"/>
      <c r="T329" s="147"/>
      <c r="U329" s="147"/>
      <c r="V329" s="147"/>
      <c r="W329" s="147"/>
      <c r="X329" s="147"/>
      <c r="Y329" s="147"/>
      <c r="Z329" s="147"/>
      <c r="AA329" s="147"/>
      <c r="AB329" s="147"/>
      <c r="AC329" s="147"/>
      <c r="AD329" s="147"/>
      <c r="AE329" s="147"/>
      <c r="AF329" s="147"/>
      <c r="AG329" s="147"/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</row>
    <row r="330" spans="1:57" x14ac:dyDescent="0.25">
      <c r="A330" t="str">
        <f t="shared" si="5"/>
        <v/>
      </c>
      <c r="B330" s="147"/>
      <c r="C330" s="147"/>
      <c r="D330" s="147"/>
      <c r="E330" s="147"/>
      <c r="F330" s="147"/>
      <c r="G330" s="147"/>
      <c r="H330" s="147"/>
      <c r="I330" s="147"/>
      <c r="J330" s="147"/>
      <c r="K330" s="147"/>
      <c r="L330" s="147"/>
      <c r="M330" s="147"/>
      <c r="N330" s="147"/>
      <c r="O330" s="147"/>
      <c r="P330" s="147"/>
      <c r="Q330" s="147"/>
      <c r="R330" s="147"/>
      <c r="S330" s="147"/>
      <c r="T330" s="147"/>
      <c r="U330" s="147"/>
      <c r="V330" s="147"/>
      <c r="W330" s="147"/>
      <c r="X330" s="147"/>
      <c r="Y330" s="147"/>
      <c r="Z330" s="147"/>
      <c r="AA330" s="147"/>
      <c r="AB330" s="147"/>
      <c r="AC330" s="147"/>
      <c r="AD330" s="147"/>
      <c r="AE330" s="147"/>
      <c r="AF330" s="147"/>
      <c r="AG330" s="147"/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</row>
    <row r="331" spans="1:57" x14ac:dyDescent="0.25">
      <c r="A331" t="str">
        <f t="shared" si="5"/>
        <v/>
      </c>
      <c r="B331" s="147"/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  <c r="Z331" s="147"/>
      <c r="AA331" s="147"/>
      <c r="AB331" s="147"/>
      <c r="AC331" s="147"/>
      <c r="AD331" s="147"/>
      <c r="AE331" s="147"/>
      <c r="AF331" s="147"/>
      <c r="AG331" s="147"/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</row>
    <row r="332" spans="1:57" x14ac:dyDescent="0.25">
      <c r="A332" t="str">
        <f t="shared" si="5"/>
        <v/>
      </c>
      <c r="B332" s="147"/>
      <c r="C332" s="147"/>
      <c r="D332" s="147"/>
      <c r="E332" s="147"/>
      <c r="F332" s="147"/>
      <c r="G332" s="147"/>
      <c r="H332" s="147"/>
      <c r="I332" s="147"/>
      <c r="J332" s="147"/>
      <c r="K332" s="147"/>
      <c r="L332" s="147"/>
      <c r="M332" s="147"/>
      <c r="N332" s="147"/>
      <c r="O332" s="147"/>
      <c r="P332" s="147"/>
      <c r="Q332" s="147"/>
      <c r="R332" s="147"/>
      <c r="S332" s="147"/>
      <c r="T332" s="147"/>
      <c r="U332" s="147"/>
      <c r="V332" s="147"/>
      <c r="W332" s="147"/>
      <c r="X332" s="147"/>
      <c r="Y332" s="147"/>
      <c r="Z332" s="147"/>
      <c r="AA332" s="147"/>
      <c r="AB332" s="147"/>
      <c r="AC332" s="147"/>
      <c r="AD332" s="147"/>
      <c r="AE332" s="147"/>
      <c r="AF332" s="147"/>
      <c r="AG332" s="147"/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</row>
    <row r="333" spans="1:57" x14ac:dyDescent="0.25">
      <c r="A333" t="str">
        <f t="shared" si="5"/>
        <v/>
      </c>
      <c r="B333" s="147"/>
      <c r="C333" s="147"/>
      <c r="D333" s="147"/>
      <c r="E333" s="147"/>
      <c r="F333" s="147"/>
      <c r="G333" s="147"/>
      <c r="H333" s="147"/>
      <c r="I333" s="147"/>
      <c r="J333" s="147"/>
      <c r="K333" s="147"/>
      <c r="L333" s="147"/>
      <c r="M333" s="147"/>
      <c r="N333" s="147"/>
      <c r="O333" s="147"/>
      <c r="P333" s="147"/>
      <c r="Q333" s="147"/>
      <c r="R333" s="147"/>
      <c r="S333" s="147"/>
      <c r="T333" s="147"/>
      <c r="U333" s="147"/>
      <c r="V333" s="147"/>
      <c r="W333" s="147"/>
      <c r="X333" s="147"/>
      <c r="Y333" s="147"/>
      <c r="Z333" s="147"/>
      <c r="AA333" s="147"/>
      <c r="AB333" s="147"/>
      <c r="AC333" s="147"/>
      <c r="AD333" s="147"/>
      <c r="AE333" s="147"/>
      <c r="AF333" s="147"/>
      <c r="AG333" s="147"/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</row>
    <row r="334" spans="1:57" x14ac:dyDescent="0.25">
      <c r="A334" t="str">
        <f t="shared" si="5"/>
        <v/>
      </c>
      <c r="B334" s="147"/>
      <c r="C334" s="147"/>
      <c r="D334" s="147"/>
      <c r="E334" s="147"/>
      <c r="F334" s="147"/>
      <c r="G334" s="147"/>
      <c r="H334" s="147"/>
      <c r="I334" s="147"/>
      <c r="J334" s="147"/>
      <c r="K334" s="147"/>
      <c r="L334" s="147"/>
      <c r="M334" s="147"/>
      <c r="N334" s="147"/>
      <c r="O334" s="147"/>
      <c r="P334" s="147"/>
      <c r="Q334" s="147"/>
      <c r="R334" s="147"/>
      <c r="S334" s="147"/>
      <c r="T334" s="147"/>
      <c r="U334" s="147"/>
      <c r="V334" s="147"/>
      <c r="W334" s="147"/>
      <c r="X334" s="147"/>
      <c r="Y334" s="147"/>
      <c r="Z334" s="147"/>
      <c r="AA334" s="147"/>
      <c r="AB334" s="147"/>
      <c r="AC334" s="147"/>
      <c r="AD334" s="147"/>
      <c r="AE334" s="147"/>
      <c r="AF334" s="147"/>
      <c r="AG334" s="147"/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</row>
    <row r="335" spans="1:57" x14ac:dyDescent="0.25">
      <c r="A335" t="str">
        <f t="shared" si="5"/>
        <v/>
      </c>
      <c r="B335" s="147"/>
      <c r="C335" s="147"/>
      <c r="D335" s="147"/>
      <c r="E335" s="147"/>
      <c r="F335" s="147"/>
      <c r="G335" s="147"/>
      <c r="H335" s="147"/>
      <c r="I335" s="147"/>
      <c r="J335" s="147"/>
      <c r="K335" s="147"/>
      <c r="L335" s="147"/>
      <c r="M335" s="147"/>
      <c r="N335" s="147"/>
      <c r="O335" s="147"/>
      <c r="P335" s="147"/>
      <c r="Q335" s="147"/>
      <c r="R335" s="147"/>
      <c r="S335" s="147"/>
      <c r="T335" s="147"/>
      <c r="U335" s="147"/>
      <c r="V335" s="147"/>
      <c r="W335" s="147"/>
      <c r="X335" s="147"/>
      <c r="Y335" s="147"/>
      <c r="Z335" s="147"/>
      <c r="AA335" s="147"/>
      <c r="AB335" s="147"/>
      <c r="AC335" s="147"/>
      <c r="AD335" s="147"/>
      <c r="AE335" s="147"/>
      <c r="AF335" s="147"/>
      <c r="AG335" s="147"/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</row>
    <row r="336" spans="1:57" x14ac:dyDescent="0.25">
      <c r="A336" t="str">
        <f t="shared" si="5"/>
        <v/>
      </c>
      <c r="B336" s="147"/>
      <c r="C336" s="147"/>
      <c r="D336" s="147"/>
      <c r="E336" s="147"/>
      <c r="F336" s="147"/>
      <c r="G336" s="147"/>
      <c r="H336" s="147"/>
      <c r="I336" s="147"/>
      <c r="J336" s="147"/>
      <c r="K336" s="147"/>
      <c r="L336" s="147"/>
      <c r="M336" s="147"/>
      <c r="N336" s="147"/>
      <c r="O336" s="147"/>
      <c r="P336" s="147"/>
      <c r="Q336" s="147"/>
      <c r="R336" s="147"/>
      <c r="S336" s="147"/>
      <c r="T336" s="147"/>
      <c r="U336" s="147"/>
      <c r="V336" s="147"/>
      <c r="W336" s="147"/>
      <c r="X336" s="147"/>
      <c r="Y336" s="147"/>
      <c r="Z336" s="147"/>
      <c r="AA336" s="147"/>
      <c r="AB336" s="147"/>
      <c r="AC336" s="147"/>
      <c r="AD336" s="147"/>
      <c r="AE336" s="147"/>
      <c r="AF336" s="147"/>
      <c r="AG336" s="147"/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</row>
    <row r="337" spans="1:57" x14ac:dyDescent="0.25">
      <c r="A337" t="str">
        <f t="shared" si="5"/>
        <v/>
      </c>
      <c r="B337" s="147"/>
      <c r="C337" s="147"/>
      <c r="D337" s="147"/>
      <c r="E337" s="147"/>
      <c r="F337" s="147"/>
      <c r="G337" s="147"/>
      <c r="H337" s="147"/>
      <c r="I337" s="147"/>
      <c r="J337" s="147"/>
      <c r="K337" s="147"/>
      <c r="L337" s="147"/>
      <c r="M337" s="147"/>
      <c r="N337" s="147"/>
      <c r="O337" s="147"/>
      <c r="P337" s="147"/>
      <c r="Q337" s="147"/>
      <c r="R337" s="147"/>
      <c r="S337" s="147"/>
      <c r="T337" s="147"/>
      <c r="U337" s="147"/>
      <c r="V337" s="147"/>
      <c r="W337" s="147"/>
      <c r="X337" s="147"/>
      <c r="Y337" s="147"/>
      <c r="Z337" s="147"/>
      <c r="AA337" s="147"/>
      <c r="AB337" s="147"/>
      <c r="AC337" s="147"/>
      <c r="AD337" s="147"/>
      <c r="AE337" s="147"/>
      <c r="AF337" s="147"/>
      <c r="AG337" s="147"/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</row>
    <row r="338" spans="1:57" x14ac:dyDescent="0.25">
      <c r="A338" t="str">
        <f t="shared" si="5"/>
        <v/>
      </c>
      <c r="B338" s="147"/>
      <c r="C338" s="147"/>
      <c r="D338" s="147"/>
      <c r="E338" s="147"/>
      <c r="F338" s="147"/>
      <c r="G338" s="147"/>
      <c r="H338" s="147"/>
      <c r="I338" s="147"/>
      <c r="J338" s="147"/>
      <c r="K338" s="147"/>
      <c r="L338" s="147"/>
      <c r="M338" s="147"/>
      <c r="N338" s="147"/>
      <c r="O338" s="147"/>
      <c r="P338" s="147"/>
      <c r="Q338" s="147"/>
      <c r="R338" s="147"/>
      <c r="S338" s="147"/>
      <c r="T338" s="147"/>
      <c r="U338" s="147"/>
      <c r="V338" s="147"/>
      <c r="W338" s="147"/>
      <c r="X338" s="147"/>
      <c r="Y338" s="147"/>
      <c r="Z338" s="147"/>
      <c r="AA338" s="147"/>
      <c r="AB338" s="147"/>
      <c r="AC338" s="147"/>
      <c r="AD338" s="147"/>
      <c r="AE338" s="147"/>
      <c r="AF338" s="147"/>
      <c r="AG338" s="147"/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</row>
    <row r="339" spans="1:57" x14ac:dyDescent="0.25">
      <c r="A339" t="str">
        <f t="shared" si="5"/>
        <v/>
      </c>
      <c r="B339" s="147"/>
      <c r="C339" s="147"/>
      <c r="D339" s="147"/>
      <c r="E339" s="147"/>
      <c r="F339" s="147"/>
      <c r="G339" s="147"/>
      <c r="H339" s="147"/>
      <c r="I339" s="147"/>
      <c r="J339" s="147"/>
      <c r="K339" s="147"/>
      <c r="L339" s="147"/>
      <c r="M339" s="147"/>
      <c r="N339" s="147"/>
      <c r="O339" s="147"/>
      <c r="P339" s="147"/>
      <c r="Q339" s="147"/>
      <c r="R339" s="147"/>
      <c r="S339" s="147"/>
      <c r="T339" s="147"/>
      <c r="U339" s="147"/>
      <c r="V339" s="147"/>
      <c r="W339" s="147"/>
      <c r="X339" s="147"/>
      <c r="Y339" s="147"/>
      <c r="Z339" s="147"/>
      <c r="AA339" s="147"/>
      <c r="AB339" s="147"/>
      <c r="AC339" s="147"/>
      <c r="AD339" s="147"/>
      <c r="AE339" s="147"/>
      <c r="AF339" s="147"/>
      <c r="AG339" s="147"/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</row>
    <row r="340" spans="1:57" x14ac:dyDescent="0.25">
      <c r="A340" t="str">
        <f t="shared" si="5"/>
        <v/>
      </c>
      <c r="B340" s="147"/>
      <c r="C340" s="147"/>
      <c r="D340" s="147"/>
      <c r="E340" s="147"/>
      <c r="F340" s="147"/>
      <c r="G340" s="147"/>
      <c r="H340" s="147"/>
      <c r="I340" s="147"/>
      <c r="J340" s="147"/>
      <c r="K340" s="147"/>
      <c r="L340" s="147"/>
      <c r="M340" s="147"/>
      <c r="N340" s="147"/>
      <c r="O340" s="147"/>
      <c r="P340" s="147"/>
      <c r="Q340" s="147"/>
      <c r="R340" s="147"/>
      <c r="S340" s="147"/>
      <c r="T340" s="147"/>
      <c r="U340" s="147"/>
      <c r="V340" s="147"/>
      <c r="W340" s="147"/>
      <c r="X340" s="147"/>
      <c r="Y340" s="147"/>
      <c r="Z340" s="147"/>
      <c r="AA340" s="147"/>
      <c r="AB340" s="147"/>
      <c r="AC340" s="147"/>
      <c r="AD340" s="147"/>
      <c r="AE340" s="147"/>
      <c r="AF340" s="147"/>
      <c r="AG340" s="147"/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</row>
    <row r="341" spans="1:57" x14ac:dyDescent="0.25">
      <c r="A341" t="str">
        <f t="shared" si="5"/>
        <v/>
      </c>
      <c r="B341" s="147"/>
      <c r="C341" s="147"/>
      <c r="D341" s="147"/>
      <c r="E341" s="147"/>
      <c r="F341" s="147"/>
      <c r="G341" s="147"/>
      <c r="H341" s="147"/>
      <c r="I341" s="147"/>
      <c r="J341" s="147"/>
      <c r="K341" s="147"/>
      <c r="L341" s="147"/>
      <c r="M341" s="147"/>
      <c r="N341" s="147"/>
      <c r="O341" s="147"/>
      <c r="P341" s="147"/>
      <c r="Q341" s="147"/>
      <c r="R341" s="147"/>
      <c r="S341" s="147"/>
      <c r="T341" s="147"/>
      <c r="U341" s="147"/>
      <c r="V341" s="147"/>
      <c r="W341" s="147"/>
      <c r="X341" s="147"/>
      <c r="Y341" s="147"/>
      <c r="Z341" s="147"/>
      <c r="AA341" s="147"/>
      <c r="AB341" s="147"/>
      <c r="AC341" s="147"/>
      <c r="AD341" s="147"/>
      <c r="AE341" s="147"/>
      <c r="AF341" s="147"/>
      <c r="AG341" s="147"/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</row>
    <row r="342" spans="1:57" x14ac:dyDescent="0.25">
      <c r="A342" t="str">
        <f t="shared" si="5"/>
        <v/>
      </c>
      <c r="B342" s="147"/>
      <c r="C342" s="147"/>
      <c r="D342" s="147"/>
      <c r="E342" s="147"/>
      <c r="F342" s="147"/>
      <c r="G342" s="147"/>
      <c r="H342" s="147"/>
      <c r="I342" s="147"/>
      <c r="J342" s="147"/>
      <c r="K342" s="147"/>
      <c r="L342" s="147"/>
      <c r="M342" s="147"/>
      <c r="N342" s="147"/>
      <c r="O342" s="147"/>
      <c r="P342" s="147"/>
      <c r="Q342" s="147"/>
      <c r="R342" s="147"/>
      <c r="S342" s="147"/>
      <c r="T342" s="147"/>
      <c r="U342" s="147"/>
      <c r="V342" s="147"/>
      <c r="W342" s="147"/>
      <c r="X342" s="147"/>
      <c r="Y342" s="147"/>
      <c r="Z342" s="147"/>
      <c r="AA342" s="147"/>
      <c r="AB342" s="147"/>
      <c r="AC342" s="147"/>
      <c r="AD342" s="147"/>
      <c r="AE342" s="147"/>
      <c r="AF342" s="147"/>
      <c r="AG342" s="147"/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</row>
    <row r="343" spans="1:57" x14ac:dyDescent="0.25">
      <c r="A343" t="str">
        <f t="shared" si="5"/>
        <v/>
      </c>
      <c r="B343" s="147"/>
      <c r="C343" s="147"/>
      <c r="D343" s="147"/>
      <c r="E343" s="147"/>
      <c r="F343" s="147"/>
      <c r="G343" s="147"/>
      <c r="H343" s="147"/>
      <c r="I343" s="147"/>
      <c r="J343" s="147"/>
      <c r="K343" s="147"/>
      <c r="L343" s="147"/>
      <c r="M343" s="147"/>
      <c r="N343" s="147"/>
      <c r="O343" s="147"/>
      <c r="P343" s="147"/>
      <c r="Q343" s="147"/>
      <c r="R343" s="147"/>
      <c r="S343" s="147"/>
      <c r="T343" s="147"/>
      <c r="U343" s="147"/>
      <c r="V343" s="147"/>
      <c r="W343" s="147"/>
      <c r="X343" s="147"/>
      <c r="Y343" s="147"/>
      <c r="Z343" s="147"/>
      <c r="AA343" s="147"/>
      <c r="AB343" s="147"/>
      <c r="AC343" s="147"/>
      <c r="AD343" s="147"/>
      <c r="AE343" s="147"/>
      <c r="AF343" s="147"/>
      <c r="AG343" s="147"/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</row>
    <row r="344" spans="1:57" x14ac:dyDescent="0.25">
      <c r="A344" t="str">
        <f t="shared" si="5"/>
        <v/>
      </c>
      <c r="B344" s="147"/>
      <c r="C344" s="147"/>
      <c r="D344" s="147"/>
      <c r="E344" s="147"/>
      <c r="F344" s="147"/>
      <c r="G344" s="147"/>
      <c r="H344" s="147"/>
      <c r="I344" s="147"/>
      <c r="J344" s="147"/>
      <c r="K344" s="147"/>
      <c r="L344" s="147"/>
      <c r="M344" s="147"/>
      <c r="N344" s="147"/>
      <c r="O344" s="147"/>
      <c r="P344" s="147"/>
      <c r="Q344" s="147"/>
      <c r="R344" s="147"/>
      <c r="S344" s="147"/>
      <c r="T344" s="147"/>
      <c r="U344" s="147"/>
      <c r="V344" s="147"/>
      <c r="W344" s="147"/>
      <c r="X344" s="147"/>
      <c r="Y344" s="147"/>
      <c r="Z344" s="147"/>
      <c r="AA344" s="147"/>
      <c r="AB344" s="147"/>
      <c r="AC344" s="147"/>
      <c r="AD344" s="147"/>
      <c r="AE344" s="147"/>
      <c r="AF344" s="147"/>
      <c r="AG344" s="147"/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</row>
    <row r="345" spans="1:57" x14ac:dyDescent="0.25">
      <c r="A345" t="str">
        <f t="shared" si="5"/>
        <v/>
      </c>
      <c r="B345" s="147"/>
      <c r="C345" s="147"/>
      <c r="D345" s="147"/>
      <c r="E345" s="147"/>
      <c r="F345" s="147"/>
      <c r="G345" s="147"/>
      <c r="H345" s="147"/>
      <c r="I345" s="147"/>
      <c r="J345" s="147"/>
      <c r="K345" s="147"/>
      <c r="L345" s="147"/>
      <c r="M345" s="147"/>
      <c r="N345" s="147"/>
      <c r="O345" s="147"/>
      <c r="P345" s="147"/>
      <c r="Q345" s="147"/>
      <c r="R345" s="147"/>
      <c r="S345" s="147"/>
      <c r="T345" s="147"/>
      <c r="U345" s="147"/>
      <c r="V345" s="147"/>
      <c r="W345" s="147"/>
      <c r="X345" s="147"/>
      <c r="Y345" s="147"/>
      <c r="Z345" s="147"/>
      <c r="AA345" s="147"/>
      <c r="AB345" s="147"/>
      <c r="AC345" s="147"/>
      <c r="AD345" s="147"/>
      <c r="AE345" s="147"/>
      <c r="AF345" s="147"/>
      <c r="AG345" s="147"/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</row>
    <row r="346" spans="1:57" x14ac:dyDescent="0.25">
      <c r="A346" t="str">
        <f t="shared" si="5"/>
        <v/>
      </c>
      <c r="B346" s="147"/>
      <c r="C346" s="147"/>
      <c r="D346" s="147"/>
      <c r="E346" s="147"/>
      <c r="F346" s="147"/>
      <c r="G346" s="147"/>
      <c r="H346" s="147"/>
      <c r="I346" s="147"/>
      <c r="J346" s="147"/>
      <c r="K346" s="147"/>
      <c r="L346" s="147"/>
      <c r="M346" s="147"/>
      <c r="N346" s="147"/>
      <c r="O346" s="147"/>
      <c r="P346" s="147"/>
      <c r="Q346" s="147"/>
      <c r="R346" s="147"/>
      <c r="S346" s="147"/>
      <c r="T346" s="147"/>
      <c r="U346" s="147"/>
      <c r="V346" s="147"/>
      <c r="W346" s="147"/>
      <c r="X346" s="147"/>
      <c r="Y346" s="147"/>
      <c r="Z346" s="147"/>
      <c r="AA346" s="147"/>
      <c r="AB346" s="147"/>
      <c r="AC346" s="147"/>
      <c r="AD346" s="147"/>
      <c r="AE346" s="147"/>
      <c r="AF346" s="147"/>
      <c r="AG346" s="147"/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</row>
    <row r="347" spans="1:57" x14ac:dyDescent="0.25">
      <c r="A347" t="str">
        <f t="shared" si="5"/>
        <v/>
      </c>
      <c r="B347" s="147"/>
      <c r="C347" s="147"/>
      <c r="D347" s="147"/>
      <c r="E347" s="147"/>
      <c r="F347" s="147"/>
      <c r="G347" s="147"/>
      <c r="H347" s="147"/>
      <c r="I347" s="147"/>
      <c r="J347" s="147"/>
      <c r="K347" s="147"/>
      <c r="L347" s="147"/>
      <c r="M347" s="147"/>
      <c r="N347" s="147"/>
      <c r="O347" s="147"/>
      <c r="P347" s="147"/>
      <c r="Q347" s="147"/>
      <c r="R347" s="147"/>
      <c r="S347" s="147"/>
      <c r="T347" s="147"/>
      <c r="U347" s="147"/>
      <c r="V347" s="147"/>
      <c r="W347" s="147"/>
      <c r="X347" s="147"/>
      <c r="Y347" s="147"/>
      <c r="Z347" s="147"/>
      <c r="AA347" s="147"/>
      <c r="AB347" s="147"/>
      <c r="AC347" s="147"/>
      <c r="AD347" s="147"/>
      <c r="AE347" s="147"/>
      <c r="AF347" s="147"/>
      <c r="AG347" s="147"/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</row>
    <row r="348" spans="1:57" x14ac:dyDescent="0.25">
      <c r="A348" t="str">
        <f t="shared" si="5"/>
        <v/>
      </c>
      <c r="B348" s="147"/>
      <c r="C348" s="147"/>
      <c r="D348" s="147"/>
      <c r="E348" s="147"/>
      <c r="F348" s="147"/>
      <c r="G348" s="147"/>
      <c r="H348" s="147"/>
      <c r="I348" s="147"/>
      <c r="J348" s="147"/>
      <c r="K348" s="147"/>
      <c r="L348" s="147"/>
      <c r="M348" s="147"/>
      <c r="N348" s="147"/>
      <c r="O348" s="147"/>
      <c r="P348" s="147"/>
      <c r="Q348" s="147"/>
      <c r="R348" s="147"/>
      <c r="S348" s="147"/>
      <c r="T348" s="147"/>
      <c r="U348" s="147"/>
      <c r="V348" s="147"/>
      <c r="W348" s="147"/>
      <c r="X348" s="147"/>
      <c r="Y348" s="147"/>
      <c r="Z348" s="147"/>
      <c r="AA348" s="147"/>
      <c r="AB348" s="147"/>
      <c r="AC348" s="147"/>
      <c r="AD348" s="147"/>
      <c r="AE348" s="147"/>
      <c r="AF348" s="147"/>
      <c r="AG348" s="147"/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</row>
    <row r="349" spans="1:57" x14ac:dyDescent="0.25">
      <c r="A349" t="str">
        <f t="shared" si="5"/>
        <v/>
      </c>
      <c r="B349" s="147"/>
      <c r="C349" s="147"/>
      <c r="D349" s="147"/>
      <c r="E349" s="147"/>
      <c r="F349" s="147"/>
      <c r="G349" s="147"/>
      <c r="H349" s="147"/>
      <c r="I349" s="147"/>
      <c r="J349" s="147"/>
      <c r="K349" s="147"/>
      <c r="L349" s="147"/>
      <c r="M349" s="147"/>
      <c r="N349" s="147"/>
      <c r="O349" s="147"/>
      <c r="P349" s="147"/>
      <c r="Q349" s="147"/>
      <c r="R349" s="147"/>
      <c r="S349" s="147"/>
      <c r="T349" s="147"/>
      <c r="U349" s="147"/>
      <c r="V349" s="147"/>
      <c r="W349" s="147"/>
      <c r="X349" s="147"/>
      <c r="Y349" s="147"/>
      <c r="Z349" s="147"/>
      <c r="AA349" s="147"/>
      <c r="AB349" s="147"/>
      <c r="AC349" s="147"/>
      <c r="AD349" s="147"/>
      <c r="AE349" s="147"/>
      <c r="AF349" s="147"/>
      <c r="AG349" s="147"/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</row>
    <row r="350" spans="1:57" x14ac:dyDescent="0.25">
      <c r="A350" t="str">
        <f t="shared" si="5"/>
        <v/>
      </c>
      <c r="B350" s="147"/>
      <c r="C350" s="147"/>
      <c r="D350" s="147"/>
      <c r="E350" s="147"/>
      <c r="F350" s="147"/>
      <c r="G350" s="147"/>
      <c r="H350" s="147"/>
      <c r="I350" s="147"/>
      <c r="J350" s="147"/>
      <c r="K350" s="147"/>
      <c r="L350" s="147"/>
      <c r="M350" s="147"/>
      <c r="N350" s="147"/>
      <c r="O350" s="147"/>
      <c r="P350" s="147"/>
      <c r="Q350" s="147"/>
      <c r="R350" s="147"/>
      <c r="S350" s="147"/>
      <c r="T350" s="147"/>
      <c r="U350" s="147"/>
      <c r="V350" s="147"/>
      <c r="W350" s="147"/>
      <c r="X350" s="147"/>
      <c r="Y350" s="147"/>
      <c r="Z350" s="147"/>
      <c r="AA350" s="147"/>
      <c r="AB350" s="147"/>
      <c r="AC350" s="147"/>
      <c r="AD350" s="147"/>
      <c r="AE350" s="147"/>
      <c r="AF350" s="147"/>
      <c r="AG350" s="147"/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</row>
    <row r="351" spans="1:57" x14ac:dyDescent="0.25">
      <c r="A351" t="str">
        <f t="shared" si="5"/>
        <v/>
      </c>
      <c r="B351" s="147"/>
      <c r="C351" s="147"/>
      <c r="D351" s="147"/>
      <c r="E351" s="147"/>
      <c r="F351" s="147"/>
      <c r="G351" s="147"/>
      <c r="H351" s="147"/>
      <c r="I351" s="147"/>
      <c r="J351" s="147"/>
      <c r="K351" s="147"/>
      <c r="L351" s="147"/>
      <c r="M351" s="147"/>
      <c r="N351" s="147"/>
      <c r="O351" s="147"/>
      <c r="P351" s="147"/>
      <c r="Q351" s="147"/>
      <c r="R351" s="147"/>
      <c r="S351" s="147"/>
      <c r="T351" s="147"/>
      <c r="U351" s="147"/>
      <c r="V351" s="147"/>
      <c r="W351" s="147"/>
      <c r="X351" s="147"/>
      <c r="Y351" s="147"/>
      <c r="Z351" s="147"/>
      <c r="AA351" s="147"/>
      <c r="AB351" s="147"/>
      <c r="AC351" s="147"/>
      <c r="AD351" s="147"/>
      <c r="AE351" s="147"/>
      <c r="AF351" s="147"/>
      <c r="AG351" s="147"/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</row>
    <row r="352" spans="1:57" x14ac:dyDescent="0.25">
      <c r="A352" t="str">
        <f t="shared" si="5"/>
        <v/>
      </c>
      <c r="B352" s="147"/>
      <c r="C352" s="147"/>
      <c r="D352" s="147"/>
      <c r="E352" s="147"/>
      <c r="F352" s="147"/>
      <c r="G352" s="147"/>
      <c r="H352" s="147"/>
      <c r="I352" s="147"/>
      <c r="J352" s="147"/>
      <c r="K352" s="147"/>
      <c r="L352" s="147"/>
      <c r="M352" s="147"/>
      <c r="N352" s="147"/>
      <c r="O352" s="147"/>
      <c r="P352" s="147"/>
      <c r="Q352" s="147"/>
      <c r="R352" s="147"/>
      <c r="S352" s="147"/>
      <c r="T352" s="147"/>
      <c r="U352" s="147"/>
      <c r="V352" s="147"/>
      <c r="W352" s="147"/>
      <c r="X352" s="147"/>
      <c r="Y352" s="147"/>
      <c r="Z352" s="147"/>
      <c r="AA352" s="147"/>
      <c r="AB352" s="147"/>
      <c r="AC352" s="147"/>
      <c r="AD352" s="147"/>
      <c r="AE352" s="147"/>
      <c r="AF352" s="147"/>
      <c r="AG352" s="147"/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</row>
    <row r="353" spans="1:57" x14ac:dyDescent="0.25">
      <c r="A353" t="str">
        <f t="shared" si="5"/>
        <v/>
      </c>
      <c r="B353" s="147"/>
      <c r="C353" s="147"/>
      <c r="D353" s="147"/>
      <c r="E353" s="147"/>
      <c r="F353" s="147"/>
      <c r="G353" s="147"/>
      <c r="H353" s="147"/>
      <c r="I353" s="147"/>
      <c r="J353" s="147"/>
      <c r="K353" s="147"/>
      <c r="L353" s="147"/>
      <c r="M353" s="147"/>
      <c r="N353" s="147"/>
      <c r="O353" s="147"/>
      <c r="P353" s="147"/>
      <c r="Q353" s="147"/>
      <c r="R353" s="147"/>
      <c r="S353" s="147"/>
      <c r="T353" s="147"/>
      <c r="U353" s="147"/>
      <c r="V353" s="147"/>
      <c r="W353" s="147"/>
      <c r="X353" s="147"/>
      <c r="Y353" s="147"/>
      <c r="Z353" s="147"/>
      <c r="AA353" s="147"/>
      <c r="AB353" s="147"/>
      <c r="AC353" s="147"/>
      <c r="AD353" s="147"/>
      <c r="AE353" s="147"/>
      <c r="AF353" s="147"/>
      <c r="AG353" s="147"/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</row>
    <row r="354" spans="1:57" x14ac:dyDescent="0.25">
      <c r="A354" t="str">
        <f t="shared" si="5"/>
        <v/>
      </c>
      <c r="B354" s="147"/>
      <c r="C354" s="147"/>
      <c r="D354" s="147"/>
      <c r="E354" s="147"/>
      <c r="F354" s="147"/>
      <c r="G354" s="147"/>
      <c r="H354" s="147"/>
      <c r="I354" s="147"/>
      <c r="J354" s="147"/>
      <c r="K354" s="147"/>
      <c r="L354" s="147"/>
      <c r="M354" s="147"/>
      <c r="N354" s="147"/>
      <c r="O354" s="147"/>
      <c r="P354" s="147"/>
      <c r="Q354" s="147"/>
      <c r="R354" s="147"/>
      <c r="S354" s="147"/>
      <c r="T354" s="147"/>
      <c r="U354" s="147"/>
      <c r="V354" s="147"/>
      <c r="W354" s="147"/>
      <c r="X354" s="147"/>
      <c r="Y354" s="147"/>
      <c r="Z354" s="147"/>
      <c r="AA354" s="147"/>
      <c r="AB354" s="147"/>
      <c r="AC354" s="147"/>
      <c r="AD354" s="147"/>
      <c r="AE354" s="147"/>
      <c r="AF354" s="147"/>
      <c r="AG354" s="147"/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</row>
    <row r="355" spans="1:57" x14ac:dyDescent="0.25">
      <c r="A355" t="str">
        <f t="shared" si="5"/>
        <v/>
      </c>
      <c r="B355" s="147"/>
      <c r="C355" s="147"/>
      <c r="D355" s="147"/>
      <c r="E355" s="147"/>
      <c r="F355" s="147"/>
      <c r="G355" s="147"/>
      <c r="H355" s="147"/>
      <c r="I355" s="147"/>
      <c r="J355" s="147"/>
      <c r="K355" s="147"/>
      <c r="L355" s="147"/>
      <c r="M355" s="147"/>
      <c r="N355" s="147"/>
      <c r="O355" s="147"/>
      <c r="P355" s="147"/>
      <c r="Q355" s="147"/>
      <c r="R355" s="147"/>
      <c r="S355" s="147"/>
      <c r="T355" s="147"/>
      <c r="U355" s="147"/>
      <c r="V355" s="147"/>
      <c r="W355" s="147"/>
      <c r="X355" s="147"/>
      <c r="Y355" s="147"/>
      <c r="Z355" s="147"/>
      <c r="AA355" s="147"/>
      <c r="AB355" s="147"/>
      <c r="AC355" s="147"/>
      <c r="AD355" s="147"/>
      <c r="AE355" s="147"/>
      <c r="AF355" s="147"/>
      <c r="AG355" s="147"/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</row>
    <row r="356" spans="1:57" x14ac:dyDescent="0.25">
      <c r="A356" t="str">
        <f t="shared" si="5"/>
        <v/>
      </c>
      <c r="B356" s="147"/>
      <c r="C356" s="147"/>
      <c r="D356" s="147"/>
      <c r="E356" s="147"/>
      <c r="F356" s="147"/>
      <c r="G356" s="147"/>
      <c r="H356" s="147"/>
      <c r="I356" s="147"/>
      <c r="J356" s="147"/>
      <c r="K356" s="147"/>
      <c r="L356" s="147"/>
      <c r="M356" s="147"/>
      <c r="N356" s="147"/>
      <c r="O356" s="147"/>
      <c r="P356" s="147"/>
      <c r="Q356" s="147"/>
      <c r="R356" s="147"/>
      <c r="S356" s="147"/>
      <c r="T356" s="147"/>
      <c r="U356" s="147"/>
      <c r="V356" s="147"/>
      <c r="W356" s="147"/>
      <c r="X356" s="147"/>
      <c r="Y356" s="147"/>
      <c r="Z356" s="147"/>
      <c r="AA356" s="147"/>
      <c r="AB356" s="147"/>
      <c r="AC356" s="147"/>
      <c r="AD356" s="147"/>
      <c r="AE356" s="147"/>
      <c r="AF356" s="147"/>
      <c r="AG356" s="147"/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</row>
    <row r="357" spans="1:57" x14ac:dyDescent="0.25">
      <c r="A357" t="str">
        <f t="shared" si="5"/>
        <v/>
      </c>
      <c r="B357" s="147"/>
      <c r="C357" s="147"/>
      <c r="D357" s="147"/>
      <c r="E357" s="147"/>
      <c r="F357" s="147"/>
      <c r="G357" s="147"/>
      <c r="H357" s="147"/>
      <c r="I357" s="147"/>
      <c r="J357" s="147"/>
      <c r="K357" s="147"/>
      <c r="L357" s="147"/>
      <c r="M357" s="147"/>
      <c r="N357" s="147"/>
      <c r="O357" s="147"/>
      <c r="P357" s="147"/>
      <c r="Q357" s="147"/>
      <c r="R357" s="147"/>
      <c r="S357" s="147"/>
      <c r="T357" s="147"/>
      <c r="U357" s="147"/>
      <c r="V357" s="147"/>
      <c r="W357" s="147"/>
      <c r="X357" s="147"/>
      <c r="Y357" s="147"/>
      <c r="Z357" s="147"/>
      <c r="AA357" s="147"/>
      <c r="AB357" s="147"/>
      <c r="AC357" s="147"/>
      <c r="AD357" s="147"/>
      <c r="AE357" s="147"/>
      <c r="AF357" s="147"/>
      <c r="AG357" s="147"/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</row>
    <row r="358" spans="1:57" x14ac:dyDescent="0.25">
      <c r="A358" t="str">
        <f t="shared" si="5"/>
        <v/>
      </c>
      <c r="B358" s="147"/>
      <c r="C358" s="147"/>
      <c r="D358" s="147"/>
      <c r="E358" s="147"/>
      <c r="F358" s="147"/>
      <c r="G358" s="147"/>
      <c r="H358" s="147"/>
      <c r="I358" s="147"/>
      <c r="J358" s="147"/>
      <c r="K358" s="147"/>
      <c r="L358" s="147"/>
      <c r="M358" s="147"/>
      <c r="N358" s="147"/>
      <c r="O358" s="147"/>
      <c r="P358" s="147"/>
      <c r="Q358" s="147"/>
      <c r="R358" s="147"/>
      <c r="S358" s="147"/>
      <c r="T358" s="147"/>
      <c r="U358" s="147"/>
      <c r="V358" s="147"/>
      <c r="W358" s="147"/>
      <c r="X358" s="147"/>
      <c r="Y358" s="147"/>
      <c r="Z358" s="147"/>
      <c r="AA358" s="147"/>
      <c r="AB358" s="147"/>
      <c r="AC358" s="147"/>
      <c r="AD358" s="147"/>
      <c r="AE358" s="147"/>
      <c r="AF358" s="147"/>
      <c r="AG358" s="147"/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</row>
    <row r="359" spans="1:57" x14ac:dyDescent="0.25">
      <c r="A359" t="str">
        <f t="shared" si="5"/>
        <v/>
      </c>
      <c r="B359" s="147"/>
      <c r="C359" s="147"/>
      <c r="D359" s="147"/>
      <c r="E359" s="147"/>
      <c r="F359" s="147"/>
      <c r="G359" s="147"/>
      <c r="H359" s="147"/>
      <c r="I359" s="147"/>
      <c r="J359" s="147"/>
      <c r="K359" s="147"/>
      <c r="L359" s="147"/>
      <c r="M359" s="147"/>
      <c r="N359" s="147"/>
      <c r="O359" s="147"/>
      <c r="P359" s="147"/>
      <c r="Q359" s="147"/>
      <c r="R359" s="147"/>
      <c r="S359" s="147"/>
      <c r="T359" s="147"/>
      <c r="U359" s="147"/>
      <c r="V359" s="147"/>
      <c r="W359" s="147"/>
      <c r="X359" s="147"/>
      <c r="Y359" s="147"/>
      <c r="Z359" s="147"/>
      <c r="AA359" s="147"/>
      <c r="AB359" s="147"/>
      <c r="AC359" s="147"/>
      <c r="AD359" s="147"/>
      <c r="AE359" s="147"/>
      <c r="AF359" s="147"/>
      <c r="AG359" s="147"/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</row>
    <row r="360" spans="1:57" x14ac:dyDescent="0.25">
      <c r="A360" t="str">
        <f t="shared" si="5"/>
        <v/>
      </c>
      <c r="B360" s="147"/>
      <c r="C360" s="147"/>
      <c r="D360" s="147"/>
      <c r="E360" s="147"/>
      <c r="F360" s="147"/>
      <c r="G360" s="147"/>
      <c r="H360" s="147"/>
      <c r="I360" s="147"/>
      <c r="J360" s="147"/>
      <c r="K360" s="147"/>
      <c r="L360" s="147"/>
      <c r="M360" s="147"/>
      <c r="N360" s="147"/>
      <c r="O360" s="147"/>
      <c r="P360" s="147"/>
      <c r="Q360" s="147"/>
      <c r="R360" s="147"/>
      <c r="S360" s="147"/>
      <c r="T360" s="147"/>
      <c r="U360" s="147"/>
      <c r="V360" s="147"/>
      <c r="W360" s="147"/>
      <c r="X360" s="147"/>
      <c r="Y360" s="147"/>
      <c r="Z360" s="147"/>
      <c r="AA360" s="147"/>
      <c r="AB360" s="147"/>
      <c r="AC360" s="147"/>
      <c r="AD360" s="147"/>
      <c r="AE360" s="147"/>
      <c r="AF360" s="147"/>
      <c r="AG360" s="147"/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</row>
    <row r="361" spans="1:57" x14ac:dyDescent="0.25">
      <c r="A361" t="str">
        <f t="shared" si="5"/>
        <v/>
      </c>
      <c r="B361" s="147"/>
      <c r="C361" s="147"/>
      <c r="D361" s="147"/>
      <c r="E361" s="147"/>
      <c r="F361" s="147"/>
      <c r="G361" s="147"/>
      <c r="H361" s="147"/>
      <c r="I361" s="147"/>
      <c r="J361" s="147"/>
      <c r="K361" s="147"/>
      <c r="L361" s="147"/>
      <c r="M361" s="147"/>
      <c r="N361" s="147"/>
      <c r="O361" s="147"/>
      <c r="P361" s="147"/>
      <c r="Q361" s="147"/>
      <c r="R361" s="147"/>
      <c r="S361" s="147"/>
      <c r="T361" s="147"/>
      <c r="U361" s="147"/>
      <c r="V361" s="147"/>
      <c r="W361" s="147"/>
      <c r="X361" s="147"/>
      <c r="Y361" s="147"/>
      <c r="Z361" s="147"/>
      <c r="AA361" s="147"/>
      <c r="AB361" s="147"/>
      <c r="AC361" s="147"/>
      <c r="AD361" s="147"/>
      <c r="AE361" s="147"/>
      <c r="AF361" s="147"/>
      <c r="AG361" s="147"/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</row>
    <row r="362" spans="1:57" x14ac:dyDescent="0.25">
      <c r="A362" t="str">
        <f t="shared" si="5"/>
        <v/>
      </c>
      <c r="B362" s="147"/>
      <c r="C362" s="147"/>
      <c r="D362" s="147"/>
      <c r="E362" s="147"/>
      <c r="F362" s="147"/>
      <c r="G362" s="147"/>
      <c r="H362" s="147"/>
      <c r="I362" s="147"/>
      <c r="J362" s="147"/>
      <c r="K362" s="147"/>
      <c r="L362" s="147"/>
      <c r="M362" s="147"/>
      <c r="N362" s="147"/>
      <c r="O362" s="147"/>
      <c r="P362" s="147"/>
      <c r="Q362" s="147"/>
      <c r="R362" s="147"/>
      <c r="S362" s="147"/>
      <c r="T362" s="147"/>
      <c r="U362" s="147"/>
      <c r="V362" s="147"/>
      <c r="W362" s="147"/>
      <c r="X362" s="147"/>
      <c r="Y362" s="147"/>
      <c r="Z362" s="147"/>
      <c r="AA362" s="147"/>
      <c r="AB362" s="147"/>
      <c r="AC362" s="147"/>
      <c r="AD362" s="147"/>
      <c r="AE362" s="147"/>
      <c r="AF362" s="147"/>
      <c r="AG362" s="147"/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</row>
    <row r="363" spans="1:57" x14ac:dyDescent="0.25">
      <c r="A363" t="str">
        <f t="shared" si="5"/>
        <v/>
      </c>
      <c r="B363" s="147"/>
      <c r="C363" s="147"/>
      <c r="D363" s="147"/>
      <c r="E363" s="147"/>
      <c r="F363" s="147"/>
      <c r="G363" s="147"/>
      <c r="H363" s="147"/>
      <c r="I363" s="147"/>
      <c r="J363" s="147"/>
      <c r="K363" s="147"/>
      <c r="L363" s="147"/>
      <c r="M363" s="147"/>
      <c r="N363" s="147"/>
      <c r="O363" s="147"/>
      <c r="P363" s="147"/>
      <c r="Q363" s="147"/>
      <c r="R363" s="147"/>
      <c r="S363" s="147"/>
      <c r="T363" s="147"/>
      <c r="U363" s="147"/>
      <c r="V363" s="147"/>
      <c r="W363" s="147"/>
      <c r="X363" s="147"/>
      <c r="Y363" s="147"/>
      <c r="Z363" s="147"/>
      <c r="AA363" s="147"/>
      <c r="AB363" s="147"/>
      <c r="AC363" s="147"/>
      <c r="AD363" s="147"/>
      <c r="AE363" s="147"/>
      <c r="AF363" s="147"/>
      <c r="AG363" s="147"/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</row>
    <row r="364" spans="1:57" x14ac:dyDescent="0.25">
      <c r="A364" t="str">
        <f t="shared" si="5"/>
        <v/>
      </c>
      <c r="B364" s="147"/>
      <c r="C364" s="147"/>
      <c r="D364" s="147"/>
      <c r="E364" s="147"/>
      <c r="F364" s="147"/>
      <c r="G364" s="147"/>
      <c r="H364" s="147"/>
      <c r="I364" s="147"/>
      <c r="J364" s="147"/>
      <c r="K364" s="147"/>
      <c r="L364" s="147"/>
      <c r="M364" s="147"/>
      <c r="N364" s="147"/>
      <c r="O364" s="147"/>
      <c r="P364" s="147"/>
      <c r="Q364" s="147"/>
      <c r="R364" s="147"/>
      <c r="S364" s="147"/>
      <c r="T364" s="147"/>
      <c r="U364" s="147"/>
      <c r="V364" s="147"/>
      <c r="W364" s="147"/>
      <c r="X364" s="147"/>
      <c r="Y364" s="147"/>
      <c r="Z364" s="147"/>
      <c r="AA364" s="147"/>
      <c r="AB364" s="147"/>
      <c r="AC364" s="147"/>
      <c r="AD364" s="147"/>
      <c r="AE364" s="147"/>
      <c r="AF364" s="147"/>
      <c r="AG364" s="147"/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</row>
    <row r="365" spans="1:57" x14ac:dyDescent="0.25">
      <c r="A365" t="str">
        <f t="shared" si="5"/>
        <v/>
      </c>
      <c r="B365" s="147"/>
      <c r="C365" s="147"/>
      <c r="D365" s="147"/>
      <c r="E365" s="147"/>
      <c r="F365" s="147"/>
      <c r="G365" s="147"/>
      <c r="H365" s="147"/>
      <c r="I365" s="147"/>
      <c r="J365" s="147"/>
      <c r="K365" s="147"/>
      <c r="L365" s="147"/>
      <c r="M365" s="147"/>
      <c r="N365" s="147"/>
      <c r="O365" s="147"/>
      <c r="P365" s="147"/>
      <c r="Q365" s="147"/>
      <c r="R365" s="147"/>
      <c r="S365" s="147"/>
      <c r="T365" s="147"/>
      <c r="U365" s="147"/>
      <c r="V365" s="147"/>
      <c r="W365" s="147"/>
      <c r="X365" s="147"/>
      <c r="Y365" s="147"/>
      <c r="Z365" s="147"/>
      <c r="AA365" s="147"/>
      <c r="AB365" s="147"/>
      <c r="AC365" s="147"/>
      <c r="AD365" s="147"/>
      <c r="AE365" s="147"/>
      <c r="AF365" s="147"/>
      <c r="AG365" s="147"/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</row>
    <row r="366" spans="1:57" x14ac:dyDescent="0.25">
      <c r="A366" t="str">
        <f t="shared" si="5"/>
        <v/>
      </c>
      <c r="B366" s="147"/>
      <c r="C366" s="147"/>
      <c r="D366" s="147"/>
      <c r="E366" s="147"/>
      <c r="F366" s="147"/>
      <c r="G366" s="147"/>
      <c r="H366" s="147"/>
      <c r="I366" s="147"/>
      <c r="J366" s="147"/>
      <c r="K366" s="147"/>
      <c r="L366" s="147"/>
      <c r="M366" s="147"/>
      <c r="N366" s="147"/>
      <c r="O366" s="147"/>
      <c r="P366" s="147"/>
      <c r="Q366" s="147"/>
      <c r="R366" s="147"/>
      <c r="S366" s="147"/>
      <c r="T366" s="147"/>
      <c r="U366" s="147"/>
      <c r="V366" s="147"/>
      <c r="W366" s="147"/>
      <c r="X366" s="147"/>
      <c r="Y366" s="147"/>
      <c r="Z366" s="147"/>
      <c r="AA366" s="147"/>
      <c r="AB366" s="147"/>
      <c r="AC366" s="147"/>
      <c r="AD366" s="147"/>
      <c r="AE366" s="147"/>
      <c r="AF366" s="147"/>
      <c r="AG366" s="147"/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</row>
    <row r="367" spans="1:57" x14ac:dyDescent="0.25">
      <c r="A367" t="str">
        <f t="shared" si="5"/>
        <v/>
      </c>
      <c r="B367" s="147"/>
      <c r="C367" s="147"/>
      <c r="D367" s="147"/>
      <c r="E367" s="147"/>
      <c r="F367" s="147"/>
      <c r="G367" s="147"/>
      <c r="H367" s="147"/>
      <c r="I367" s="147"/>
      <c r="J367" s="147"/>
      <c r="K367" s="147"/>
      <c r="L367" s="147"/>
      <c r="M367" s="147"/>
      <c r="N367" s="147"/>
      <c r="O367" s="147"/>
      <c r="P367" s="147"/>
      <c r="Q367" s="147"/>
      <c r="R367" s="147"/>
      <c r="S367" s="147"/>
      <c r="T367" s="147"/>
      <c r="U367" s="147"/>
      <c r="V367" s="147"/>
      <c r="W367" s="147"/>
      <c r="X367" s="147"/>
      <c r="Y367" s="147"/>
      <c r="Z367" s="147"/>
      <c r="AA367" s="147"/>
      <c r="AB367" s="147"/>
      <c r="AC367" s="147"/>
      <c r="AD367" s="147"/>
      <c r="AE367" s="147"/>
      <c r="AF367" s="147"/>
      <c r="AG367" s="147"/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</row>
    <row r="368" spans="1:57" x14ac:dyDescent="0.25">
      <c r="A368" t="str">
        <f t="shared" si="5"/>
        <v/>
      </c>
      <c r="B368" s="147"/>
      <c r="C368" s="147"/>
      <c r="D368" s="147"/>
      <c r="E368" s="147"/>
      <c r="F368" s="147"/>
      <c r="G368" s="147"/>
      <c r="H368" s="147"/>
      <c r="I368" s="147"/>
      <c r="J368" s="147"/>
      <c r="K368" s="147"/>
      <c r="L368" s="147"/>
      <c r="M368" s="147"/>
      <c r="N368" s="147"/>
      <c r="O368" s="147"/>
      <c r="P368" s="147"/>
      <c r="Q368" s="147"/>
      <c r="R368" s="147"/>
      <c r="S368" s="147"/>
      <c r="T368" s="147"/>
      <c r="U368" s="147"/>
      <c r="V368" s="147"/>
      <c r="W368" s="147"/>
      <c r="X368" s="147"/>
      <c r="Y368" s="147"/>
      <c r="Z368" s="147"/>
      <c r="AA368" s="147"/>
      <c r="AB368" s="147"/>
      <c r="AC368" s="147"/>
      <c r="AD368" s="147"/>
      <c r="AE368" s="147"/>
      <c r="AF368" s="147"/>
      <c r="AG368" s="147"/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</row>
    <row r="369" spans="1:57" x14ac:dyDescent="0.25">
      <c r="A369" t="str">
        <f t="shared" si="5"/>
        <v/>
      </c>
      <c r="B369" s="147"/>
      <c r="C369" s="147"/>
      <c r="D369" s="147"/>
      <c r="E369" s="147"/>
      <c r="F369" s="147"/>
      <c r="G369" s="147"/>
      <c r="H369" s="147"/>
      <c r="I369" s="147"/>
      <c r="J369" s="147"/>
      <c r="K369" s="147"/>
      <c r="L369" s="147"/>
      <c r="M369" s="147"/>
      <c r="N369" s="147"/>
      <c r="O369" s="147"/>
      <c r="P369" s="147"/>
      <c r="Q369" s="147"/>
      <c r="R369" s="147"/>
      <c r="S369" s="147"/>
      <c r="T369" s="147"/>
      <c r="U369" s="147"/>
      <c r="V369" s="147"/>
      <c r="W369" s="147"/>
      <c r="X369" s="147"/>
      <c r="Y369" s="147"/>
      <c r="Z369" s="147"/>
      <c r="AA369" s="147"/>
      <c r="AB369" s="147"/>
      <c r="AC369" s="147"/>
      <c r="AD369" s="147"/>
      <c r="AE369" s="147"/>
      <c r="AF369" s="147"/>
      <c r="AG369" s="147"/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</row>
    <row r="370" spans="1:57" x14ac:dyDescent="0.25">
      <c r="A370" t="str">
        <f t="shared" si="5"/>
        <v/>
      </c>
      <c r="B370" s="147"/>
      <c r="C370" s="147"/>
      <c r="D370" s="147"/>
      <c r="E370" s="147"/>
      <c r="F370" s="147"/>
      <c r="G370" s="147"/>
      <c r="H370" s="147"/>
      <c r="I370" s="147"/>
      <c r="J370" s="147"/>
      <c r="K370" s="147"/>
      <c r="L370" s="147"/>
      <c r="M370" s="147"/>
      <c r="N370" s="147"/>
      <c r="O370" s="147"/>
      <c r="P370" s="147"/>
      <c r="Q370" s="147"/>
      <c r="R370" s="147"/>
      <c r="S370" s="147"/>
      <c r="T370" s="147"/>
      <c r="U370" s="147"/>
      <c r="V370" s="147"/>
      <c r="W370" s="147"/>
      <c r="X370" s="147"/>
      <c r="Y370" s="147"/>
      <c r="Z370" s="147"/>
      <c r="AA370" s="147"/>
      <c r="AB370" s="147"/>
      <c r="AC370" s="147"/>
      <c r="AD370" s="147"/>
      <c r="AE370" s="147"/>
      <c r="AF370" s="147"/>
      <c r="AG370" s="147"/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</row>
    <row r="371" spans="1:57" x14ac:dyDescent="0.25">
      <c r="A371" t="str">
        <f t="shared" si="5"/>
        <v/>
      </c>
      <c r="B371" s="147"/>
      <c r="C371" s="147"/>
      <c r="D371" s="147"/>
      <c r="E371" s="147"/>
      <c r="F371" s="147"/>
      <c r="G371" s="147"/>
      <c r="H371" s="147"/>
      <c r="I371" s="147"/>
      <c r="J371" s="147"/>
      <c r="K371" s="147"/>
      <c r="L371" s="147"/>
      <c r="M371" s="147"/>
      <c r="N371" s="147"/>
      <c r="O371" s="147"/>
      <c r="P371" s="147"/>
      <c r="Q371" s="147"/>
      <c r="R371" s="147"/>
      <c r="S371" s="147"/>
      <c r="T371" s="147"/>
      <c r="U371" s="147"/>
      <c r="V371" s="147"/>
      <c r="W371" s="147"/>
      <c r="X371" s="147"/>
      <c r="Y371" s="147"/>
      <c r="Z371" s="147"/>
      <c r="AA371" s="147"/>
      <c r="AB371" s="147"/>
      <c r="AC371" s="147"/>
      <c r="AD371" s="147"/>
      <c r="AE371" s="147"/>
      <c r="AF371" s="147"/>
      <c r="AG371" s="147"/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</row>
    <row r="372" spans="1:57" x14ac:dyDescent="0.25">
      <c r="A372" t="str">
        <f t="shared" si="5"/>
        <v/>
      </c>
      <c r="B372" s="147"/>
      <c r="C372" s="147"/>
      <c r="D372" s="147"/>
      <c r="E372" s="147"/>
      <c r="F372" s="147"/>
      <c r="G372" s="147"/>
      <c r="H372" s="147"/>
      <c r="I372" s="147"/>
      <c r="J372" s="147"/>
      <c r="K372" s="147"/>
      <c r="L372" s="147"/>
      <c r="M372" s="147"/>
      <c r="N372" s="147"/>
      <c r="O372" s="147"/>
      <c r="P372" s="147"/>
      <c r="Q372" s="147"/>
      <c r="R372" s="147"/>
      <c r="S372" s="147"/>
      <c r="T372" s="147"/>
      <c r="U372" s="147"/>
      <c r="V372" s="147"/>
      <c r="W372" s="147"/>
      <c r="X372" s="147"/>
      <c r="Y372" s="147"/>
      <c r="Z372" s="147"/>
      <c r="AA372" s="147"/>
      <c r="AB372" s="147"/>
      <c r="AC372" s="147"/>
      <c r="AD372" s="147"/>
      <c r="AE372" s="147"/>
      <c r="AF372" s="147"/>
      <c r="AG372" s="147"/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</row>
    <row r="373" spans="1:57" x14ac:dyDescent="0.25">
      <c r="A373" t="str">
        <f t="shared" si="5"/>
        <v/>
      </c>
      <c r="B373" s="147"/>
      <c r="C373" s="147"/>
      <c r="D373" s="147"/>
      <c r="E373" s="147"/>
      <c r="F373" s="147"/>
      <c r="G373" s="147"/>
      <c r="H373" s="147"/>
      <c r="I373" s="147"/>
      <c r="J373" s="147"/>
      <c r="K373" s="147"/>
      <c r="L373" s="147"/>
      <c r="M373" s="147"/>
      <c r="N373" s="147"/>
      <c r="O373" s="147"/>
      <c r="P373" s="147"/>
      <c r="Q373" s="147"/>
      <c r="R373" s="147"/>
      <c r="S373" s="147"/>
      <c r="T373" s="147"/>
      <c r="U373" s="147"/>
      <c r="V373" s="147"/>
      <c r="W373" s="147"/>
      <c r="X373" s="147"/>
      <c r="Y373" s="147"/>
      <c r="Z373" s="147"/>
      <c r="AA373" s="147"/>
      <c r="AB373" s="147"/>
      <c r="AC373" s="147"/>
      <c r="AD373" s="147"/>
      <c r="AE373" s="147"/>
      <c r="AF373" s="147"/>
      <c r="AG373" s="147"/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</row>
    <row r="374" spans="1:57" x14ac:dyDescent="0.25">
      <c r="A374" t="str">
        <f t="shared" si="5"/>
        <v/>
      </c>
      <c r="B374" s="147"/>
      <c r="C374" s="147"/>
      <c r="D374" s="147"/>
      <c r="E374" s="147"/>
      <c r="F374" s="147"/>
      <c r="G374" s="147"/>
      <c r="H374" s="147"/>
      <c r="I374" s="147"/>
      <c r="J374" s="147"/>
      <c r="K374" s="147"/>
      <c r="L374" s="147"/>
      <c r="M374" s="147"/>
      <c r="N374" s="147"/>
      <c r="O374" s="147"/>
      <c r="P374" s="147"/>
      <c r="Q374" s="147"/>
      <c r="R374" s="147"/>
      <c r="S374" s="147"/>
      <c r="T374" s="147"/>
      <c r="U374" s="147"/>
      <c r="V374" s="147"/>
      <c r="W374" s="147"/>
      <c r="X374" s="147"/>
      <c r="Y374" s="147"/>
      <c r="Z374" s="147"/>
      <c r="AA374" s="147"/>
      <c r="AB374" s="147"/>
      <c r="AC374" s="147"/>
      <c r="AD374" s="147"/>
      <c r="AE374" s="147"/>
      <c r="AF374" s="147"/>
      <c r="AG374" s="147"/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</row>
    <row r="375" spans="1:57" x14ac:dyDescent="0.25">
      <c r="A375" t="str">
        <f t="shared" si="5"/>
        <v/>
      </c>
      <c r="B375" s="147"/>
      <c r="C375" s="147"/>
      <c r="D375" s="147"/>
      <c r="E375" s="147"/>
      <c r="F375" s="147"/>
      <c r="G375" s="147"/>
      <c r="H375" s="147"/>
      <c r="I375" s="147"/>
      <c r="J375" s="147"/>
      <c r="K375" s="147"/>
      <c r="L375" s="147"/>
      <c r="M375" s="147"/>
      <c r="N375" s="147"/>
      <c r="O375" s="147"/>
      <c r="P375" s="147"/>
      <c r="Q375" s="147"/>
      <c r="R375" s="147"/>
      <c r="S375" s="147"/>
      <c r="T375" s="147"/>
      <c r="U375" s="147"/>
      <c r="V375" s="147"/>
      <c r="W375" s="147"/>
      <c r="X375" s="147"/>
      <c r="Y375" s="147"/>
      <c r="Z375" s="147"/>
      <c r="AA375" s="147"/>
      <c r="AB375" s="147"/>
      <c r="AC375" s="147"/>
      <c r="AD375" s="147"/>
      <c r="AE375" s="147"/>
      <c r="AF375" s="147"/>
      <c r="AG375" s="147"/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</row>
    <row r="376" spans="1:57" x14ac:dyDescent="0.25">
      <c r="A376" t="str">
        <f t="shared" si="5"/>
        <v/>
      </c>
      <c r="B376" s="147"/>
      <c r="C376" s="147"/>
      <c r="D376" s="147"/>
      <c r="E376" s="147"/>
      <c r="F376" s="147"/>
      <c r="G376" s="147"/>
      <c r="H376" s="147"/>
      <c r="I376" s="147"/>
      <c r="J376" s="147"/>
      <c r="K376" s="147"/>
      <c r="L376" s="147"/>
      <c r="M376" s="147"/>
      <c r="N376" s="147"/>
      <c r="O376" s="147"/>
      <c r="P376" s="147"/>
      <c r="Q376" s="147"/>
      <c r="R376" s="147"/>
      <c r="S376" s="147"/>
      <c r="T376" s="147"/>
      <c r="U376" s="147"/>
      <c r="V376" s="147"/>
      <c r="W376" s="147"/>
      <c r="X376" s="147"/>
      <c r="Y376" s="147"/>
      <c r="Z376" s="147"/>
      <c r="AA376" s="147"/>
      <c r="AB376" s="147"/>
      <c r="AC376" s="147"/>
      <c r="AD376" s="147"/>
      <c r="AE376" s="147"/>
      <c r="AF376" s="147"/>
      <c r="AG376" s="147"/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</row>
    <row r="377" spans="1:57" x14ac:dyDescent="0.25">
      <c r="A377" t="str">
        <f t="shared" si="5"/>
        <v/>
      </c>
      <c r="B377" s="147"/>
      <c r="C377" s="147"/>
      <c r="D377" s="147"/>
      <c r="E377" s="147"/>
      <c r="F377" s="147"/>
      <c r="G377" s="147"/>
      <c r="H377" s="147"/>
      <c r="I377" s="147"/>
      <c r="J377" s="147"/>
      <c r="K377" s="147"/>
      <c r="L377" s="147"/>
      <c r="M377" s="147"/>
      <c r="N377" s="147"/>
      <c r="O377" s="147"/>
      <c r="P377" s="147"/>
      <c r="Q377" s="147"/>
      <c r="R377" s="147"/>
      <c r="S377" s="147"/>
      <c r="T377" s="147"/>
      <c r="U377" s="147"/>
      <c r="V377" s="147"/>
      <c r="W377" s="147"/>
      <c r="X377" s="147"/>
      <c r="Y377" s="147"/>
      <c r="Z377" s="147"/>
      <c r="AA377" s="147"/>
      <c r="AB377" s="147"/>
      <c r="AC377" s="147"/>
      <c r="AD377" s="147"/>
      <c r="AE377" s="147"/>
      <c r="AF377" s="147"/>
      <c r="AG377" s="147"/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</row>
    <row r="378" spans="1:57" x14ac:dyDescent="0.25">
      <c r="A378" t="str">
        <f t="shared" si="5"/>
        <v/>
      </c>
      <c r="B378" s="147"/>
      <c r="C378" s="147"/>
      <c r="D378" s="147"/>
      <c r="E378" s="147"/>
      <c r="F378" s="147"/>
      <c r="G378" s="147"/>
      <c r="H378" s="147"/>
      <c r="I378" s="147"/>
      <c r="J378" s="147"/>
      <c r="K378" s="147"/>
      <c r="L378" s="147"/>
      <c r="M378" s="147"/>
      <c r="N378" s="147"/>
      <c r="O378" s="147"/>
      <c r="P378" s="147"/>
      <c r="Q378" s="147"/>
      <c r="R378" s="147"/>
      <c r="S378" s="147"/>
      <c r="T378" s="147"/>
      <c r="U378" s="147"/>
      <c r="V378" s="147"/>
      <c r="W378" s="147"/>
      <c r="X378" s="147"/>
      <c r="Y378" s="147"/>
      <c r="Z378" s="147"/>
      <c r="AA378" s="147"/>
      <c r="AB378" s="147"/>
      <c r="AC378" s="147"/>
      <c r="AD378" s="147"/>
      <c r="AE378" s="147"/>
      <c r="AF378" s="147"/>
      <c r="AG378" s="147"/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</row>
    <row r="379" spans="1:57" x14ac:dyDescent="0.25">
      <c r="A379" t="str">
        <f t="shared" si="5"/>
        <v/>
      </c>
      <c r="B379" s="147"/>
      <c r="C379" s="147"/>
      <c r="D379" s="147"/>
      <c r="E379" s="147"/>
      <c r="F379" s="147"/>
      <c r="G379" s="147"/>
      <c r="H379" s="147"/>
      <c r="I379" s="147"/>
      <c r="J379" s="147"/>
      <c r="K379" s="147"/>
      <c r="L379" s="147"/>
      <c r="M379" s="147"/>
      <c r="N379" s="147"/>
      <c r="O379" s="147"/>
      <c r="P379" s="147"/>
      <c r="Q379" s="147"/>
      <c r="R379" s="147"/>
      <c r="S379" s="147"/>
      <c r="T379" s="147"/>
      <c r="U379" s="147"/>
      <c r="V379" s="147"/>
      <c r="W379" s="147"/>
      <c r="X379" s="147"/>
      <c r="Y379" s="147"/>
      <c r="Z379" s="147"/>
      <c r="AA379" s="147"/>
      <c r="AB379" s="147"/>
      <c r="AC379" s="147"/>
      <c r="AD379" s="147"/>
      <c r="AE379" s="147"/>
      <c r="AF379" s="147"/>
      <c r="AG379" s="147"/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</row>
    <row r="380" spans="1:57" x14ac:dyDescent="0.25">
      <c r="A380" t="str">
        <f t="shared" si="5"/>
        <v/>
      </c>
      <c r="B380" s="147"/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  <c r="Z380" s="147"/>
      <c r="AA380" s="147"/>
      <c r="AB380" s="147"/>
      <c r="AC380" s="147"/>
      <c r="AD380" s="147"/>
      <c r="AE380" s="147"/>
      <c r="AF380" s="147"/>
      <c r="AG380" s="147"/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</row>
    <row r="381" spans="1:57" x14ac:dyDescent="0.25">
      <c r="A381" t="str">
        <f t="shared" si="5"/>
        <v/>
      </c>
      <c r="B381" s="147"/>
      <c r="C381" s="147"/>
      <c r="D381" s="147"/>
      <c r="E381" s="147"/>
      <c r="F381" s="147"/>
      <c r="G381" s="147"/>
      <c r="H381" s="147"/>
      <c r="I381" s="147"/>
      <c r="J381" s="147"/>
      <c r="K381" s="147"/>
      <c r="L381" s="147"/>
      <c r="M381" s="147"/>
      <c r="N381" s="147"/>
      <c r="O381" s="147"/>
      <c r="P381" s="147"/>
      <c r="Q381" s="147"/>
      <c r="R381" s="147"/>
      <c r="S381" s="147"/>
      <c r="T381" s="147"/>
      <c r="U381" s="147"/>
      <c r="V381" s="147"/>
      <c r="W381" s="147"/>
      <c r="X381" s="147"/>
      <c r="Y381" s="147"/>
      <c r="Z381" s="147"/>
      <c r="AA381" s="147"/>
      <c r="AB381" s="147"/>
      <c r="AC381" s="147"/>
      <c r="AD381" s="147"/>
      <c r="AE381" s="147"/>
      <c r="AF381" s="147"/>
      <c r="AG381" s="147"/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</row>
    <row r="382" spans="1:57" x14ac:dyDescent="0.25">
      <c r="A382" t="str">
        <f t="shared" si="5"/>
        <v/>
      </c>
      <c r="B382" s="147"/>
      <c r="C382" s="147"/>
      <c r="D382" s="147"/>
      <c r="E382" s="147"/>
      <c r="F382" s="147"/>
      <c r="G382" s="147"/>
      <c r="H382" s="147"/>
      <c r="I382" s="147"/>
      <c r="J382" s="147"/>
      <c r="K382" s="147"/>
      <c r="L382" s="147"/>
      <c r="M382" s="147"/>
      <c r="N382" s="147"/>
      <c r="O382" s="147"/>
      <c r="P382" s="147"/>
      <c r="Q382" s="147"/>
      <c r="R382" s="147"/>
      <c r="S382" s="147"/>
      <c r="T382" s="147"/>
      <c r="U382" s="147"/>
      <c r="V382" s="147"/>
      <c r="W382" s="147"/>
      <c r="X382" s="147"/>
      <c r="Y382" s="147"/>
      <c r="Z382" s="147"/>
      <c r="AA382" s="147"/>
      <c r="AB382" s="147"/>
      <c r="AC382" s="147"/>
      <c r="AD382" s="147"/>
      <c r="AE382" s="147"/>
      <c r="AF382" s="147"/>
      <c r="AG382" s="147"/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</row>
    <row r="383" spans="1:57" x14ac:dyDescent="0.25">
      <c r="A383" t="str">
        <f t="shared" si="5"/>
        <v/>
      </c>
      <c r="B383" s="147"/>
      <c r="C383" s="147"/>
      <c r="D383" s="147"/>
      <c r="E383" s="147"/>
      <c r="F383" s="147"/>
      <c r="G383" s="147"/>
      <c r="H383" s="147"/>
      <c r="I383" s="147"/>
      <c r="J383" s="147"/>
      <c r="K383" s="147"/>
      <c r="L383" s="147"/>
      <c r="M383" s="147"/>
      <c r="N383" s="147"/>
      <c r="O383" s="147"/>
      <c r="P383" s="147"/>
      <c r="Q383" s="147"/>
      <c r="R383" s="147"/>
      <c r="S383" s="147"/>
      <c r="T383" s="147"/>
      <c r="U383" s="147"/>
      <c r="V383" s="147"/>
      <c r="W383" s="147"/>
      <c r="X383" s="147"/>
      <c r="Y383" s="147"/>
      <c r="Z383" s="147"/>
      <c r="AA383" s="147"/>
      <c r="AB383" s="147"/>
      <c r="AC383" s="147"/>
      <c r="AD383" s="147"/>
      <c r="AE383" s="147"/>
      <c r="AF383" s="147"/>
      <c r="AG383" s="147"/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</row>
    <row r="384" spans="1:57" x14ac:dyDescent="0.25">
      <c r="A384" t="str">
        <f t="shared" si="5"/>
        <v/>
      </c>
      <c r="B384" s="147"/>
      <c r="C384" s="147"/>
      <c r="D384" s="147"/>
      <c r="E384" s="147"/>
      <c r="F384" s="147"/>
      <c r="G384" s="147"/>
      <c r="H384" s="147"/>
      <c r="I384" s="147"/>
      <c r="J384" s="147"/>
      <c r="K384" s="147"/>
      <c r="L384" s="147"/>
      <c r="M384" s="147"/>
      <c r="N384" s="147"/>
      <c r="O384" s="147"/>
      <c r="P384" s="147"/>
      <c r="Q384" s="147"/>
      <c r="R384" s="147"/>
      <c r="S384" s="147"/>
      <c r="T384" s="147"/>
      <c r="U384" s="147"/>
      <c r="V384" s="147"/>
      <c r="W384" s="147"/>
      <c r="X384" s="147"/>
      <c r="Y384" s="147"/>
      <c r="Z384" s="147"/>
      <c r="AA384" s="147"/>
      <c r="AB384" s="147"/>
      <c r="AC384" s="147"/>
      <c r="AD384" s="147"/>
      <c r="AE384" s="147"/>
      <c r="AF384" s="147"/>
      <c r="AG384" s="147"/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</row>
    <row r="385" spans="1:57" x14ac:dyDescent="0.25">
      <c r="A385" t="str">
        <f t="shared" si="5"/>
        <v/>
      </c>
      <c r="B385" s="147"/>
      <c r="C385" s="147"/>
      <c r="D385" s="147"/>
      <c r="E385" s="147"/>
      <c r="F385" s="147"/>
      <c r="G385" s="147"/>
      <c r="H385" s="147"/>
      <c r="I385" s="147"/>
      <c r="J385" s="147"/>
      <c r="K385" s="147"/>
      <c r="L385" s="147"/>
      <c r="M385" s="147"/>
      <c r="N385" s="147"/>
      <c r="O385" s="147"/>
      <c r="P385" s="147"/>
      <c r="Q385" s="147"/>
      <c r="R385" s="147"/>
      <c r="S385" s="147"/>
      <c r="T385" s="147"/>
      <c r="U385" s="147"/>
      <c r="V385" s="147"/>
      <c r="W385" s="147"/>
      <c r="X385" s="147"/>
      <c r="Y385" s="147"/>
      <c r="Z385" s="147"/>
      <c r="AA385" s="147"/>
      <c r="AB385" s="147"/>
      <c r="AC385" s="147"/>
      <c r="AD385" s="147"/>
      <c r="AE385" s="147"/>
      <c r="AF385" s="147"/>
      <c r="AG385" s="147"/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</row>
    <row r="386" spans="1:57" x14ac:dyDescent="0.25">
      <c r="A386" t="str">
        <f t="shared" si="5"/>
        <v/>
      </c>
      <c r="B386" s="147"/>
      <c r="C386" s="147"/>
      <c r="D386" s="147"/>
      <c r="E386" s="147"/>
      <c r="F386" s="147"/>
      <c r="G386" s="147"/>
      <c r="H386" s="147"/>
      <c r="I386" s="147"/>
      <c r="J386" s="147"/>
      <c r="K386" s="147"/>
      <c r="L386" s="147"/>
      <c r="M386" s="147"/>
      <c r="N386" s="147"/>
      <c r="O386" s="147"/>
      <c r="P386" s="147"/>
      <c r="Q386" s="147"/>
      <c r="R386" s="147"/>
      <c r="S386" s="147"/>
      <c r="T386" s="147"/>
      <c r="U386" s="147"/>
      <c r="V386" s="147"/>
      <c r="W386" s="147"/>
      <c r="X386" s="147"/>
      <c r="Y386" s="147"/>
      <c r="Z386" s="147"/>
      <c r="AA386" s="147"/>
      <c r="AB386" s="147"/>
      <c r="AC386" s="147"/>
      <c r="AD386" s="147"/>
      <c r="AE386" s="147"/>
      <c r="AF386" s="147"/>
      <c r="AG386" s="147"/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</row>
    <row r="387" spans="1:57" x14ac:dyDescent="0.25">
      <c r="A387" t="str">
        <f t="shared" ref="A387:A450" si="6">E387&amp;F387</f>
        <v/>
      </c>
      <c r="B387" s="147"/>
      <c r="C387" s="147"/>
      <c r="D387" s="147"/>
      <c r="E387" s="147"/>
      <c r="F387" s="147"/>
      <c r="G387" s="147"/>
      <c r="H387" s="147"/>
      <c r="I387" s="147"/>
      <c r="J387" s="147"/>
      <c r="K387" s="147"/>
      <c r="L387" s="147"/>
      <c r="M387" s="147"/>
      <c r="N387" s="147"/>
      <c r="O387" s="147"/>
      <c r="P387" s="147"/>
      <c r="Q387" s="147"/>
      <c r="R387" s="147"/>
      <c r="S387" s="147"/>
      <c r="T387" s="147"/>
      <c r="U387" s="147"/>
      <c r="V387" s="147"/>
      <c r="W387" s="147"/>
      <c r="X387" s="147"/>
      <c r="Y387" s="147"/>
      <c r="Z387" s="147"/>
      <c r="AA387" s="147"/>
      <c r="AB387" s="147"/>
      <c r="AC387" s="147"/>
      <c r="AD387" s="147"/>
      <c r="AE387" s="147"/>
      <c r="AF387" s="147"/>
      <c r="AG387" s="147"/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</row>
    <row r="388" spans="1:57" x14ac:dyDescent="0.25">
      <c r="A388" t="str">
        <f t="shared" si="6"/>
        <v/>
      </c>
      <c r="B388" s="147"/>
      <c r="C388" s="147"/>
      <c r="D388" s="147"/>
      <c r="E388" s="147"/>
      <c r="F388" s="147"/>
      <c r="G388" s="147"/>
      <c r="H388" s="147"/>
      <c r="I388" s="147"/>
      <c r="J388" s="147"/>
      <c r="K388" s="147"/>
      <c r="L388" s="147"/>
      <c r="M388" s="147"/>
      <c r="N388" s="147"/>
      <c r="O388" s="147"/>
      <c r="P388" s="147"/>
      <c r="Q388" s="147"/>
      <c r="R388" s="147"/>
      <c r="S388" s="147"/>
      <c r="T388" s="147"/>
      <c r="U388" s="147"/>
      <c r="V388" s="147"/>
      <c r="W388" s="147"/>
      <c r="X388" s="147"/>
      <c r="Y388" s="147"/>
      <c r="Z388" s="147"/>
      <c r="AA388" s="147"/>
      <c r="AB388" s="147"/>
      <c r="AC388" s="147"/>
      <c r="AD388" s="147"/>
      <c r="AE388" s="147"/>
      <c r="AF388" s="147"/>
      <c r="AG388" s="147"/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</row>
    <row r="389" spans="1:57" x14ac:dyDescent="0.25">
      <c r="A389" t="str">
        <f t="shared" si="6"/>
        <v/>
      </c>
      <c r="B389" s="147"/>
      <c r="C389" s="147"/>
      <c r="D389" s="147"/>
      <c r="E389" s="147"/>
      <c r="F389" s="147"/>
      <c r="G389" s="147"/>
      <c r="H389" s="147"/>
      <c r="I389" s="147"/>
      <c r="J389" s="147"/>
      <c r="K389" s="147"/>
      <c r="L389" s="147"/>
      <c r="M389" s="147"/>
      <c r="N389" s="147"/>
      <c r="O389" s="147"/>
      <c r="P389" s="147"/>
      <c r="Q389" s="147"/>
      <c r="R389" s="147"/>
      <c r="S389" s="147"/>
      <c r="T389" s="147"/>
      <c r="U389" s="147"/>
      <c r="V389" s="147"/>
      <c r="W389" s="147"/>
      <c r="X389" s="147"/>
      <c r="Y389" s="147"/>
      <c r="Z389" s="147"/>
      <c r="AA389" s="147"/>
      <c r="AB389" s="147"/>
      <c r="AC389" s="147"/>
      <c r="AD389" s="147"/>
      <c r="AE389" s="147"/>
      <c r="AF389" s="147"/>
      <c r="AG389" s="147"/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</row>
    <row r="390" spans="1:57" x14ac:dyDescent="0.25">
      <c r="A390" t="str">
        <f t="shared" si="6"/>
        <v/>
      </c>
      <c r="B390" s="147"/>
      <c r="C390" s="147"/>
      <c r="D390" s="147"/>
      <c r="E390" s="147"/>
      <c r="F390" s="147"/>
      <c r="G390" s="147"/>
      <c r="H390" s="147"/>
      <c r="I390" s="147"/>
      <c r="J390" s="147"/>
      <c r="K390" s="147"/>
      <c r="L390" s="147"/>
      <c r="M390" s="147"/>
      <c r="N390" s="147"/>
      <c r="O390" s="147"/>
      <c r="P390" s="147"/>
      <c r="Q390" s="147"/>
      <c r="R390" s="147"/>
      <c r="S390" s="147"/>
      <c r="T390" s="147"/>
      <c r="U390" s="147"/>
      <c r="V390" s="147"/>
      <c r="W390" s="147"/>
      <c r="X390" s="147"/>
      <c r="Y390" s="147"/>
      <c r="Z390" s="147"/>
      <c r="AA390" s="147"/>
      <c r="AB390" s="147"/>
      <c r="AC390" s="147"/>
      <c r="AD390" s="147"/>
      <c r="AE390" s="147"/>
      <c r="AF390" s="147"/>
      <c r="AG390" s="147"/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</row>
    <row r="391" spans="1:57" x14ac:dyDescent="0.25">
      <c r="A391" t="str">
        <f t="shared" si="6"/>
        <v/>
      </c>
      <c r="B391" s="147"/>
      <c r="C391" s="147"/>
      <c r="D391" s="147"/>
      <c r="E391" s="147"/>
      <c r="F391" s="147"/>
      <c r="G391" s="147"/>
      <c r="H391" s="147"/>
      <c r="I391" s="147"/>
      <c r="J391" s="147"/>
      <c r="K391" s="147"/>
      <c r="L391" s="147"/>
      <c r="M391" s="147"/>
      <c r="N391" s="147"/>
      <c r="O391" s="147"/>
      <c r="P391" s="147"/>
      <c r="Q391" s="147"/>
      <c r="R391" s="147"/>
      <c r="S391" s="147"/>
      <c r="T391" s="147"/>
      <c r="U391" s="147"/>
      <c r="V391" s="147"/>
      <c r="W391" s="147"/>
      <c r="X391" s="147"/>
      <c r="Y391" s="147"/>
      <c r="Z391" s="147"/>
      <c r="AA391" s="147"/>
      <c r="AB391" s="147"/>
      <c r="AC391" s="147"/>
      <c r="AD391" s="147"/>
      <c r="AE391" s="147"/>
      <c r="AF391" s="147"/>
      <c r="AG391" s="147"/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</row>
    <row r="392" spans="1:57" x14ac:dyDescent="0.25">
      <c r="A392" t="str">
        <f t="shared" si="6"/>
        <v/>
      </c>
      <c r="B392" s="147"/>
      <c r="C392" s="147"/>
      <c r="D392" s="147"/>
      <c r="E392" s="147"/>
      <c r="F392" s="147"/>
      <c r="G392" s="147"/>
      <c r="H392" s="147"/>
      <c r="I392" s="147"/>
      <c r="J392" s="147"/>
      <c r="K392" s="147"/>
      <c r="L392" s="147"/>
      <c r="M392" s="147"/>
      <c r="N392" s="147"/>
      <c r="O392" s="147"/>
      <c r="P392" s="147"/>
      <c r="Q392" s="147"/>
      <c r="R392" s="147"/>
      <c r="S392" s="147"/>
      <c r="T392" s="147"/>
      <c r="U392" s="147"/>
      <c r="V392" s="147"/>
      <c r="W392" s="147"/>
      <c r="X392" s="147"/>
      <c r="Y392" s="147"/>
      <c r="Z392" s="147"/>
      <c r="AA392" s="147"/>
      <c r="AB392" s="147"/>
      <c r="AC392" s="147"/>
      <c r="AD392" s="147"/>
      <c r="AE392" s="147"/>
      <c r="AF392" s="147"/>
      <c r="AG392" s="147"/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</row>
    <row r="393" spans="1:57" x14ac:dyDescent="0.25">
      <c r="A393" t="str">
        <f t="shared" si="6"/>
        <v/>
      </c>
      <c r="B393" s="147"/>
      <c r="C393" s="147"/>
      <c r="D393" s="147"/>
      <c r="E393" s="147"/>
      <c r="F393" s="147"/>
      <c r="G393" s="147"/>
      <c r="H393" s="147"/>
      <c r="I393" s="147"/>
      <c r="J393" s="147"/>
      <c r="K393" s="147"/>
      <c r="L393" s="147"/>
      <c r="M393" s="147"/>
      <c r="N393" s="147"/>
      <c r="O393" s="147"/>
      <c r="P393" s="147"/>
      <c r="Q393" s="147"/>
      <c r="R393" s="147"/>
      <c r="S393" s="147"/>
      <c r="T393" s="147"/>
      <c r="U393" s="147"/>
      <c r="V393" s="147"/>
      <c r="W393" s="147"/>
      <c r="X393" s="147"/>
      <c r="Y393" s="147"/>
      <c r="Z393" s="147"/>
      <c r="AA393" s="147"/>
      <c r="AB393" s="147"/>
      <c r="AC393" s="147"/>
      <c r="AD393" s="147"/>
      <c r="AE393" s="147"/>
      <c r="AF393" s="147"/>
      <c r="AG393" s="147"/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</row>
    <row r="394" spans="1:57" x14ac:dyDescent="0.25">
      <c r="A394" t="str">
        <f t="shared" si="6"/>
        <v/>
      </c>
      <c r="B394" s="147"/>
      <c r="C394" s="147"/>
      <c r="D394" s="147"/>
      <c r="E394" s="147"/>
      <c r="F394" s="147"/>
      <c r="G394" s="147"/>
      <c r="H394" s="147"/>
      <c r="I394" s="147"/>
      <c r="J394" s="147"/>
      <c r="K394" s="147"/>
      <c r="L394" s="147"/>
      <c r="M394" s="147"/>
      <c r="N394" s="147"/>
      <c r="O394" s="147"/>
      <c r="P394" s="147"/>
      <c r="Q394" s="147"/>
      <c r="R394" s="147"/>
      <c r="S394" s="147"/>
      <c r="T394" s="147"/>
      <c r="U394" s="147"/>
      <c r="V394" s="147"/>
      <c r="W394" s="147"/>
      <c r="X394" s="147"/>
      <c r="Y394" s="147"/>
      <c r="Z394" s="147"/>
      <c r="AA394" s="147"/>
      <c r="AB394" s="147"/>
      <c r="AC394" s="147"/>
      <c r="AD394" s="147"/>
      <c r="AE394" s="147"/>
      <c r="AF394" s="147"/>
      <c r="AG394" s="147"/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</row>
    <row r="395" spans="1:57" x14ac:dyDescent="0.25">
      <c r="A395" t="str">
        <f t="shared" si="6"/>
        <v/>
      </c>
      <c r="B395" s="147"/>
      <c r="C395" s="147"/>
      <c r="D395" s="147"/>
      <c r="E395" s="147"/>
      <c r="F395" s="147"/>
      <c r="G395" s="147"/>
      <c r="H395" s="147"/>
      <c r="I395" s="147"/>
      <c r="J395" s="147"/>
      <c r="K395" s="147"/>
      <c r="L395" s="147"/>
      <c r="M395" s="147"/>
      <c r="N395" s="147"/>
      <c r="O395" s="147"/>
      <c r="P395" s="147"/>
      <c r="Q395" s="147"/>
      <c r="R395" s="147"/>
      <c r="S395" s="147"/>
      <c r="T395" s="147"/>
      <c r="U395" s="147"/>
      <c r="V395" s="147"/>
      <c r="W395" s="147"/>
      <c r="X395" s="147"/>
      <c r="Y395" s="147"/>
      <c r="Z395" s="147"/>
      <c r="AA395" s="147"/>
      <c r="AB395" s="147"/>
      <c r="AC395" s="147"/>
      <c r="AD395" s="147"/>
      <c r="AE395" s="147"/>
      <c r="AF395" s="147"/>
      <c r="AG395" s="147"/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</row>
    <row r="396" spans="1:57" x14ac:dyDescent="0.25">
      <c r="A396" t="str">
        <f t="shared" si="6"/>
        <v/>
      </c>
      <c r="B396" s="147"/>
      <c r="C396" s="147"/>
      <c r="D396" s="147"/>
      <c r="E396" s="147"/>
      <c r="F396" s="147"/>
      <c r="G396" s="147"/>
      <c r="H396" s="147"/>
      <c r="I396" s="147"/>
      <c r="J396" s="147"/>
      <c r="K396" s="147"/>
      <c r="L396" s="147"/>
      <c r="M396" s="147"/>
      <c r="N396" s="147"/>
      <c r="O396" s="147"/>
      <c r="P396" s="147"/>
      <c r="Q396" s="147"/>
      <c r="R396" s="147"/>
      <c r="S396" s="147"/>
      <c r="T396" s="147"/>
      <c r="U396" s="147"/>
      <c r="V396" s="147"/>
      <c r="W396" s="147"/>
      <c r="X396" s="147"/>
      <c r="Y396" s="147"/>
      <c r="Z396" s="147"/>
      <c r="AA396" s="147"/>
      <c r="AB396" s="147"/>
      <c r="AC396" s="147"/>
      <c r="AD396" s="147"/>
      <c r="AE396" s="147"/>
      <c r="AF396" s="147"/>
      <c r="AG396" s="147"/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</row>
    <row r="397" spans="1:57" x14ac:dyDescent="0.25">
      <c r="A397" t="str">
        <f t="shared" si="6"/>
        <v/>
      </c>
      <c r="B397" s="147"/>
      <c r="C397" s="147"/>
      <c r="D397" s="147"/>
      <c r="E397" s="147"/>
      <c r="F397" s="147"/>
      <c r="G397" s="147"/>
      <c r="H397" s="147"/>
      <c r="I397" s="147"/>
      <c r="J397" s="147"/>
      <c r="K397" s="147"/>
      <c r="L397" s="147"/>
      <c r="M397" s="147"/>
      <c r="N397" s="147"/>
      <c r="O397" s="147"/>
      <c r="P397" s="147"/>
      <c r="Q397" s="147"/>
      <c r="R397" s="147"/>
      <c r="S397" s="147"/>
      <c r="T397" s="147"/>
      <c r="U397" s="147"/>
      <c r="V397" s="147"/>
      <c r="W397" s="147"/>
      <c r="X397" s="147"/>
      <c r="Y397" s="147"/>
      <c r="Z397" s="147"/>
      <c r="AA397" s="147"/>
      <c r="AB397" s="147"/>
      <c r="AC397" s="147"/>
      <c r="AD397" s="147"/>
      <c r="AE397" s="147"/>
      <c r="AF397" s="147"/>
      <c r="AG397" s="147"/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</row>
    <row r="398" spans="1:57" x14ac:dyDescent="0.25">
      <c r="A398" t="str">
        <f t="shared" si="6"/>
        <v/>
      </c>
      <c r="B398" s="147"/>
      <c r="C398" s="147"/>
      <c r="D398" s="147"/>
      <c r="E398" s="147"/>
      <c r="F398" s="147"/>
      <c r="G398" s="147"/>
      <c r="H398" s="147"/>
      <c r="I398" s="147"/>
      <c r="J398" s="147"/>
      <c r="K398" s="147"/>
      <c r="L398" s="147"/>
      <c r="M398" s="147"/>
      <c r="N398" s="147"/>
      <c r="O398" s="147"/>
      <c r="P398" s="147"/>
      <c r="Q398" s="147"/>
      <c r="R398" s="147"/>
      <c r="S398" s="147"/>
      <c r="T398" s="147"/>
      <c r="U398" s="147"/>
      <c r="V398" s="147"/>
      <c r="W398" s="147"/>
      <c r="X398" s="147"/>
      <c r="Y398" s="147"/>
      <c r="Z398" s="147"/>
      <c r="AA398" s="147"/>
      <c r="AB398" s="147"/>
      <c r="AC398" s="147"/>
      <c r="AD398" s="147"/>
      <c r="AE398" s="147"/>
      <c r="AF398" s="147"/>
      <c r="AG398" s="147"/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</row>
    <row r="399" spans="1:57" x14ac:dyDescent="0.25">
      <c r="A399" t="str">
        <f t="shared" si="6"/>
        <v/>
      </c>
      <c r="B399" s="147"/>
      <c r="C399" s="147"/>
      <c r="D399" s="147"/>
      <c r="E399" s="147"/>
      <c r="F399" s="147"/>
      <c r="G399" s="147"/>
      <c r="H399" s="147"/>
      <c r="I399" s="147"/>
      <c r="J399" s="147"/>
      <c r="K399" s="147"/>
      <c r="L399" s="147"/>
      <c r="M399" s="147"/>
      <c r="N399" s="147"/>
      <c r="O399" s="147"/>
      <c r="P399" s="147"/>
      <c r="Q399" s="147"/>
      <c r="R399" s="147"/>
      <c r="S399" s="147"/>
      <c r="T399" s="147"/>
      <c r="U399" s="147"/>
      <c r="V399" s="147"/>
      <c r="W399" s="147"/>
      <c r="X399" s="147"/>
      <c r="Y399" s="147"/>
      <c r="Z399" s="147"/>
      <c r="AA399" s="147"/>
      <c r="AB399" s="147"/>
      <c r="AC399" s="147"/>
      <c r="AD399" s="147"/>
      <c r="AE399" s="147"/>
      <c r="AF399" s="147"/>
      <c r="AG399" s="147"/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</row>
    <row r="400" spans="1:57" x14ac:dyDescent="0.25">
      <c r="A400" t="str">
        <f t="shared" si="6"/>
        <v/>
      </c>
      <c r="B400" s="147"/>
      <c r="C400" s="147"/>
      <c r="D400" s="147"/>
      <c r="E400" s="147"/>
      <c r="F400" s="147"/>
      <c r="G400" s="147"/>
      <c r="H400" s="147"/>
      <c r="I400" s="147"/>
      <c r="J400" s="147"/>
      <c r="K400" s="147"/>
      <c r="L400" s="147"/>
      <c r="M400" s="147"/>
      <c r="N400" s="147"/>
      <c r="O400" s="147"/>
      <c r="P400" s="147"/>
      <c r="Q400" s="147"/>
      <c r="R400" s="147"/>
      <c r="S400" s="147"/>
      <c r="T400" s="147"/>
      <c r="U400" s="147"/>
      <c r="V400" s="147"/>
      <c r="W400" s="147"/>
      <c r="X400" s="147"/>
      <c r="Y400" s="147"/>
      <c r="Z400" s="147"/>
      <c r="AA400" s="147"/>
      <c r="AB400" s="147"/>
      <c r="AC400" s="147"/>
      <c r="AD400" s="147"/>
      <c r="AE400" s="147"/>
      <c r="AF400" s="147"/>
      <c r="AG400" s="147"/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</row>
    <row r="401" spans="1:57" x14ac:dyDescent="0.25">
      <c r="A401" t="str">
        <f t="shared" si="6"/>
        <v/>
      </c>
      <c r="B401" s="147"/>
      <c r="C401" s="147"/>
      <c r="D401" s="147"/>
      <c r="E401" s="147"/>
      <c r="F401" s="147"/>
      <c r="G401" s="147"/>
      <c r="H401" s="147"/>
      <c r="I401" s="147"/>
      <c r="J401" s="147"/>
      <c r="K401" s="147"/>
      <c r="L401" s="147"/>
      <c r="M401" s="147"/>
      <c r="N401" s="147"/>
      <c r="O401" s="147"/>
      <c r="P401" s="147"/>
      <c r="Q401" s="147"/>
      <c r="R401" s="147"/>
      <c r="S401" s="147"/>
      <c r="T401" s="147"/>
      <c r="U401" s="147"/>
      <c r="V401" s="147"/>
      <c r="W401" s="147"/>
      <c r="X401" s="147"/>
      <c r="Y401" s="147"/>
      <c r="Z401" s="147"/>
      <c r="AA401" s="147"/>
      <c r="AB401" s="147"/>
      <c r="AC401" s="147"/>
      <c r="AD401" s="147"/>
      <c r="AE401" s="147"/>
      <c r="AF401" s="147"/>
      <c r="AG401" s="147"/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</row>
    <row r="402" spans="1:57" x14ac:dyDescent="0.25">
      <c r="A402" t="str">
        <f t="shared" si="6"/>
        <v/>
      </c>
      <c r="B402" s="147"/>
      <c r="C402" s="147"/>
      <c r="D402" s="147"/>
      <c r="E402" s="147"/>
      <c r="F402" s="147"/>
      <c r="G402" s="147"/>
      <c r="H402" s="147"/>
      <c r="I402" s="147"/>
      <c r="J402" s="147"/>
      <c r="K402" s="147"/>
      <c r="L402" s="147"/>
      <c r="M402" s="147"/>
      <c r="N402" s="147"/>
      <c r="O402" s="147"/>
      <c r="P402" s="147"/>
      <c r="Q402" s="147"/>
      <c r="R402" s="147"/>
      <c r="S402" s="147"/>
      <c r="T402" s="147"/>
      <c r="U402" s="147"/>
      <c r="V402" s="147"/>
      <c r="W402" s="147"/>
      <c r="X402" s="147"/>
      <c r="Y402" s="147"/>
      <c r="Z402" s="147"/>
      <c r="AA402" s="147"/>
      <c r="AB402" s="147"/>
      <c r="AC402" s="147"/>
      <c r="AD402" s="147"/>
      <c r="AE402" s="147"/>
      <c r="AF402" s="147"/>
      <c r="AG402" s="147"/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</row>
    <row r="403" spans="1:57" x14ac:dyDescent="0.25">
      <c r="A403" t="str">
        <f t="shared" si="6"/>
        <v/>
      </c>
      <c r="B403" s="147"/>
      <c r="C403" s="147"/>
      <c r="D403" s="147"/>
      <c r="E403" s="147"/>
      <c r="F403" s="147"/>
      <c r="G403" s="147"/>
      <c r="H403" s="147"/>
      <c r="I403" s="147"/>
      <c r="J403" s="147"/>
      <c r="K403" s="147"/>
      <c r="L403" s="147"/>
      <c r="M403" s="147"/>
      <c r="N403" s="147"/>
      <c r="O403" s="147"/>
      <c r="P403" s="147"/>
      <c r="Q403" s="147"/>
      <c r="R403" s="147"/>
      <c r="S403" s="147"/>
      <c r="T403" s="147"/>
      <c r="U403" s="147"/>
      <c r="V403" s="147"/>
      <c r="W403" s="147"/>
      <c r="X403" s="147"/>
      <c r="Y403" s="147"/>
      <c r="Z403" s="147"/>
      <c r="AA403" s="147"/>
      <c r="AB403" s="147"/>
      <c r="AC403" s="147"/>
      <c r="AD403" s="147"/>
      <c r="AE403" s="147"/>
      <c r="AF403" s="147"/>
      <c r="AG403" s="147"/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</row>
    <row r="404" spans="1:57" x14ac:dyDescent="0.25">
      <c r="A404" t="str">
        <f t="shared" si="6"/>
        <v/>
      </c>
      <c r="B404" s="147"/>
      <c r="C404" s="147"/>
      <c r="D404" s="147"/>
      <c r="E404" s="147"/>
      <c r="F404" s="147"/>
      <c r="G404" s="147"/>
      <c r="H404" s="147"/>
      <c r="I404" s="147"/>
      <c r="J404" s="147"/>
      <c r="K404" s="147"/>
      <c r="L404" s="147"/>
      <c r="M404" s="147"/>
      <c r="N404" s="147"/>
      <c r="O404" s="147"/>
      <c r="P404" s="147"/>
      <c r="Q404" s="147"/>
      <c r="R404" s="147"/>
      <c r="S404" s="147"/>
      <c r="T404" s="147"/>
      <c r="U404" s="147"/>
      <c r="V404" s="147"/>
      <c r="W404" s="147"/>
      <c r="X404" s="147"/>
      <c r="Y404" s="147"/>
      <c r="Z404" s="147"/>
      <c r="AA404" s="147"/>
      <c r="AB404" s="147"/>
      <c r="AC404" s="147"/>
      <c r="AD404" s="147"/>
      <c r="AE404" s="147"/>
      <c r="AF404" s="147"/>
      <c r="AG404" s="147"/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</row>
    <row r="405" spans="1:57" x14ac:dyDescent="0.25">
      <c r="A405" t="str">
        <f t="shared" si="6"/>
        <v/>
      </c>
      <c r="B405" s="147"/>
      <c r="C405" s="147"/>
      <c r="D405" s="147"/>
      <c r="E405" s="147"/>
      <c r="F405" s="147"/>
      <c r="G405" s="147"/>
      <c r="H405" s="147"/>
      <c r="I405" s="147"/>
      <c r="J405" s="147"/>
      <c r="K405" s="147"/>
      <c r="L405" s="147"/>
      <c r="M405" s="147"/>
      <c r="N405" s="147"/>
      <c r="O405" s="147"/>
      <c r="P405" s="147"/>
      <c r="Q405" s="147"/>
      <c r="R405" s="147"/>
      <c r="S405" s="147"/>
      <c r="T405" s="147"/>
      <c r="U405" s="147"/>
      <c r="V405" s="147"/>
      <c r="W405" s="147"/>
      <c r="X405" s="147"/>
      <c r="Y405" s="147"/>
      <c r="Z405" s="147"/>
      <c r="AA405" s="147"/>
      <c r="AB405" s="147"/>
      <c r="AC405" s="147"/>
      <c r="AD405" s="147"/>
      <c r="AE405" s="147"/>
      <c r="AF405" s="147"/>
      <c r="AG405" s="147"/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</row>
    <row r="406" spans="1:57" x14ac:dyDescent="0.25">
      <c r="A406" t="str">
        <f t="shared" si="6"/>
        <v/>
      </c>
      <c r="B406" s="147"/>
      <c r="C406" s="147"/>
      <c r="D406" s="147"/>
      <c r="E406" s="147"/>
      <c r="F406" s="147"/>
      <c r="G406" s="147"/>
      <c r="H406" s="147"/>
      <c r="I406" s="147"/>
      <c r="J406" s="147"/>
      <c r="K406" s="147"/>
      <c r="L406" s="147"/>
      <c r="M406" s="147"/>
      <c r="N406" s="147"/>
      <c r="O406" s="147"/>
      <c r="P406" s="147"/>
      <c r="Q406" s="147"/>
      <c r="R406" s="147"/>
      <c r="S406" s="147"/>
      <c r="T406" s="147"/>
      <c r="U406" s="147"/>
      <c r="V406" s="147"/>
      <c r="W406" s="147"/>
      <c r="X406" s="147"/>
      <c r="Y406" s="147"/>
      <c r="Z406" s="147"/>
      <c r="AA406" s="147"/>
      <c r="AB406" s="147"/>
      <c r="AC406" s="147"/>
      <c r="AD406" s="147"/>
      <c r="AE406" s="147"/>
      <c r="AF406" s="147"/>
      <c r="AG406" s="147"/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</row>
    <row r="407" spans="1:57" x14ac:dyDescent="0.25">
      <c r="A407" t="str">
        <f t="shared" si="6"/>
        <v/>
      </c>
      <c r="B407" s="147"/>
      <c r="C407" s="147"/>
      <c r="D407" s="147"/>
      <c r="E407" s="147"/>
      <c r="F407" s="147"/>
      <c r="G407" s="147"/>
      <c r="H407" s="147"/>
      <c r="I407" s="147"/>
      <c r="J407" s="147"/>
      <c r="K407" s="147"/>
      <c r="L407" s="147"/>
      <c r="M407" s="147"/>
      <c r="N407" s="147"/>
      <c r="O407" s="147"/>
      <c r="P407" s="147"/>
      <c r="Q407" s="147"/>
      <c r="R407" s="147"/>
      <c r="S407" s="147"/>
      <c r="T407" s="147"/>
      <c r="U407" s="147"/>
      <c r="V407" s="147"/>
      <c r="W407" s="147"/>
      <c r="X407" s="147"/>
      <c r="Y407" s="147"/>
      <c r="Z407" s="147"/>
      <c r="AA407" s="147"/>
      <c r="AB407" s="147"/>
      <c r="AC407" s="147"/>
      <c r="AD407" s="147"/>
      <c r="AE407" s="147"/>
      <c r="AF407" s="147"/>
      <c r="AG407" s="147"/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</row>
    <row r="408" spans="1:57" x14ac:dyDescent="0.25">
      <c r="A408" t="str">
        <f t="shared" si="6"/>
        <v/>
      </c>
      <c r="B408" s="147"/>
      <c r="C408" s="147"/>
      <c r="D408" s="147"/>
      <c r="E408" s="147"/>
      <c r="F408" s="147"/>
      <c r="G408" s="147"/>
      <c r="H408" s="147"/>
      <c r="I408" s="147"/>
      <c r="J408" s="147"/>
      <c r="K408" s="147"/>
      <c r="L408" s="147"/>
      <c r="M408" s="147"/>
      <c r="N408" s="147"/>
      <c r="O408" s="147"/>
      <c r="P408" s="147"/>
      <c r="Q408" s="147"/>
      <c r="R408" s="147"/>
      <c r="S408" s="147"/>
      <c r="T408" s="147"/>
      <c r="U408" s="147"/>
      <c r="V408" s="147"/>
      <c r="W408" s="147"/>
      <c r="X408" s="147"/>
      <c r="Y408" s="147"/>
      <c r="Z408" s="147"/>
      <c r="AA408" s="147"/>
      <c r="AB408" s="147"/>
      <c r="AC408" s="147"/>
      <c r="AD408" s="147"/>
      <c r="AE408" s="147"/>
      <c r="AF408" s="147"/>
      <c r="AG408" s="147"/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</row>
    <row r="409" spans="1:57" x14ac:dyDescent="0.25">
      <c r="A409" t="str">
        <f t="shared" si="6"/>
        <v/>
      </c>
      <c r="B409" s="147"/>
      <c r="C409" s="147"/>
      <c r="D409" s="147"/>
      <c r="E409" s="147"/>
      <c r="F409" s="147"/>
      <c r="G409" s="147"/>
      <c r="H409" s="147"/>
      <c r="I409" s="147"/>
      <c r="J409" s="147"/>
      <c r="K409" s="147"/>
      <c r="L409" s="147"/>
      <c r="M409" s="147"/>
      <c r="N409" s="147"/>
      <c r="O409" s="147"/>
      <c r="P409" s="147"/>
      <c r="Q409" s="147"/>
      <c r="R409" s="147"/>
      <c r="S409" s="147"/>
      <c r="T409" s="147"/>
      <c r="U409" s="147"/>
      <c r="V409" s="147"/>
      <c r="W409" s="147"/>
      <c r="X409" s="147"/>
      <c r="Y409" s="147"/>
      <c r="Z409" s="147"/>
      <c r="AA409" s="147"/>
      <c r="AB409" s="147"/>
      <c r="AC409" s="147"/>
      <c r="AD409" s="147"/>
      <c r="AE409" s="147"/>
      <c r="AF409" s="147"/>
      <c r="AG409" s="147"/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</row>
    <row r="410" spans="1:57" x14ac:dyDescent="0.25">
      <c r="A410" t="str">
        <f t="shared" si="6"/>
        <v/>
      </c>
      <c r="B410" s="147"/>
      <c r="C410" s="147"/>
      <c r="D410" s="147"/>
      <c r="E410" s="147"/>
      <c r="F410" s="147"/>
      <c r="G410" s="147"/>
      <c r="H410" s="147"/>
      <c r="I410" s="147"/>
      <c r="J410" s="147"/>
      <c r="K410" s="147"/>
      <c r="L410" s="147"/>
      <c r="M410" s="147"/>
      <c r="N410" s="147"/>
      <c r="O410" s="147"/>
      <c r="P410" s="147"/>
      <c r="Q410" s="147"/>
      <c r="R410" s="147"/>
      <c r="S410" s="147"/>
      <c r="T410" s="147"/>
      <c r="U410" s="147"/>
      <c r="V410" s="147"/>
      <c r="W410" s="147"/>
      <c r="X410" s="147"/>
      <c r="Y410" s="147"/>
      <c r="Z410" s="147"/>
      <c r="AA410" s="147"/>
      <c r="AB410" s="147"/>
      <c r="AC410" s="147"/>
      <c r="AD410" s="147"/>
      <c r="AE410" s="147"/>
      <c r="AF410" s="147"/>
      <c r="AG410" s="147"/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</row>
    <row r="411" spans="1:57" x14ac:dyDescent="0.25">
      <c r="A411" t="str">
        <f t="shared" si="6"/>
        <v/>
      </c>
      <c r="B411" s="147"/>
      <c r="C411" s="147"/>
      <c r="D411" s="147"/>
      <c r="E411" s="147"/>
      <c r="F411" s="147"/>
      <c r="G411" s="147"/>
      <c r="H411" s="147"/>
      <c r="I411" s="147"/>
      <c r="J411" s="147"/>
      <c r="K411" s="147"/>
      <c r="L411" s="147"/>
      <c r="M411" s="147"/>
      <c r="N411" s="147"/>
      <c r="O411" s="147"/>
      <c r="P411" s="147"/>
      <c r="Q411" s="147"/>
      <c r="R411" s="147"/>
      <c r="S411" s="147"/>
      <c r="T411" s="147"/>
      <c r="U411" s="147"/>
      <c r="V411" s="147"/>
      <c r="W411" s="147"/>
      <c r="X411" s="147"/>
      <c r="Y411" s="147"/>
      <c r="Z411" s="147"/>
      <c r="AA411" s="147"/>
      <c r="AB411" s="147"/>
      <c r="AC411" s="147"/>
      <c r="AD411" s="147"/>
      <c r="AE411" s="147"/>
      <c r="AF411" s="147"/>
      <c r="AG411" s="147"/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</row>
    <row r="412" spans="1:57" x14ac:dyDescent="0.25">
      <c r="A412" t="str">
        <f t="shared" si="6"/>
        <v/>
      </c>
      <c r="B412" s="147"/>
      <c r="C412" s="147"/>
      <c r="D412" s="147"/>
      <c r="E412" s="147"/>
      <c r="F412" s="147"/>
      <c r="G412" s="147"/>
      <c r="H412" s="147"/>
      <c r="I412" s="147"/>
      <c r="J412" s="147"/>
      <c r="K412" s="147"/>
      <c r="L412" s="147"/>
      <c r="M412" s="147"/>
      <c r="N412" s="147"/>
      <c r="O412" s="147"/>
      <c r="P412" s="147"/>
      <c r="Q412" s="147"/>
      <c r="R412" s="147"/>
      <c r="S412" s="147"/>
      <c r="T412" s="147"/>
      <c r="U412" s="147"/>
      <c r="V412" s="147"/>
      <c r="W412" s="147"/>
      <c r="X412" s="147"/>
      <c r="Y412" s="147"/>
      <c r="Z412" s="147"/>
      <c r="AA412" s="147"/>
      <c r="AB412" s="147"/>
      <c r="AC412" s="147"/>
      <c r="AD412" s="147"/>
      <c r="AE412" s="147"/>
      <c r="AF412" s="147"/>
      <c r="AG412" s="147"/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</row>
    <row r="413" spans="1:57" x14ac:dyDescent="0.25">
      <c r="A413" t="str">
        <f t="shared" si="6"/>
        <v/>
      </c>
      <c r="B413" s="147"/>
      <c r="C413" s="147"/>
      <c r="D413" s="147"/>
      <c r="E413" s="147"/>
      <c r="F413" s="147"/>
      <c r="G413" s="147"/>
      <c r="H413" s="147"/>
      <c r="I413" s="147"/>
      <c r="J413" s="147"/>
      <c r="K413" s="147"/>
      <c r="L413" s="147"/>
      <c r="M413" s="147"/>
      <c r="N413" s="147"/>
      <c r="O413" s="147"/>
      <c r="P413" s="147"/>
      <c r="Q413" s="147"/>
      <c r="R413" s="147"/>
      <c r="S413" s="147"/>
      <c r="T413" s="147"/>
      <c r="U413" s="147"/>
      <c r="V413" s="147"/>
      <c r="W413" s="147"/>
      <c r="X413" s="147"/>
      <c r="Y413" s="147"/>
      <c r="Z413" s="147"/>
      <c r="AA413" s="147"/>
      <c r="AB413" s="147"/>
      <c r="AC413" s="147"/>
      <c r="AD413" s="147"/>
      <c r="AE413" s="147"/>
      <c r="AF413" s="147"/>
      <c r="AG413" s="147"/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</row>
    <row r="414" spans="1:57" x14ac:dyDescent="0.25">
      <c r="A414" t="str">
        <f t="shared" si="6"/>
        <v/>
      </c>
      <c r="B414" s="147"/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  <c r="Z414" s="147"/>
      <c r="AA414" s="147"/>
      <c r="AB414" s="147"/>
      <c r="AC414" s="147"/>
      <c r="AD414" s="147"/>
      <c r="AE414" s="147"/>
      <c r="AF414" s="147"/>
      <c r="AG414" s="147"/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</row>
    <row r="415" spans="1:57" x14ac:dyDescent="0.25">
      <c r="A415" t="str">
        <f t="shared" si="6"/>
        <v/>
      </c>
      <c r="B415" s="147"/>
      <c r="C415" s="147"/>
      <c r="D415" s="147"/>
      <c r="E415" s="147"/>
      <c r="F415" s="147"/>
      <c r="G415" s="147"/>
      <c r="H415" s="147"/>
      <c r="I415" s="147"/>
      <c r="J415" s="147"/>
      <c r="K415" s="147"/>
      <c r="L415" s="147"/>
      <c r="M415" s="147"/>
      <c r="N415" s="147"/>
      <c r="O415" s="147"/>
      <c r="P415" s="147"/>
      <c r="Q415" s="147"/>
      <c r="R415" s="147"/>
      <c r="S415" s="147"/>
      <c r="T415" s="147"/>
      <c r="U415" s="147"/>
      <c r="V415" s="147"/>
      <c r="W415" s="147"/>
      <c r="X415" s="147"/>
      <c r="Y415" s="147"/>
      <c r="Z415" s="147"/>
      <c r="AA415" s="147"/>
      <c r="AB415" s="147"/>
      <c r="AC415" s="147"/>
      <c r="AD415" s="147"/>
      <c r="AE415" s="147"/>
      <c r="AF415" s="147"/>
      <c r="AG415" s="147"/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</row>
    <row r="416" spans="1:57" x14ac:dyDescent="0.25">
      <c r="A416" t="str">
        <f t="shared" si="6"/>
        <v/>
      </c>
      <c r="B416" s="147"/>
      <c r="C416" s="147"/>
      <c r="D416" s="147"/>
      <c r="E416" s="147"/>
      <c r="F416" s="147"/>
      <c r="G416" s="147"/>
      <c r="H416" s="147"/>
      <c r="I416" s="147"/>
      <c r="J416" s="147"/>
      <c r="K416" s="147"/>
      <c r="L416" s="147"/>
      <c r="M416" s="147"/>
      <c r="N416" s="147"/>
      <c r="O416" s="147"/>
      <c r="P416" s="147"/>
      <c r="Q416" s="147"/>
      <c r="R416" s="147"/>
      <c r="S416" s="147"/>
      <c r="T416" s="147"/>
      <c r="U416" s="147"/>
      <c r="V416" s="147"/>
      <c r="W416" s="147"/>
      <c r="X416" s="147"/>
      <c r="Y416" s="147"/>
      <c r="Z416" s="147"/>
      <c r="AA416" s="147"/>
      <c r="AB416" s="147"/>
      <c r="AC416" s="147"/>
      <c r="AD416" s="147"/>
      <c r="AE416" s="147"/>
      <c r="AF416" s="147"/>
      <c r="AG416" s="147"/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</row>
    <row r="417" spans="1:57" x14ac:dyDescent="0.25">
      <c r="A417" t="str">
        <f t="shared" si="6"/>
        <v/>
      </c>
      <c r="B417" s="147"/>
      <c r="C417" s="147"/>
      <c r="D417" s="147"/>
      <c r="E417" s="147"/>
      <c r="F417" s="147"/>
      <c r="G417" s="147"/>
      <c r="H417" s="147"/>
      <c r="I417" s="147"/>
      <c r="J417" s="147"/>
      <c r="K417" s="147"/>
      <c r="L417" s="147"/>
      <c r="M417" s="147"/>
      <c r="N417" s="147"/>
      <c r="O417" s="147"/>
      <c r="P417" s="147"/>
      <c r="Q417" s="147"/>
      <c r="R417" s="147"/>
      <c r="S417" s="147"/>
      <c r="T417" s="147"/>
      <c r="U417" s="147"/>
      <c r="V417" s="147"/>
      <c r="W417" s="147"/>
      <c r="X417" s="147"/>
      <c r="Y417" s="147"/>
      <c r="Z417" s="147"/>
      <c r="AA417" s="147"/>
      <c r="AB417" s="147"/>
      <c r="AC417" s="147"/>
      <c r="AD417" s="147"/>
      <c r="AE417" s="147"/>
      <c r="AF417" s="147"/>
      <c r="AG417" s="147"/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</row>
    <row r="418" spans="1:57" x14ac:dyDescent="0.25">
      <c r="A418" t="str">
        <f t="shared" si="6"/>
        <v/>
      </c>
      <c r="B418" s="147"/>
      <c r="C418" s="147"/>
      <c r="D418" s="147"/>
      <c r="E418" s="147"/>
      <c r="F418" s="147"/>
      <c r="G418" s="147"/>
      <c r="H418" s="147"/>
      <c r="I418" s="147"/>
      <c r="J418" s="147"/>
      <c r="K418" s="147"/>
      <c r="L418" s="147"/>
      <c r="M418" s="147"/>
      <c r="N418" s="147"/>
      <c r="O418" s="147"/>
      <c r="P418" s="147"/>
      <c r="Q418" s="147"/>
      <c r="R418" s="147"/>
      <c r="S418" s="147"/>
      <c r="T418" s="147"/>
      <c r="U418" s="147"/>
      <c r="V418" s="147"/>
      <c r="W418" s="147"/>
      <c r="X418" s="147"/>
      <c r="Y418" s="147"/>
      <c r="Z418" s="147"/>
      <c r="AA418" s="147"/>
      <c r="AB418" s="147"/>
      <c r="AC418" s="147"/>
      <c r="AD418" s="147"/>
      <c r="AE418" s="147"/>
      <c r="AF418" s="147"/>
      <c r="AG418" s="147"/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</row>
    <row r="419" spans="1:57" x14ac:dyDescent="0.25">
      <c r="A419" t="str">
        <f t="shared" si="6"/>
        <v/>
      </c>
      <c r="B419" s="147"/>
      <c r="C419" s="147"/>
      <c r="D419" s="147"/>
      <c r="E419" s="147"/>
      <c r="F419" s="147"/>
      <c r="G419" s="147"/>
      <c r="H419" s="147"/>
      <c r="I419" s="147"/>
      <c r="J419" s="147"/>
      <c r="K419" s="147"/>
      <c r="L419" s="147"/>
      <c r="M419" s="147"/>
      <c r="N419" s="147"/>
      <c r="O419" s="147"/>
      <c r="P419" s="147"/>
      <c r="Q419" s="147"/>
      <c r="R419" s="147"/>
      <c r="S419" s="147"/>
      <c r="T419" s="147"/>
      <c r="U419" s="147"/>
      <c r="V419" s="147"/>
      <c r="W419" s="147"/>
      <c r="X419" s="147"/>
      <c r="Y419" s="147"/>
      <c r="Z419" s="147"/>
      <c r="AA419" s="147"/>
      <c r="AB419" s="147"/>
      <c r="AC419" s="147"/>
      <c r="AD419" s="147"/>
      <c r="AE419" s="147"/>
      <c r="AF419" s="147"/>
      <c r="AG419" s="147"/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</row>
    <row r="420" spans="1:57" x14ac:dyDescent="0.25">
      <c r="A420" t="str">
        <f t="shared" si="6"/>
        <v/>
      </c>
      <c r="B420" s="147"/>
      <c r="C420" s="147"/>
      <c r="D420" s="147"/>
      <c r="E420" s="147"/>
      <c r="F420" s="147"/>
      <c r="G420" s="147"/>
      <c r="H420" s="147"/>
      <c r="I420" s="147"/>
      <c r="J420" s="147"/>
      <c r="K420" s="147"/>
      <c r="L420" s="147"/>
      <c r="M420" s="147"/>
      <c r="N420" s="147"/>
      <c r="O420" s="147"/>
      <c r="P420" s="147"/>
      <c r="Q420" s="147"/>
      <c r="R420" s="147"/>
      <c r="S420" s="147"/>
      <c r="T420" s="147"/>
      <c r="U420" s="147"/>
      <c r="V420" s="147"/>
      <c r="W420" s="147"/>
      <c r="X420" s="147"/>
      <c r="Y420" s="147"/>
      <c r="Z420" s="147"/>
      <c r="AA420" s="147"/>
      <c r="AB420" s="147"/>
      <c r="AC420" s="147"/>
      <c r="AD420" s="147"/>
      <c r="AE420" s="147"/>
      <c r="AF420" s="147"/>
      <c r="AG420" s="147"/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</row>
    <row r="421" spans="1:57" x14ac:dyDescent="0.25">
      <c r="A421" t="str">
        <f t="shared" si="6"/>
        <v/>
      </c>
      <c r="B421" s="147"/>
      <c r="C421" s="147"/>
      <c r="D421" s="147"/>
      <c r="E421" s="147"/>
      <c r="F421" s="147"/>
      <c r="G421" s="147"/>
      <c r="H421" s="147"/>
      <c r="I421" s="147"/>
      <c r="J421" s="147"/>
      <c r="K421" s="147"/>
      <c r="L421" s="147"/>
      <c r="M421" s="147"/>
      <c r="N421" s="147"/>
      <c r="O421" s="147"/>
      <c r="P421" s="147"/>
      <c r="Q421" s="147"/>
      <c r="R421" s="147"/>
      <c r="S421" s="147"/>
      <c r="T421" s="147"/>
      <c r="U421" s="147"/>
      <c r="V421" s="147"/>
      <c r="W421" s="147"/>
      <c r="X421" s="147"/>
      <c r="Y421" s="147"/>
      <c r="Z421" s="147"/>
      <c r="AA421" s="147"/>
      <c r="AB421" s="147"/>
      <c r="AC421" s="147"/>
      <c r="AD421" s="147"/>
      <c r="AE421" s="147"/>
      <c r="AF421" s="147"/>
      <c r="AG421" s="147"/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</row>
    <row r="422" spans="1:57" x14ac:dyDescent="0.25">
      <c r="A422" t="str">
        <f t="shared" si="6"/>
        <v/>
      </c>
      <c r="B422" s="147"/>
      <c r="C422" s="147"/>
      <c r="D422" s="147"/>
      <c r="E422" s="147"/>
      <c r="F422" s="147"/>
      <c r="G422" s="147"/>
      <c r="H422" s="147"/>
      <c r="I422" s="147"/>
      <c r="J422" s="147"/>
      <c r="K422" s="147"/>
      <c r="L422" s="147"/>
      <c r="M422" s="147"/>
      <c r="N422" s="147"/>
      <c r="O422" s="147"/>
      <c r="P422" s="147"/>
      <c r="Q422" s="147"/>
      <c r="R422" s="147"/>
      <c r="S422" s="147"/>
      <c r="T422" s="147"/>
      <c r="U422" s="147"/>
      <c r="V422" s="147"/>
      <c r="W422" s="147"/>
      <c r="X422" s="147"/>
      <c r="Y422" s="147"/>
      <c r="Z422" s="147"/>
      <c r="AA422" s="147"/>
      <c r="AB422" s="147"/>
      <c r="AC422" s="147"/>
      <c r="AD422" s="147"/>
      <c r="AE422" s="147"/>
      <c r="AF422" s="147"/>
      <c r="AG422" s="147"/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</row>
    <row r="423" spans="1:57" x14ac:dyDescent="0.25">
      <c r="A423" t="str">
        <f t="shared" si="6"/>
        <v/>
      </c>
      <c r="B423" s="147"/>
      <c r="C423" s="147"/>
      <c r="D423" s="147"/>
      <c r="E423" s="147"/>
      <c r="F423" s="147"/>
      <c r="G423" s="147"/>
      <c r="H423" s="147"/>
      <c r="I423" s="147"/>
      <c r="J423" s="147"/>
      <c r="K423" s="147"/>
      <c r="L423" s="147"/>
      <c r="M423" s="147"/>
      <c r="N423" s="147"/>
      <c r="O423" s="147"/>
      <c r="P423" s="147"/>
      <c r="Q423" s="147"/>
      <c r="R423" s="147"/>
      <c r="S423" s="147"/>
      <c r="T423" s="147"/>
      <c r="U423" s="147"/>
      <c r="V423" s="147"/>
      <c r="W423" s="147"/>
      <c r="X423" s="147"/>
      <c r="Y423" s="147"/>
      <c r="Z423" s="147"/>
      <c r="AA423" s="147"/>
      <c r="AB423" s="147"/>
      <c r="AC423" s="147"/>
      <c r="AD423" s="147"/>
      <c r="AE423" s="147"/>
      <c r="AF423" s="147"/>
      <c r="AG423" s="147"/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</row>
    <row r="424" spans="1:57" x14ac:dyDescent="0.25">
      <c r="A424" t="str">
        <f t="shared" si="6"/>
        <v/>
      </c>
      <c r="B424" s="147"/>
      <c r="C424" s="147"/>
      <c r="D424" s="147"/>
      <c r="E424" s="147"/>
      <c r="F424" s="147"/>
      <c r="G424" s="147"/>
      <c r="H424" s="147"/>
      <c r="I424" s="147"/>
      <c r="J424" s="147"/>
      <c r="K424" s="147"/>
      <c r="L424" s="147"/>
      <c r="M424" s="147"/>
      <c r="N424" s="147"/>
      <c r="O424" s="147"/>
      <c r="P424" s="147"/>
      <c r="Q424" s="147"/>
      <c r="R424" s="147"/>
      <c r="S424" s="147"/>
      <c r="T424" s="147"/>
      <c r="U424" s="147"/>
      <c r="V424" s="147"/>
      <c r="W424" s="147"/>
      <c r="X424" s="147"/>
      <c r="Y424" s="147"/>
      <c r="Z424" s="147"/>
      <c r="AA424" s="147"/>
      <c r="AB424" s="147"/>
      <c r="AC424" s="147"/>
      <c r="AD424" s="147"/>
      <c r="AE424" s="147"/>
      <c r="AF424" s="147"/>
      <c r="AG424" s="147"/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</row>
    <row r="425" spans="1:57" x14ac:dyDescent="0.25">
      <c r="A425" t="str">
        <f t="shared" si="6"/>
        <v/>
      </c>
      <c r="B425" s="147"/>
      <c r="C425" s="147"/>
      <c r="D425" s="147"/>
      <c r="E425" s="147"/>
      <c r="F425" s="147"/>
      <c r="G425" s="147"/>
      <c r="H425" s="147"/>
      <c r="I425" s="147"/>
      <c r="J425" s="147"/>
      <c r="K425" s="147"/>
      <c r="L425" s="147"/>
      <c r="M425" s="147"/>
      <c r="N425" s="147"/>
      <c r="O425" s="147"/>
      <c r="P425" s="147"/>
      <c r="Q425" s="147"/>
      <c r="R425" s="147"/>
      <c r="S425" s="147"/>
      <c r="T425" s="147"/>
      <c r="U425" s="147"/>
      <c r="V425" s="147"/>
      <c r="W425" s="147"/>
      <c r="X425" s="147"/>
      <c r="Y425" s="147"/>
      <c r="Z425" s="147"/>
      <c r="AA425" s="147"/>
      <c r="AB425" s="147"/>
      <c r="AC425" s="147"/>
      <c r="AD425" s="147"/>
      <c r="AE425" s="147"/>
      <c r="AF425" s="147"/>
      <c r="AG425" s="147"/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</row>
    <row r="426" spans="1:57" x14ac:dyDescent="0.25">
      <c r="A426" t="str">
        <f t="shared" si="6"/>
        <v/>
      </c>
      <c r="B426" s="147"/>
      <c r="C426" s="147"/>
      <c r="D426" s="147"/>
      <c r="E426" s="147"/>
      <c r="F426" s="147"/>
      <c r="G426" s="147"/>
      <c r="H426" s="147"/>
      <c r="I426" s="147"/>
      <c r="J426" s="147"/>
      <c r="K426" s="147"/>
      <c r="L426" s="147"/>
      <c r="M426" s="147"/>
      <c r="N426" s="147"/>
      <c r="O426" s="147"/>
      <c r="P426" s="147"/>
      <c r="Q426" s="147"/>
      <c r="R426" s="147"/>
      <c r="S426" s="147"/>
      <c r="T426" s="147"/>
      <c r="U426" s="147"/>
      <c r="V426" s="147"/>
      <c r="W426" s="147"/>
      <c r="X426" s="147"/>
      <c r="Y426" s="147"/>
      <c r="Z426" s="147"/>
      <c r="AA426" s="147"/>
      <c r="AB426" s="147"/>
      <c r="AC426" s="147"/>
      <c r="AD426" s="147"/>
      <c r="AE426" s="147"/>
      <c r="AF426" s="147"/>
      <c r="AG426" s="147"/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</row>
    <row r="427" spans="1:57" x14ac:dyDescent="0.25">
      <c r="A427" t="str">
        <f t="shared" si="6"/>
        <v/>
      </c>
      <c r="B427" s="147"/>
      <c r="C427" s="147"/>
      <c r="D427" s="147"/>
      <c r="E427" s="147"/>
      <c r="F427" s="147"/>
      <c r="G427" s="147"/>
      <c r="H427" s="147"/>
      <c r="I427" s="147"/>
      <c r="J427" s="147"/>
      <c r="K427" s="147"/>
      <c r="L427" s="147"/>
      <c r="M427" s="147"/>
      <c r="N427" s="147"/>
      <c r="O427" s="147"/>
      <c r="P427" s="147"/>
      <c r="Q427" s="147"/>
      <c r="R427" s="147"/>
      <c r="S427" s="147"/>
      <c r="T427" s="147"/>
      <c r="U427" s="147"/>
      <c r="V427" s="147"/>
      <c r="W427" s="147"/>
      <c r="X427" s="147"/>
      <c r="Y427" s="147"/>
      <c r="Z427" s="147"/>
      <c r="AA427" s="147"/>
      <c r="AB427" s="147"/>
      <c r="AC427" s="147"/>
      <c r="AD427" s="147"/>
      <c r="AE427" s="147"/>
      <c r="AF427" s="147"/>
      <c r="AG427" s="147"/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</row>
    <row r="428" spans="1:57" x14ac:dyDescent="0.25">
      <c r="A428" t="str">
        <f t="shared" si="6"/>
        <v/>
      </c>
      <c r="B428" s="147"/>
      <c r="C428" s="147"/>
      <c r="D428" s="147"/>
      <c r="E428" s="147"/>
      <c r="F428" s="147"/>
      <c r="G428" s="147"/>
      <c r="H428" s="147"/>
      <c r="I428" s="147"/>
      <c r="J428" s="147"/>
      <c r="K428" s="147"/>
      <c r="L428" s="147"/>
      <c r="M428" s="147"/>
      <c r="N428" s="147"/>
      <c r="O428" s="147"/>
      <c r="P428" s="147"/>
      <c r="Q428" s="147"/>
      <c r="R428" s="147"/>
      <c r="S428" s="147"/>
      <c r="T428" s="147"/>
      <c r="U428" s="147"/>
      <c r="V428" s="147"/>
      <c r="W428" s="147"/>
      <c r="X428" s="147"/>
      <c r="Y428" s="147"/>
      <c r="Z428" s="147"/>
      <c r="AA428" s="147"/>
      <c r="AB428" s="147"/>
      <c r="AC428" s="147"/>
      <c r="AD428" s="147"/>
      <c r="AE428" s="147"/>
      <c r="AF428" s="147"/>
      <c r="AG428" s="147"/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</row>
    <row r="429" spans="1:57" x14ac:dyDescent="0.25">
      <c r="A429" t="str">
        <f t="shared" si="6"/>
        <v/>
      </c>
      <c r="B429" s="147"/>
      <c r="C429" s="147"/>
      <c r="D429" s="147"/>
      <c r="E429" s="147"/>
      <c r="F429" s="147"/>
      <c r="G429" s="147"/>
      <c r="H429" s="147"/>
      <c r="I429" s="147"/>
      <c r="J429" s="147"/>
      <c r="K429" s="147"/>
      <c r="L429" s="147"/>
      <c r="M429" s="147"/>
      <c r="N429" s="147"/>
      <c r="O429" s="147"/>
      <c r="P429" s="147"/>
      <c r="Q429" s="147"/>
      <c r="R429" s="147"/>
      <c r="S429" s="147"/>
      <c r="T429" s="147"/>
      <c r="U429" s="147"/>
      <c r="V429" s="147"/>
      <c r="W429" s="147"/>
      <c r="X429" s="147"/>
      <c r="Y429" s="147"/>
      <c r="Z429" s="147"/>
      <c r="AA429" s="147"/>
      <c r="AB429" s="147"/>
      <c r="AC429" s="147"/>
      <c r="AD429" s="147"/>
      <c r="AE429" s="147"/>
      <c r="AF429" s="147"/>
      <c r="AG429" s="147"/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</row>
    <row r="430" spans="1:57" x14ac:dyDescent="0.25">
      <c r="A430" t="str">
        <f t="shared" si="6"/>
        <v/>
      </c>
      <c r="B430" s="147"/>
      <c r="C430" s="147"/>
      <c r="D430" s="147"/>
      <c r="E430" s="147"/>
      <c r="F430" s="147"/>
      <c r="G430" s="147"/>
      <c r="H430" s="147"/>
      <c r="I430" s="147"/>
      <c r="J430" s="147"/>
      <c r="K430" s="147"/>
      <c r="L430" s="147"/>
      <c r="M430" s="147"/>
      <c r="N430" s="147"/>
      <c r="O430" s="147"/>
      <c r="P430" s="147"/>
      <c r="Q430" s="147"/>
      <c r="R430" s="147"/>
      <c r="S430" s="147"/>
      <c r="T430" s="147"/>
      <c r="U430" s="147"/>
      <c r="V430" s="147"/>
      <c r="W430" s="147"/>
      <c r="X430" s="147"/>
      <c r="Y430" s="147"/>
      <c r="Z430" s="147"/>
      <c r="AA430" s="147"/>
      <c r="AB430" s="147"/>
      <c r="AC430" s="147"/>
      <c r="AD430" s="147"/>
      <c r="AE430" s="147"/>
      <c r="AF430" s="147"/>
      <c r="AG430" s="147"/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</row>
    <row r="431" spans="1:57" x14ac:dyDescent="0.25">
      <c r="A431" t="str">
        <f t="shared" si="6"/>
        <v/>
      </c>
      <c r="B431" s="147"/>
      <c r="C431" s="147"/>
      <c r="D431" s="147"/>
      <c r="E431" s="147"/>
      <c r="F431" s="147"/>
      <c r="G431" s="147"/>
      <c r="H431" s="147"/>
      <c r="I431" s="147"/>
      <c r="J431" s="147"/>
      <c r="K431" s="147"/>
      <c r="L431" s="147"/>
      <c r="M431" s="147"/>
      <c r="N431" s="147"/>
      <c r="O431" s="147"/>
      <c r="P431" s="147"/>
      <c r="Q431" s="147"/>
      <c r="R431" s="147"/>
      <c r="S431" s="147"/>
      <c r="T431" s="147"/>
      <c r="U431" s="147"/>
      <c r="V431" s="147"/>
      <c r="W431" s="147"/>
      <c r="X431" s="147"/>
      <c r="Y431" s="147"/>
      <c r="Z431" s="147"/>
      <c r="AA431" s="147"/>
      <c r="AB431" s="147"/>
      <c r="AC431" s="147"/>
      <c r="AD431" s="147"/>
      <c r="AE431" s="147"/>
      <c r="AF431" s="147"/>
      <c r="AG431" s="147"/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</row>
    <row r="432" spans="1:57" x14ac:dyDescent="0.25">
      <c r="A432" t="str">
        <f t="shared" si="6"/>
        <v/>
      </c>
      <c r="B432" s="147"/>
      <c r="C432" s="147"/>
      <c r="D432" s="147"/>
      <c r="E432" s="147"/>
      <c r="F432" s="147"/>
      <c r="G432" s="147"/>
      <c r="H432" s="147"/>
      <c r="I432" s="147"/>
      <c r="J432" s="147"/>
      <c r="K432" s="147"/>
      <c r="L432" s="147"/>
      <c r="M432" s="147"/>
      <c r="N432" s="147"/>
      <c r="O432" s="147"/>
      <c r="P432" s="147"/>
      <c r="Q432" s="147"/>
      <c r="R432" s="147"/>
      <c r="S432" s="147"/>
      <c r="T432" s="147"/>
      <c r="U432" s="147"/>
      <c r="V432" s="147"/>
      <c r="W432" s="147"/>
      <c r="X432" s="147"/>
      <c r="Y432" s="147"/>
      <c r="Z432" s="147"/>
      <c r="AA432" s="147"/>
      <c r="AB432" s="147"/>
      <c r="AC432" s="147"/>
      <c r="AD432" s="147"/>
      <c r="AE432" s="147"/>
      <c r="AF432" s="147"/>
      <c r="AG432" s="147"/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</row>
    <row r="433" spans="1:57" x14ac:dyDescent="0.25">
      <c r="A433" t="str">
        <f t="shared" si="6"/>
        <v/>
      </c>
      <c r="B433" s="147"/>
      <c r="C433" s="147"/>
      <c r="D433" s="147"/>
      <c r="E433" s="147"/>
      <c r="F433" s="147"/>
      <c r="G433" s="147"/>
      <c r="H433" s="147"/>
      <c r="I433" s="147"/>
      <c r="J433" s="147"/>
      <c r="K433" s="147"/>
      <c r="L433" s="147"/>
      <c r="M433" s="147"/>
      <c r="N433" s="147"/>
      <c r="O433" s="147"/>
      <c r="P433" s="147"/>
      <c r="Q433" s="147"/>
      <c r="R433" s="147"/>
      <c r="S433" s="147"/>
      <c r="T433" s="147"/>
      <c r="U433" s="147"/>
      <c r="V433" s="147"/>
      <c r="W433" s="147"/>
      <c r="X433" s="147"/>
      <c r="Y433" s="147"/>
      <c r="Z433" s="147"/>
      <c r="AA433" s="147"/>
      <c r="AB433" s="147"/>
      <c r="AC433" s="147"/>
      <c r="AD433" s="147"/>
      <c r="AE433" s="147"/>
      <c r="AF433" s="147"/>
      <c r="AG433" s="147"/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</row>
    <row r="434" spans="1:57" x14ac:dyDescent="0.25">
      <c r="A434" t="str">
        <f t="shared" si="6"/>
        <v/>
      </c>
      <c r="B434" s="147"/>
      <c r="C434" s="147"/>
      <c r="D434" s="147"/>
      <c r="E434" s="147"/>
      <c r="F434" s="147"/>
      <c r="G434" s="147"/>
      <c r="H434" s="147"/>
      <c r="I434" s="147"/>
      <c r="J434" s="147"/>
      <c r="K434" s="147"/>
      <c r="L434" s="147"/>
      <c r="M434" s="147"/>
      <c r="N434" s="147"/>
      <c r="O434" s="147"/>
      <c r="P434" s="147"/>
      <c r="Q434" s="147"/>
      <c r="R434" s="147"/>
      <c r="S434" s="147"/>
      <c r="T434" s="147"/>
      <c r="U434" s="147"/>
      <c r="V434" s="147"/>
      <c r="W434" s="147"/>
      <c r="X434" s="147"/>
      <c r="Y434" s="147"/>
      <c r="Z434" s="147"/>
      <c r="AA434" s="147"/>
      <c r="AB434" s="147"/>
      <c r="AC434" s="147"/>
      <c r="AD434" s="147"/>
      <c r="AE434" s="147"/>
      <c r="AF434" s="147"/>
      <c r="AG434" s="147"/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</row>
    <row r="435" spans="1:57" x14ac:dyDescent="0.25">
      <c r="A435" t="str">
        <f t="shared" si="6"/>
        <v/>
      </c>
      <c r="B435" s="147"/>
      <c r="C435" s="147"/>
      <c r="D435" s="147"/>
      <c r="E435" s="147"/>
      <c r="F435" s="147"/>
      <c r="G435" s="147"/>
      <c r="H435" s="147"/>
      <c r="I435" s="147"/>
      <c r="J435" s="147"/>
      <c r="K435" s="147"/>
      <c r="L435" s="147"/>
      <c r="M435" s="147"/>
      <c r="N435" s="147"/>
      <c r="O435" s="147"/>
      <c r="P435" s="147"/>
      <c r="Q435" s="147"/>
      <c r="R435" s="147"/>
      <c r="S435" s="147"/>
      <c r="T435" s="147"/>
      <c r="U435" s="147"/>
      <c r="V435" s="147"/>
      <c r="W435" s="147"/>
      <c r="X435" s="147"/>
      <c r="Y435" s="147"/>
      <c r="Z435" s="147"/>
      <c r="AA435" s="147"/>
      <c r="AB435" s="147"/>
      <c r="AC435" s="147"/>
      <c r="AD435" s="147"/>
      <c r="AE435" s="147"/>
      <c r="AF435" s="147"/>
      <c r="AG435" s="147"/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</row>
    <row r="436" spans="1:57" x14ac:dyDescent="0.25">
      <c r="A436" t="str">
        <f t="shared" si="6"/>
        <v/>
      </c>
      <c r="B436" s="147"/>
      <c r="C436" s="147"/>
      <c r="D436" s="147"/>
      <c r="E436" s="147"/>
      <c r="F436" s="147"/>
      <c r="G436" s="147"/>
      <c r="H436" s="147"/>
      <c r="I436" s="147"/>
      <c r="J436" s="147"/>
      <c r="K436" s="147"/>
      <c r="L436" s="147"/>
      <c r="M436" s="147"/>
      <c r="N436" s="147"/>
      <c r="O436" s="147"/>
      <c r="P436" s="147"/>
      <c r="Q436" s="147"/>
      <c r="R436" s="147"/>
      <c r="S436" s="147"/>
      <c r="T436" s="147"/>
      <c r="U436" s="147"/>
      <c r="V436" s="147"/>
      <c r="W436" s="147"/>
      <c r="X436" s="147"/>
      <c r="Y436" s="147"/>
      <c r="Z436" s="147"/>
      <c r="AA436" s="147"/>
      <c r="AB436" s="147"/>
      <c r="AC436" s="147"/>
      <c r="AD436" s="147"/>
      <c r="AE436" s="147"/>
      <c r="AF436" s="147"/>
      <c r="AG436" s="147"/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</row>
    <row r="437" spans="1:57" x14ac:dyDescent="0.25">
      <c r="A437" t="str">
        <f t="shared" si="6"/>
        <v/>
      </c>
      <c r="B437" s="147"/>
      <c r="C437" s="147"/>
      <c r="D437" s="147"/>
      <c r="E437" s="147"/>
      <c r="F437" s="147"/>
      <c r="G437" s="147"/>
      <c r="H437" s="147"/>
      <c r="I437" s="147"/>
      <c r="J437" s="147"/>
      <c r="K437" s="147"/>
      <c r="L437" s="147"/>
      <c r="M437" s="147"/>
      <c r="N437" s="147"/>
      <c r="O437" s="147"/>
      <c r="P437" s="147"/>
      <c r="Q437" s="147"/>
      <c r="R437" s="147"/>
      <c r="S437" s="147"/>
      <c r="T437" s="147"/>
      <c r="U437" s="147"/>
      <c r="V437" s="147"/>
      <c r="W437" s="147"/>
      <c r="X437" s="147"/>
      <c r="Y437" s="147"/>
      <c r="Z437" s="147"/>
      <c r="AA437" s="147"/>
      <c r="AB437" s="147"/>
      <c r="AC437" s="147"/>
      <c r="AD437" s="147"/>
      <c r="AE437" s="147"/>
      <c r="AF437" s="147"/>
      <c r="AG437" s="147"/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</row>
    <row r="438" spans="1:57" x14ac:dyDescent="0.25">
      <c r="A438" t="str">
        <f t="shared" si="6"/>
        <v/>
      </c>
      <c r="B438" s="147"/>
      <c r="C438" s="147"/>
      <c r="D438" s="147"/>
      <c r="E438" s="147"/>
      <c r="F438" s="147"/>
      <c r="G438" s="147"/>
      <c r="H438" s="147"/>
      <c r="I438" s="147"/>
      <c r="J438" s="147"/>
      <c r="K438" s="147"/>
      <c r="L438" s="147"/>
      <c r="M438" s="147"/>
      <c r="N438" s="147"/>
      <c r="O438" s="147"/>
      <c r="P438" s="147"/>
      <c r="Q438" s="147"/>
      <c r="R438" s="147"/>
      <c r="S438" s="147"/>
      <c r="T438" s="147"/>
      <c r="U438" s="147"/>
      <c r="V438" s="147"/>
      <c r="W438" s="147"/>
      <c r="X438" s="147"/>
      <c r="Y438" s="147"/>
      <c r="Z438" s="147"/>
      <c r="AA438" s="147"/>
      <c r="AB438" s="147"/>
      <c r="AC438" s="147"/>
      <c r="AD438" s="147"/>
      <c r="AE438" s="147"/>
      <c r="AF438" s="147"/>
      <c r="AG438" s="147"/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</row>
    <row r="439" spans="1:57" x14ac:dyDescent="0.25">
      <c r="A439" t="str">
        <f t="shared" si="6"/>
        <v/>
      </c>
      <c r="B439" s="147"/>
      <c r="C439" s="147"/>
      <c r="D439" s="147"/>
      <c r="E439" s="147"/>
      <c r="F439" s="147"/>
      <c r="G439" s="147"/>
      <c r="H439" s="147"/>
      <c r="I439" s="147"/>
      <c r="J439" s="147"/>
      <c r="K439" s="147"/>
      <c r="L439" s="147"/>
      <c r="M439" s="147"/>
      <c r="N439" s="147"/>
      <c r="O439" s="147"/>
      <c r="P439" s="147"/>
      <c r="Q439" s="147"/>
      <c r="R439" s="147"/>
      <c r="S439" s="147"/>
      <c r="T439" s="147"/>
      <c r="U439" s="147"/>
      <c r="V439" s="147"/>
      <c r="W439" s="147"/>
      <c r="X439" s="147"/>
      <c r="Y439" s="147"/>
      <c r="Z439" s="147"/>
      <c r="AA439" s="147"/>
      <c r="AB439" s="147"/>
      <c r="AC439" s="147"/>
      <c r="AD439" s="147"/>
      <c r="AE439" s="147"/>
      <c r="AF439" s="147"/>
      <c r="AG439" s="147"/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</row>
    <row r="440" spans="1:57" x14ac:dyDescent="0.25">
      <c r="A440" t="str">
        <f t="shared" si="6"/>
        <v/>
      </c>
      <c r="B440" s="147"/>
      <c r="C440" s="147"/>
      <c r="D440" s="147"/>
      <c r="E440" s="147"/>
      <c r="F440" s="147"/>
      <c r="G440" s="147"/>
      <c r="H440" s="147"/>
      <c r="I440" s="147"/>
      <c r="J440" s="147"/>
      <c r="K440" s="147"/>
      <c r="L440" s="147"/>
      <c r="M440" s="147"/>
      <c r="N440" s="147"/>
      <c r="O440" s="147"/>
      <c r="P440" s="147"/>
      <c r="Q440" s="147"/>
      <c r="R440" s="147"/>
      <c r="S440" s="147"/>
      <c r="T440" s="147"/>
      <c r="U440" s="147"/>
      <c r="V440" s="147"/>
      <c r="W440" s="147"/>
      <c r="X440" s="147"/>
      <c r="Y440" s="147"/>
      <c r="Z440" s="147"/>
      <c r="AA440" s="147"/>
      <c r="AB440" s="147"/>
      <c r="AC440" s="147"/>
      <c r="AD440" s="147"/>
      <c r="AE440" s="147"/>
      <c r="AF440" s="147"/>
      <c r="AG440" s="147"/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</row>
    <row r="441" spans="1:57" x14ac:dyDescent="0.25">
      <c r="A441" t="str">
        <f t="shared" si="6"/>
        <v/>
      </c>
      <c r="B441" s="147"/>
      <c r="C441" s="147"/>
      <c r="D441" s="147"/>
      <c r="E441" s="147"/>
      <c r="F441" s="147"/>
      <c r="G441" s="147"/>
      <c r="H441" s="147"/>
      <c r="I441" s="147"/>
      <c r="J441" s="147"/>
      <c r="K441" s="147"/>
      <c r="L441" s="147"/>
      <c r="M441" s="147"/>
      <c r="N441" s="147"/>
      <c r="O441" s="147"/>
      <c r="P441" s="147"/>
      <c r="Q441" s="147"/>
      <c r="R441" s="147"/>
      <c r="S441" s="147"/>
      <c r="T441" s="147"/>
      <c r="U441" s="147"/>
      <c r="V441" s="147"/>
      <c r="W441" s="147"/>
      <c r="X441" s="147"/>
      <c r="Y441" s="147"/>
      <c r="Z441" s="147"/>
      <c r="AA441" s="147"/>
      <c r="AB441" s="147"/>
      <c r="AC441" s="147"/>
      <c r="AD441" s="147"/>
      <c r="AE441" s="147"/>
      <c r="AF441" s="147"/>
      <c r="AG441" s="147"/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</row>
    <row r="442" spans="1:57" x14ac:dyDescent="0.25">
      <c r="A442" t="str">
        <f t="shared" si="6"/>
        <v/>
      </c>
      <c r="B442" s="147"/>
      <c r="C442" s="147"/>
      <c r="D442" s="147"/>
      <c r="E442" s="147"/>
      <c r="F442" s="147"/>
      <c r="G442" s="147"/>
      <c r="H442" s="147"/>
      <c r="I442" s="147"/>
      <c r="J442" s="147"/>
      <c r="K442" s="147"/>
      <c r="L442" s="147"/>
      <c r="M442" s="147"/>
      <c r="N442" s="147"/>
      <c r="O442" s="147"/>
      <c r="P442" s="147"/>
      <c r="Q442" s="147"/>
      <c r="R442" s="147"/>
      <c r="S442" s="147"/>
      <c r="T442" s="147"/>
      <c r="U442" s="147"/>
      <c r="V442" s="147"/>
      <c r="W442" s="147"/>
      <c r="X442" s="147"/>
      <c r="Y442" s="147"/>
      <c r="Z442" s="147"/>
      <c r="AA442" s="147"/>
      <c r="AB442" s="147"/>
      <c r="AC442" s="147"/>
      <c r="AD442" s="147"/>
      <c r="AE442" s="147"/>
      <c r="AF442" s="147"/>
      <c r="AG442" s="147"/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</row>
    <row r="443" spans="1:57" x14ac:dyDescent="0.25">
      <c r="A443" t="str">
        <f t="shared" si="6"/>
        <v/>
      </c>
      <c r="B443" s="147"/>
      <c r="C443" s="147"/>
      <c r="D443" s="147"/>
      <c r="E443" s="147"/>
      <c r="F443" s="147"/>
      <c r="G443" s="147"/>
      <c r="H443" s="147"/>
      <c r="I443" s="147"/>
      <c r="J443" s="147"/>
      <c r="K443" s="147"/>
      <c r="L443" s="147"/>
      <c r="M443" s="147"/>
      <c r="N443" s="147"/>
      <c r="O443" s="147"/>
      <c r="P443" s="147"/>
      <c r="Q443" s="147"/>
      <c r="R443" s="147"/>
      <c r="S443" s="147"/>
      <c r="T443" s="147"/>
      <c r="U443" s="147"/>
      <c r="V443" s="147"/>
      <c r="W443" s="147"/>
      <c r="X443" s="147"/>
      <c r="Y443" s="147"/>
      <c r="Z443" s="147"/>
      <c r="AA443" s="147"/>
      <c r="AB443" s="147"/>
      <c r="AC443" s="147"/>
      <c r="AD443" s="147"/>
      <c r="AE443" s="147"/>
      <c r="AF443" s="147"/>
      <c r="AG443" s="147"/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</row>
    <row r="444" spans="1:57" x14ac:dyDescent="0.25">
      <c r="A444" t="str">
        <f t="shared" si="6"/>
        <v/>
      </c>
      <c r="B444" s="147"/>
      <c r="C444" s="147"/>
      <c r="D444" s="147"/>
      <c r="E444" s="147"/>
      <c r="F444" s="147"/>
      <c r="G444" s="147"/>
      <c r="H444" s="147"/>
      <c r="I444" s="147"/>
      <c r="J444" s="147"/>
      <c r="K444" s="147"/>
      <c r="L444" s="147"/>
      <c r="M444" s="147"/>
      <c r="N444" s="147"/>
      <c r="O444" s="147"/>
      <c r="P444" s="147"/>
      <c r="Q444" s="147"/>
      <c r="R444" s="147"/>
      <c r="S444" s="147"/>
      <c r="T444" s="147"/>
      <c r="U444" s="147"/>
      <c r="V444" s="147"/>
      <c r="W444" s="147"/>
      <c r="X444" s="147"/>
      <c r="Y444" s="147"/>
      <c r="Z444" s="147"/>
      <c r="AA444" s="147"/>
      <c r="AB444" s="147"/>
      <c r="AC444" s="147"/>
      <c r="AD444" s="147"/>
      <c r="AE444" s="147"/>
      <c r="AF444" s="147"/>
      <c r="AG444" s="147"/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</row>
    <row r="445" spans="1:57" x14ac:dyDescent="0.25">
      <c r="A445" t="str">
        <f t="shared" si="6"/>
        <v/>
      </c>
      <c r="B445" s="147"/>
      <c r="C445" s="147"/>
      <c r="D445" s="147"/>
      <c r="E445" s="147"/>
      <c r="F445" s="147"/>
      <c r="G445" s="147"/>
      <c r="H445" s="147"/>
      <c r="I445" s="147"/>
      <c r="J445" s="147"/>
      <c r="K445" s="147"/>
      <c r="L445" s="147"/>
      <c r="M445" s="147"/>
      <c r="N445" s="147"/>
      <c r="O445" s="147"/>
      <c r="P445" s="147"/>
      <c r="Q445" s="147"/>
      <c r="R445" s="147"/>
      <c r="S445" s="147"/>
      <c r="T445" s="147"/>
      <c r="U445" s="147"/>
      <c r="V445" s="147"/>
      <c r="W445" s="147"/>
      <c r="X445" s="147"/>
      <c r="Y445" s="147"/>
      <c r="Z445" s="147"/>
      <c r="AA445" s="147"/>
      <c r="AB445" s="147"/>
      <c r="AC445" s="147"/>
      <c r="AD445" s="147"/>
      <c r="AE445" s="147"/>
      <c r="AF445" s="147"/>
      <c r="AG445" s="147"/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</row>
    <row r="446" spans="1:57" x14ac:dyDescent="0.25">
      <c r="A446" t="str">
        <f t="shared" si="6"/>
        <v/>
      </c>
      <c r="B446" s="147"/>
      <c r="C446" s="147"/>
      <c r="D446" s="147"/>
      <c r="E446" s="147"/>
      <c r="F446" s="147"/>
      <c r="G446" s="147"/>
      <c r="H446" s="147"/>
      <c r="I446" s="147"/>
      <c r="J446" s="147"/>
      <c r="K446" s="147"/>
      <c r="L446" s="147"/>
      <c r="M446" s="147"/>
      <c r="N446" s="147"/>
      <c r="O446" s="147"/>
      <c r="P446" s="147"/>
      <c r="Q446" s="147"/>
      <c r="R446" s="147"/>
      <c r="S446" s="147"/>
      <c r="T446" s="147"/>
      <c r="U446" s="147"/>
      <c r="V446" s="147"/>
      <c r="W446" s="147"/>
      <c r="X446" s="147"/>
      <c r="Y446" s="147"/>
      <c r="Z446" s="147"/>
      <c r="AA446" s="147"/>
      <c r="AB446" s="147"/>
      <c r="AC446" s="147"/>
      <c r="AD446" s="147"/>
      <c r="AE446" s="147"/>
      <c r="AF446" s="147"/>
      <c r="AG446" s="147"/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</row>
    <row r="447" spans="1:57" x14ac:dyDescent="0.25">
      <c r="A447" t="str">
        <f t="shared" si="6"/>
        <v/>
      </c>
      <c r="B447" s="147"/>
      <c r="C447" s="147"/>
      <c r="D447" s="147"/>
      <c r="E447" s="147"/>
      <c r="F447" s="147"/>
      <c r="G447" s="147"/>
      <c r="H447" s="147"/>
      <c r="I447" s="147"/>
      <c r="J447" s="147"/>
      <c r="K447" s="147"/>
      <c r="L447" s="147"/>
      <c r="M447" s="147"/>
      <c r="N447" s="147"/>
      <c r="O447" s="147"/>
      <c r="P447" s="147"/>
      <c r="Q447" s="147"/>
      <c r="R447" s="147"/>
      <c r="S447" s="147"/>
      <c r="T447" s="147"/>
      <c r="U447" s="147"/>
      <c r="V447" s="147"/>
      <c r="W447" s="147"/>
      <c r="X447" s="147"/>
      <c r="Y447" s="147"/>
      <c r="Z447" s="147"/>
      <c r="AA447" s="147"/>
      <c r="AB447" s="147"/>
      <c r="AC447" s="147"/>
      <c r="AD447" s="147"/>
      <c r="AE447" s="147"/>
      <c r="AF447" s="147"/>
      <c r="AG447" s="147"/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</row>
    <row r="448" spans="1:57" x14ac:dyDescent="0.25">
      <c r="A448" t="str">
        <f t="shared" si="6"/>
        <v/>
      </c>
      <c r="B448" s="147"/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  <c r="Z448" s="147"/>
      <c r="AA448" s="147"/>
      <c r="AB448" s="147"/>
      <c r="AC448" s="147"/>
      <c r="AD448" s="147"/>
      <c r="AE448" s="147"/>
      <c r="AF448" s="147"/>
      <c r="AG448" s="147"/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</row>
    <row r="449" spans="1:57" x14ac:dyDescent="0.25">
      <c r="A449" t="str">
        <f t="shared" si="6"/>
        <v/>
      </c>
      <c r="B449" s="147"/>
      <c r="C449" s="147"/>
      <c r="D449" s="147"/>
      <c r="E449" s="147"/>
      <c r="F449" s="147"/>
      <c r="G449" s="147"/>
      <c r="H449" s="147"/>
      <c r="I449" s="147"/>
      <c r="J449" s="147"/>
      <c r="K449" s="147"/>
      <c r="L449" s="147"/>
      <c r="M449" s="147"/>
      <c r="N449" s="147"/>
      <c r="O449" s="147"/>
      <c r="P449" s="147"/>
      <c r="Q449" s="147"/>
      <c r="R449" s="147"/>
      <c r="S449" s="147"/>
      <c r="T449" s="147"/>
      <c r="U449" s="147"/>
      <c r="V449" s="147"/>
      <c r="W449" s="147"/>
      <c r="X449" s="147"/>
      <c r="Y449" s="147"/>
      <c r="Z449" s="147"/>
      <c r="AA449" s="147"/>
      <c r="AB449" s="147"/>
      <c r="AC449" s="147"/>
      <c r="AD449" s="147"/>
      <c r="AE449" s="147"/>
      <c r="AF449" s="147"/>
      <c r="AG449" s="147"/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</row>
    <row r="450" spans="1:57" x14ac:dyDescent="0.25">
      <c r="A450" t="str">
        <f t="shared" si="6"/>
        <v/>
      </c>
      <c r="B450" s="147"/>
      <c r="C450" s="147"/>
      <c r="D450" s="147"/>
      <c r="E450" s="147"/>
      <c r="F450" s="147"/>
      <c r="G450" s="147"/>
      <c r="H450" s="147"/>
      <c r="I450" s="147"/>
      <c r="J450" s="147"/>
      <c r="K450" s="147"/>
      <c r="L450" s="147"/>
      <c r="M450" s="147"/>
      <c r="N450" s="147"/>
      <c r="O450" s="147"/>
      <c r="P450" s="147"/>
      <c r="Q450" s="147"/>
      <c r="R450" s="147"/>
      <c r="S450" s="147"/>
      <c r="T450" s="147"/>
      <c r="U450" s="147"/>
      <c r="V450" s="147"/>
      <c r="W450" s="147"/>
      <c r="X450" s="147"/>
      <c r="Y450" s="147"/>
      <c r="Z450" s="147"/>
      <c r="AA450" s="147"/>
      <c r="AB450" s="147"/>
      <c r="AC450" s="147"/>
      <c r="AD450" s="147"/>
      <c r="AE450" s="147"/>
      <c r="AF450" s="147"/>
      <c r="AG450" s="147"/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</row>
    <row r="451" spans="1:57" x14ac:dyDescent="0.25">
      <c r="A451" t="str">
        <f t="shared" ref="A451:A514" si="7">E451&amp;F451</f>
        <v/>
      </c>
      <c r="B451" s="147"/>
      <c r="C451" s="147"/>
      <c r="D451" s="147"/>
      <c r="E451" s="147"/>
      <c r="F451" s="147"/>
      <c r="G451" s="147"/>
      <c r="H451" s="147"/>
      <c r="I451" s="147"/>
      <c r="J451" s="147"/>
      <c r="K451" s="147"/>
      <c r="L451" s="147"/>
      <c r="M451" s="147"/>
      <c r="N451" s="147"/>
      <c r="O451" s="147"/>
      <c r="P451" s="147"/>
      <c r="Q451" s="147"/>
      <c r="R451" s="147"/>
      <c r="S451" s="147"/>
      <c r="T451" s="147"/>
      <c r="U451" s="147"/>
      <c r="V451" s="147"/>
      <c r="W451" s="147"/>
      <c r="X451" s="147"/>
      <c r="Y451" s="147"/>
      <c r="Z451" s="147"/>
      <c r="AA451" s="147"/>
      <c r="AB451" s="147"/>
      <c r="AC451" s="147"/>
      <c r="AD451" s="147"/>
      <c r="AE451" s="147"/>
      <c r="AF451" s="147"/>
      <c r="AG451" s="147"/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</row>
    <row r="452" spans="1:57" x14ac:dyDescent="0.25">
      <c r="A452" t="str">
        <f t="shared" si="7"/>
        <v/>
      </c>
      <c r="B452" s="147"/>
      <c r="C452" s="147"/>
      <c r="D452" s="147"/>
      <c r="E452" s="147"/>
      <c r="F452" s="147"/>
      <c r="G452" s="147"/>
      <c r="H452" s="147"/>
      <c r="I452" s="147"/>
      <c r="J452" s="147"/>
      <c r="K452" s="147"/>
      <c r="L452" s="147"/>
      <c r="M452" s="147"/>
      <c r="N452" s="147"/>
      <c r="O452" s="147"/>
      <c r="P452" s="147"/>
      <c r="Q452" s="147"/>
      <c r="R452" s="147"/>
      <c r="S452" s="147"/>
      <c r="T452" s="147"/>
      <c r="U452" s="147"/>
      <c r="V452" s="147"/>
      <c r="W452" s="147"/>
      <c r="X452" s="147"/>
      <c r="Y452" s="147"/>
      <c r="Z452" s="147"/>
      <c r="AA452" s="147"/>
      <c r="AB452" s="147"/>
      <c r="AC452" s="147"/>
      <c r="AD452" s="147"/>
      <c r="AE452" s="147"/>
      <c r="AF452" s="147"/>
      <c r="AG452" s="147"/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</row>
    <row r="453" spans="1:57" x14ac:dyDescent="0.25">
      <c r="A453" t="str">
        <f t="shared" si="7"/>
        <v/>
      </c>
      <c r="B453" s="147"/>
      <c r="C453" s="147"/>
      <c r="D453" s="147"/>
      <c r="E453" s="147"/>
      <c r="F453" s="147"/>
      <c r="G453" s="147"/>
      <c r="H453" s="147"/>
      <c r="I453" s="147"/>
      <c r="J453" s="147"/>
      <c r="K453" s="147"/>
      <c r="L453" s="147"/>
      <c r="M453" s="147"/>
      <c r="N453" s="147"/>
      <c r="O453" s="147"/>
      <c r="P453" s="147"/>
      <c r="Q453" s="147"/>
      <c r="R453" s="147"/>
      <c r="S453" s="147"/>
      <c r="T453" s="147"/>
      <c r="U453" s="147"/>
      <c r="V453" s="147"/>
      <c r="W453" s="147"/>
      <c r="X453" s="147"/>
      <c r="Y453" s="147"/>
      <c r="Z453" s="147"/>
      <c r="AA453" s="147"/>
      <c r="AB453" s="147"/>
      <c r="AC453" s="147"/>
      <c r="AD453" s="147"/>
      <c r="AE453" s="147"/>
      <c r="AF453" s="147"/>
      <c r="AG453" s="147"/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</row>
    <row r="454" spans="1:57" x14ac:dyDescent="0.25">
      <c r="A454" t="str">
        <f t="shared" si="7"/>
        <v/>
      </c>
      <c r="B454" s="147"/>
      <c r="C454" s="147"/>
      <c r="D454" s="147"/>
      <c r="E454" s="147"/>
      <c r="F454" s="147"/>
      <c r="G454" s="147"/>
      <c r="H454" s="147"/>
      <c r="I454" s="147"/>
      <c r="J454" s="147"/>
      <c r="K454" s="147"/>
      <c r="L454" s="147"/>
      <c r="M454" s="147"/>
      <c r="N454" s="147"/>
      <c r="O454" s="147"/>
      <c r="P454" s="147"/>
      <c r="Q454" s="147"/>
      <c r="R454" s="147"/>
      <c r="S454" s="147"/>
      <c r="T454" s="147"/>
      <c r="U454" s="147"/>
      <c r="V454" s="147"/>
      <c r="W454" s="147"/>
      <c r="X454" s="147"/>
      <c r="Y454" s="147"/>
      <c r="Z454" s="147"/>
      <c r="AA454" s="147"/>
      <c r="AB454" s="147"/>
      <c r="AC454" s="147"/>
      <c r="AD454" s="147"/>
      <c r="AE454" s="147"/>
      <c r="AF454" s="147"/>
      <c r="AG454" s="147"/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</row>
    <row r="455" spans="1:57" x14ac:dyDescent="0.25">
      <c r="A455" t="str">
        <f t="shared" si="7"/>
        <v/>
      </c>
      <c r="B455" s="147"/>
      <c r="C455" s="147"/>
      <c r="D455" s="147"/>
      <c r="E455" s="147"/>
      <c r="F455" s="147"/>
      <c r="G455" s="147"/>
      <c r="H455" s="147"/>
      <c r="I455" s="147"/>
      <c r="J455" s="147"/>
      <c r="K455" s="147"/>
      <c r="L455" s="147"/>
      <c r="M455" s="147"/>
      <c r="N455" s="147"/>
      <c r="O455" s="147"/>
      <c r="P455" s="147"/>
      <c r="Q455" s="147"/>
      <c r="R455" s="147"/>
      <c r="S455" s="147"/>
      <c r="T455" s="147"/>
      <c r="U455" s="147"/>
      <c r="V455" s="147"/>
      <c r="W455" s="147"/>
      <c r="X455" s="147"/>
      <c r="Y455" s="147"/>
      <c r="Z455" s="147"/>
      <c r="AA455" s="147"/>
      <c r="AB455" s="147"/>
      <c r="AC455" s="147"/>
      <c r="AD455" s="147"/>
      <c r="AE455" s="147"/>
      <c r="AF455" s="147"/>
      <c r="AG455" s="147"/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</row>
    <row r="456" spans="1:57" x14ac:dyDescent="0.25">
      <c r="A456" t="str">
        <f t="shared" si="7"/>
        <v/>
      </c>
      <c r="B456" s="147"/>
      <c r="C456" s="147"/>
      <c r="D456" s="147"/>
      <c r="E456" s="147"/>
      <c r="F456" s="147"/>
      <c r="G456" s="147"/>
      <c r="H456" s="147"/>
      <c r="I456" s="147"/>
      <c r="J456" s="147"/>
      <c r="K456" s="147"/>
      <c r="L456" s="147"/>
      <c r="M456" s="147"/>
      <c r="N456" s="147"/>
      <c r="O456" s="147"/>
      <c r="P456" s="147"/>
      <c r="Q456" s="147"/>
      <c r="R456" s="147"/>
      <c r="S456" s="147"/>
      <c r="T456" s="147"/>
      <c r="U456" s="147"/>
      <c r="V456" s="147"/>
      <c r="W456" s="147"/>
      <c r="X456" s="147"/>
      <c r="Y456" s="147"/>
      <c r="Z456" s="147"/>
      <c r="AA456" s="147"/>
      <c r="AB456" s="147"/>
      <c r="AC456" s="147"/>
      <c r="AD456" s="147"/>
      <c r="AE456" s="147"/>
      <c r="AF456" s="147"/>
      <c r="AG456" s="147"/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</row>
    <row r="457" spans="1:57" x14ac:dyDescent="0.25">
      <c r="A457" t="str">
        <f t="shared" si="7"/>
        <v/>
      </c>
      <c r="B457" s="147"/>
      <c r="C457" s="147"/>
      <c r="D457" s="147"/>
      <c r="E457" s="147"/>
      <c r="F457" s="147"/>
      <c r="G457" s="147"/>
      <c r="H457" s="147"/>
      <c r="I457" s="147"/>
      <c r="J457" s="147"/>
      <c r="K457" s="147"/>
      <c r="L457" s="147"/>
      <c r="M457" s="147"/>
      <c r="N457" s="147"/>
      <c r="O457" s="147"/>
      <c r="P457" s="147"/>
      <c r="Q457" s="147"/>
      <c r="R457" s="147"/>
      <c r="S457" s="147"/>
      <c r="T457" s="147"/>
      <c r="U457" s="147"/>
      <c r="V457" s="147"/>
      <c r="W457" s="147"/>
      <c r="X457" s="147"/>
      <c r="Y457" s="147"/>
      <c r="Z457" s="147"/>
      <c r="AA457" s="147"/>
      <c r="AB457" s="147"/>
      <c r="AC457" s="147"/>
      <c r="AD457" s="147"/>
      <c r="AE457" s="147"/>
      <c r="AF457" s="147"/>
      <c r="AG457" s="147"/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</row>
    <row r="458" spans="1:57" x14ac:dyDescent="0.25">
      <c r="A458" t="str">
        <f t="shared" si="7"/>
        <v/>
      </c>
      <c r="B458" s="147"/>
      <c r="C458" s="147"/>
      <c r="D458" s="147"/>
      <c r="E458" s="147"/>
      <c r="F458" s="147"/>
      <c r="G458" s="147"/>
      <c r="H458" s="147"/>
      <c r="I458" s="147"/>
      <c r="J458" s="147"/>
      <c r="K458" s="147"/>
      <c r="L458" s="147"/>
      <c r="M458" s="147"/>
      <c r="N458" s="147"/>
      <c r="O458" s="147"/>
      <c r="P458" s="147"/>
      <c r="Q458" s="147"/>
      <c r="R458" s="147"/>
      <c r="S458" s="147"/>
      <c r="T458" s="147"/>
      <c r="U458" s="147"/>
      <c r="V458" s="147"/>
      <c r="W458" s="147"/>
      <c r="X458" s="147"/>
      <c r="Y458" s="147"/>
      <c r="Z458" s="147"/>
      <c r="AA458" s="147"/>
      <c r="AB458" s="147"/>
      <c r="AC458" s="147"/>
      <c r="AD458" s="147"/>
      <c r="AE458" s="147"/>
      <c r="AF458" s="147"/>
      <c r="AG458" s="147"/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</row>
    <row r="459" spans="1:57" x14ac:dyDescent="0.25">
      <c r="A459" t="str">
        <f t="shared" si="7"/>
        <v/>
      </c>
      <c r="B459" s="147"/>
      <c r="C459" s="147"/>
      <c r="D459" s="147"/>
      <c r="E459" s="147"/>
      <c r="F459" s="147"/>
      <c r="G459" s="147"/>
      <c r="H459" s="147"/>
      <c r="I459" s="147"/>
      <c r="J459" s="147"/>
      <c r="K459" s="147"/>
      <c r="L459" s="147"/>
      <c r="M459" s="147"/>
      <c r="N459" s="147"/>
      <c r="O459" s="147"/>
      <c r="P459" s="147"/>
      <c r="Q459" s="147"/>
      <c r="R459" s="147"/>
      <c r="S459" s="147"/>
      <c r="T459" s="147"/>
      <c r="U459" s="147"/>
      <c r="V459" s="147"/>
      <c r="W459" s="147"/>
      <c r="X459" s="147"/>
      <c r="Y459" s="147"/>
      <c r="Z459" s="147"/>
      <c r="AA459" s="147"/>
      <c r="AB459" s="147"/>
      <c r="AC459" s="147"/>
      <c r="AD459" s="147"/>
      <c r="AE459" s="147"/>
      <c r="AF459" s="147"/>
      <c r="AG459" s="147"/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</row>
    <row r="460" spans="1:57" x14ac:dyDescent="0.25">
      <c r="A460" t="str">
        <f t="shared" si="7"/>
        <v/>
      </c>
      <c r="B460" s="147"/>
      <c r="C460" s="147"/>
      <c r="D460" s="147"/>
      <c r="E460" s="147"/>
      <c r="F460" s="147"/>
      <c r="G460" s="147"/>
      <c r="H460" s="147"/>
      <c r="I460" s="147"/>
      <c r="J460" s="147"/>
      <c r="K460" s="147"/>
      <c r="L460" s="147"/>
      <c r="M460" s="147"/>
      <c r="N460" s="147"/>
      <c r="O460" s="147"/>
      <c r="P460" s="147"/>
      <c r="Q460" s="147"/>
      <c r="R460" s="147"/>
      <c r="S460" s="147"/>
      <c r="T460" s="147"/>
      <c r="U460" s="147"/>
      <c r="V460" s="147"/>
      <c r="W460" s="147"/>
      <c r="X460" s="147"/>
      <c r="Y460" s="147"/>
      <c r="Z460" s="147"/>
      <c r="AA460" s="147"/>
      <c r="AB460" s="147"/>
      <c r="AC460" s="147"/>
      <c r="AD460" s="147"/>
      <c r="AE460" s="147"/>
      <c r="AF460" s="147"/>
      <c r="AG460" s="147"/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</row>
    <row r="461" spans="1:57" x14ac:dyDescent="0.25">
      <c r="A461" t="str">
        <f t="shared" si="7"/>
        <v/>
      </c>
      <c r="B461" s="147"/>
      <c r="C461" s="147"/>
      <c r="D461" s="147"/>
      <c r="E461" s="147"/>
      <c r="F461" s="147"/>
      <c r="G461" s="147"/>
      <c r="H461" s="147"/>
      <c r="I461" s="147"/>
      <c r="J461" s="147"/>
      <c r="K461" s="147"/>
      <c r="L461" s="147"/>
      <c r="M461" s="147"/>
      <c r="N461" s="147"/>
      <c r="O461" s="147"/>
      <c r="P461" s="147"/>
      <c r="Q461" s="147"/>
      <c r="R461" s="147"/>
      <c r="S461" s="147"/>
      <c r="T461" s="147"/>
      <c r="U461" s="147"/>
      <c r="V461" s="147"/>
      <c r="W461" s="147"/>
      <c r="X461" s="147"/>
      <c r="Y461" s="147"/>
      <c r="Z461" s="147"/>
      <c r="AA461" s="147"/>
      <c r="AB461" s="147"/>
      <c r="AC461" s="147"/>
      <c r="AD461" s="147"/>
      <c r="AE461" s="147"/>
      <c r="AF461" s="147"/>
      <c r="AG461" s="147"/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</row>
    <row r="462" spans="1:57" x14ac:dyDescent="0.25">
      <c r="A462" t="str">
        <f t="shared" si="7"/>
        <v/>
      </c>
      <c r="B462" s="147"/>
      <c r="C462" s="147"/>
      <c r="D462" s="147"/>
      <c r="E462" s="147"/>
      <c r="F462" s="147"/>
      <c r="G462" s="147"/>
      <c r="H462" s="147"/>
      <c r="I462" s="147"/>
      <c r="J462" s="147"/>
      <c r="K462" s="147"/>
      <c r="L462" s="147"/>
      <c r="M462" s="147"/>
      <c r="N462" s="147"/>
      <c r="O462" s="147"/>
      <c r="P462" s="147"/>
      <c r="Q462" s="147"/>
      <c r="R462" s="147"/>
      <c r="S462" s="147"/>
      <c r="T462" s="147"/>
      <c r="U462" s="147"/>
      <c r="V462" s="147"/>
      <c r="W462" s="147"/>
      <c r="X462" s="147"/>
      <c r="Y462" s="147"/>
      <c r="Z462" s="147"/>
      <c r="AA462" s="147"/>
      <c r="AB462" s="147"/>
      <c r="AC462" s="147"/>
      <c r="AD462" s="147"/>
      <c r="AE462" s="147"/>
      <c r="AF462" s="147"/>
      <c r="AG462" s="147"/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</row>
    <row r="463" spans="1:57" x14ac:dyDescent="0.25">
      <c r="A463" t="str">
        <f t="shared" si="7"/>
        <v/>
      </c>
      <c r="B463" s="147"/>
      <c r="C463" s="147"/>
      <c r="D463" s="147"/>
      <c r="E463" s="147"/>
      <c r="F463" s="147"/>
      <c r="G463" s="147"/>
      <c r="H463" s="147"/>
      <c r="I463" s="147"/>
      <c r="J463" s="147"/>
      <c r="K463" s="147"/>
      <c r="L463" s="147"/>
      <c r="M463" s="147"/>
      <c r="N463" s="147"/>
      <c r="O463" s="147"/>
      <c r="P463" s="147"/>
      <c r="Q463" s="147"/>
      <c r="R463" s="147"/>
      <c r="S463" s="147"/>
      <c r="T463" s="147"/>
      <c r="U463" s="147"/>
      <c r="V463" s="147"/>
      <c r="W463" s="147"/>
      <c r="X463" s="147"/>
      <c r="Y463" s="147"/>
      <c r="Z463" s="147"/>
      <c r="AA463" s="147"/>
      <c r="AB463" s="147"/>
      <c r="AC463" s="147"/>
      <c r="AD463" s="147"/>
      <c r="AE463" s="147"/>
      <c r="AF463" s="147"/>
      <c r="AG463" s="147"/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</row>
    <row r="464" spans="1:57" x14ac:dyDescent="0.25">
      <c r="A464" t="str">
        <f t="shared" si="7"/>
        <v/>
      </c>
      <c r="B464" s="147"/>
      <c r="C464" s="147"/>
      <c r="D464" s="147"/>
      <c r="E464" s="147"/>
      <c r="F464" s="147"/>
      <c r="G464" s="147"/>
      <c r="H464" s="147"/>
      <c r="I464" s="147"/>
      <c r="J464" s="147"/>
      <c r="K464" s="147"/>
      <c r="L464" s="147"/>
      <c r="M464" s="147"/>
      <c r="N464" s="147"/>
      <c r="O464" s="147"/>
      <c r="P464" s="147"/>
      <c r="Q464" s="147"/>
      <c r="R464" s="147"/>
      <c r="S464" s="147"/>
      <c r="T464" s="147"/>
      <c r="U464" s="147"/>
      <c r="V464" s="147"/>
      <c r="W464" s="147"/>
      <c r="X464" s="147"/>
      <c r="Y464" s="147"/>
      <c r="Z464" s="147"/>
      <c r="AA464" s="147"/>
      <c r="AB464" s="147"/>
      <c r="AC464" s="147"/>
      <c r="AD464" s="147"/>
      <c r="AE464" s="147"/>
      <c r="AF464" s="147"/>
      <c r="AG464" s="147"/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</row>
    <row r="465" spans="1:57" x14ac:dyDescent="0.25">
      <c r="A465" t="str">
        <f t="shared" si="7"/>
        <v/>
      </c>
      <c r="B465" s="147"/>
      <c r="C465" s="147"/>
      <c r="D465" s="147"/>
      <c r="E465" s="147"/>
      <c r="F465" s="147"/>
      <c r="G465" s="147"/>
      <c r="H465" s="147"/>
      <c r="I465" s="147"/>
      <c r="J465" s="147"/>
      <c r="K465" s="147"/>
      <c r="L465" s="147"/>
      <c r="M465" s="147"/>
      <c r="N465" s="147"/>
      <c r="O465" s="147"/>
      <c r="P465" s="147"/>
      <c r="Q465" s="147"/>
      <c r="R465" s="147"/>
      <c r="S465" s="147"/>
      <c r="T465" s="147"/>
      <c r="U465" s="147"/>
      <c r="V465" s="147"/>
      <c r="W465" s="147"/>
      <c r="X465" s="147"/>
      <c r="Y465" s="147"/>
      <c r="Z465" s="147"/>
      <c r="AA465" s="147"/>
      <c r="AB465" s="147"/>
      <c r="AC465" s="147"/>
      <c r="AD465" s="147"/>
      <c r="AE465" s="147"/>
      <c r="AF465" s="147"/>
      <c r="AG465" s="147"/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</row>
    <row r="466" spans="1:57" x14ac:dyDescent="0.25">
      <c r="A466" t="str">
        <f t="shared" si="7"/>
        <v/>
      </c>
      <c r="B466" s="147"/>
      <c r="C466" s="147"/>
      <c r="D466" s="147"/>
      <c r="E466" s="147"/>
      <c r="F466" s="147"/>
      <c r="G466" s="147"/>
      <c r="H466" s="147"/>
      <c r="I466" s="147"/>
      <c r="J466" s="147"/>
      <c r="K466" s="147"/>
      <c r="L466" s="147"/>
      <c r="M466" s="147"/>
      <c r="N466" s="147"/>
      <c r="O466" s="147"/>
      <c r="P466" s="147"/>
      <c r="Q466" s="147"/>
      <c r="R466" s="147"/>
      <c r="S466" s="147"/>
      <c r="T466" s="147"/>
      <c r="U466" s="147"/>
      <c r="V466" s="147"/>
      <c r="W466" s="147"/>
      <c r="X466" s="147"/>
      <c r="Y466" s="147"/>
      <c r="Z466" s="147"/>
      <c r="AA466" s="147"/>
      <c r="AB466" s="147"/>
      <c r="AC466" s="147"/>
      <c r="AD466" s="147"/>
      <c r="AE466" s="147"/>
      <c r="AF466" s="147"/>
      <c r="AG466" s="147"/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</row>
    <row r="467" spans="1:57" x14ac:dyDescent="0.25">
      <c r="A467" t="str">
        <f t="shared" si="7"/>
        <v/>
      </c>
      <c r="B467" s="147"/>
      <c r="C467" s="147"/>
      <c r="D467" s="147"/>
      <c r="E467" s="147"/>
      <c r="F467" s="147"/>
      <c r="G467" s="147"/>
      <c r="H467" s="147"/>
      <c r="I467" s="147"/>
      <c r="J467" s="147"/>
      <c r="K467" s="147"/>
      <c r="L467" s="147"/>
      <c r="M467" s="147"/>
      <c r="N467" s="147"/>
      <c r="O467" s="147"/>
      <c r="P467" s="147"/>
      <c r="Q467" s="147"/>
      <c r="R467" s="147"/>
      <c r="S467" s="147"/>
      <c r="T467" s="147"/>
      <c r="U467" s="147"/>
      <c r="V467" s="147"/>
      <c r="W467" s="147"/>
      <c r="X467" s="147"/>
      <c r="Y467" s="147"/>
      <c r="Z467" s="147"/>
      <c r="AA467" s="147"/>
      <c r="AB467" s="147"/>
      <c r="AC467" s="147"/>
      <c r="AD467" s="147"/>
      <c r="AE467" s="147"/>
      <c r="AF467" s="147"/>
      <c r="AG467" s="147"/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</row>
    <row r="468" spans="1:57" x14ac:dyDescent="0.25">
      <c r="A468" t="str">
        <f t="shared" si="7"/>
        <v/>
      </c>
      <c r="B468" s="147"/>
      <c r="C468" s="147"/>
      <c r="D468" s="147"/>
      <c r="E468" s="147"/>
      <c r="F468" s="147"/>
      <c r="G468" s="147"/>
      <c r="H468" s="147"/>
      <c r="I468" s="147"/>
      <c r="J468" s="147"/>
      <c r="K468" s="147"/>
      <c r="L468" s="147"/>
      <c r="M468" s="147"/>
      <c r="N468" s="147"/>
      <c r="O468" s="147"/>
      <c r="P468" s="147"/>
      <c r="Q468" s="147"/>
      <c r="R468" s="147"/>
      <c r="S468" s="147"/>
      <c r="T468" s="147"/>
      <c r="U468" s="147"/>
      <c r="V468" s="147"/>
      <c r="W468" s="147"/>
      <c r="X468" s="147"/>
      <c r="Y468" s="147"/>
      <c r="Z468" s="147"/>
      <c r="AA468" s="147"/>
      <c r="AB468" s="147"/>
      <c r="AC468" s="147"/>
      <c r="AD468" s="147"/>
      <c r="AE468" s="147"/>
      <c r="AF468" s="147"/>
      <c r="AG468" s="147"/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</row>
    <row r="469" spans="1:57" x14ac:dyDescent="0.25">
      <c r="A469" t="str">
        <f t="shared" si="7"/>
        <v/>
      </c>
      <c r="B469" s="147"/>
      <c r="C469" s="147"/>
      <c r="D469" s="147"/>
      <c r="E469" s="147"/>
      <c r="F469" s="147"/>
      <c r="G469" s="147"/>
      <c r="H469" s="147"/>
      <c r="I469" s="147"/>
      <c r="J469" s="147"/>
      <c r="K469" s="147"/>
      <c r="L469" s="147"/>
      <c r="M469" s="147"/>
      <c r="N469" s="147"/>
      <c r="O469" s="147"/>
      <c r="P469" s="147"/>
      <c r="Q469" s="147"/>
      <c r="R469" s="147"/>
      <c r="S469" s="147"/>
      <c r="T469" s="147"/>
      <c r="U469" s="147"/>
      <c r="V469" s="147"/>
      <c r="W469" s="147"/>
      <c r="X469" s="147"/>
      <c r="Y469" s="147"/>
      <c r="Z469" s="147"/>
      <c r="AA469" s="147"/>
      <c r="AB469" s="147"/>
      <c r="AC469" s="147"/>
      <c r="AD469" s="147"/>
      <c r="AE469" s="147"/>
      <c r="AF469" s="147"/>
      <c r="AG469" s="147"/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</row>
    <row r="470" spans="1:57" x14ac:dyDescent="0.25">
      <c r="A470" t="str">
        <f t="shared" si="7"/>
        <v/>
      </c>
      <c r="B470" s="147"/>
      <c r="C470" s="147"/>
      <c r="D470" s="147"/>
      <c r="E470" s="147"/>
      <c r="F470" s="147"/>
      <c r="G470" s="147"/>
      <c r="H470" s="147"/>
      <c r="I470" s="147"/>
      <c r="J470" s="147"/>
      <c r="K470" s="147"/>
      <c r="L470" s="147"/>
      <c r="M470" s="147"/>
      <c r="N470" s="147"/>
      <c r="O470" s="147"/>
      <c r="P470" s="147"/>
      <c r="Q470" s="147"/>
      <c r="R470" s="147"/>
      <c r="S470" s="147"/>
      <c r="T470" s="147"/>
      <c r="U470" s="147"/>
      <c r="V470" s="147"/>
      <c r="W470" s="147"/>
      <c r="X470" s="147"/>
      <c r="Y470" s="147"/>
      <c r="Z470" s="147"/>
      <c r="AA470" s="147"/>
      <c r="AB470" s="147"/>
      <c r="AC470" s="147"/>
      <c r="AD470" s="147"/>
      <c r="AE470" s="147"/>
      <c r="AF470" s="147"/>
      <c r="AG470" s="147"/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</row>
    <row r="471" spans="1:57" x14ac:dyDescent="0.25">
      <c r="A471" t="str">
        <f t="shared" si="7"/>
        <v/>
      </c>
      <c r="B471" s="147"/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  <c r="M471" s="147"/>
      <c r="N471" s="147"/>
      <c r="O471" s="147"/>
      <c r="P471" s="147"/>
      <c r="Q471" s="147"/>
      <c r="R471" s="147"/>
      <c r="S471" s="147"/>
      <c r="T471" s="147"/>
      <c r="U471" s="147"/>
      <c r="V471" s="147"/>
      <c r="W471" s="147"/>
      <c r="X471" s="147"/>
      <c r="Y471" s="147"/>
      <c r="Z471" s="147"/>
      <c r="AA471" s="147"/>
      <c r="AB471" s="147"/>
      <c r="AC471" s="147"/>
      <c r="AD471" s="147"/>
      <c r="AE471" s="147"/>
      <c r="AF471" s="147"/>
      <c r="AG471" s="147"/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</row>
    <row r="472" spans="1:57" x14ac:dyDescent="0.25">
      <c r="A472" t="str">
        <f t="shared" si="7"/>
        <v/>
      </c>
      <c r="B472" s="147"/>
      <c r="C472" s="147"/>
      <c r="D472" s="147"/>
      <c r="E472" s="147"/>
      <c r="F472" s="147"/>
      <c r="G472" s="147"/>
      <c r="H472" s="147"/>
      <c r="I472" s="147"/>
      <c r="J472" s="147"/>
      <c r="K472" s="147"/>
      <c r="L472" s="147"/>
      <c r="M472" s="147"/>
      <c r="N472" s="147"/>
      <c r="O472" s="147"/>
      <c r="P472" s="147"/>
      <c r="Q472" s="147"/>
      <c r="R472" s="147"/>
      <c r="S472" s="147"/>
      <c r="T472" s="147"/>
      <c r="U472" s="147"/>
      <c r="V472" s="147"/>
      <c r="W472" s="147"/>
      <c r="X472" s="147"/>
      <c r="Y472" s="147"/>
      <c r="Z472" s="147"/>
      <c r="AA472" s="147"/>
      <c r="AB472" s="147"/>
      <c r="AC472" s="147"/>
      <c r="AD472" s="147"/>
      <c r="AE472" s="147"/>
      <c r="AF472" s="147"/>
      <c r="AG472" s="147"/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</row>
    <row r="473" spans="1:57" x14ac:dyDescent="0.25">
      <c r="A473" t="str">
        <f t="shared" si="7"/>
        <v/>
      </c>
      <c r="B473" s="147"/>
      <c r="C473" s="147"/>
      <c r="D473" s="147"/>
      <c r="E473" s="147"/>
      <c r="F473" s="147"/>
      <c r="G473" s="147"/>
      <c r="H473" s="147"/>
      <c r="I473" s="147"/>
      <c r="J473" s="147"/>
      <c r="K473" s="147"/>
      <c r="L473" s="147"/>
      <c r="M473" s="147"/>
      <c r="N473" s="147"/>
      <c r="O473" s="147"/>
      <c r="P473" s="147"/>
      <c r="Q473" s="147"/>
      <c r="R473" s="147"/>
      <c r="S473" s="147"/>
      <c r="T473" s="147"/>
      <c r="U473" s="147"/>
      <c r="V473" s="147"/>
      <c r="W473" s="147"/>
      <c r="X473" s="147"/>
      <c r="Y473" s="147"/>
      <c r="Z473" s="147"/>
      <c r="AA473" s="147"/>
      <c r="AB473" s="147"/>
      <c r="AC473" s="147"/>
      <c r="AD473" s="147"/>
      <c r="AE473" s="147"/>
      <c r="AF473" s="147"/>
      <c r="AG473" s="147"/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</row>
    <row r="474" spans="1:57" x14ac:dyDescent="0.25">
      <c r="A474" t="str">
        <f t="shared" si="7"/>
        <v/>
      </c>
      <c r="B474" s="147"/>
      <c r="C474" s="147"/>
      <c r="D474" s="147"/>
      <c r="E474" s="147"/>
      <c r="F474" s="147"/>
      <c r="G474" s="147"/>
      <c r="H474" s="147"/>
      <c r="I474" s="147"/>
      <c r="J474" s="147"/>
      <c r="K474" s="147"/>
      <c r="L474" s="147"/>
      <c r="M474" s="147"/>
      <c r="N474" s="147"/>
      <c r="O474" s="147"/>
      <c r="P474" s="147"/>
      <c r="Q474" s="147"/>
      <c r="R474" s="147"/>
      <c r="S474" s="147"/>
      <c r="T474" s="147"/>
      <c r="U474" s="147"/>
      <c r="V474" s="147"/>
      <c r="W474" s="147"/>
      <c r="X474" s="147"/>
      <c r="Y474" s="147"/>
      <c r="Z474" s="147"/>
      <c r="AA474" s="147"/>
      <c r="AB474" s="147"/>
      <c r="AC474" s="147"/>
      <c r="AD474" s="147"/>
      <c r="AE474" s="147"/>
      <c r="AF474" s="147"/>
      <c r="AG474" s="147"/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</row>
    <row r="475" spans="1:57" x14ac:dyDescent="0.25">
      <c r="A475" t="str">
        <f t="shared" si="7"/>
        <v/>
      </c>
      <c r="B475" s="147"/>
      <c r="C475" s="147"/>
      <c r="D475" s="147"/>
      <c r="E475" s="147"/>
      <c r="F475" s="147"/>
      <c r="G475" s="147"/>
      <c r="H475" s="147"/>
      <c r="I475" s="147"/>
      <c r="J475" s="147"/>
      <c r="K475" s="147"/>
      <c r="L475" s="147"/>
      <c r="M475" s="147"/>
      <c r="N475" s="147"/>
      <c r="O475" s="147"/>
      <c r="P475" s="147"/>
      <c r="Q475" s="147"/>
      <c r="R475" s="147"/>
      <c r="S475" s="147"/>
      <c r="T475" s="147"/>
      <c r="U475" s="147"/>
      <c r="V475" s="147"/>
      <c r="W475" s="147"/>
      <c r="X475" s="147"/>
      <c r="Y475" s="147"/>
      <c r="Z475" s="147"/>
      <c r="AA475" s="147"/>
      <c r="AB475" s="147"/>
      <c r="AC475" s="147"/>
      <c r="AD475" s="147"/>
      <c r="AE475" s="147"/>
      <c r="AF475" s="147"/>
      <c r="AG475" s="147"/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</row>
    <row r="476" spans="1:57" x14ac:dyDescent="0.25">
      <c r="A476" t="str">
        <f t="shared" si="7"/>
        <v/>
      </c>
      <c r="B476" s="147"/>
      <c r="C476" s="147"/>
      <c r="D476" s="147"/>
      <c r="E476" s="147"/>
      <c r="F476" s="147"/>
      <c r="G476" s="147"/>
      <c r="H476" s="147"/>
      <c r="I476" s="147"/>
      <c r="J476" s="147"/>
      <c r="K476" s="147"/>
      <c r="L476" s="147"/>
      <c r="M476" s="147"/>
      <c r="N476" s="147"/>
      <c r="O476" s="147"/>
      <c r="P476" s="147"/>
      <c r="Q476" s="147"/>
      <c r="R476" s="147"/>
      <c r="S476" s="147"/>
      <c r="T476" s="147"/>
      <c r="U476" s="147"/>
      <c r="V476" s="147"/>
      <c r="W476" s="147"/>
      <c r="X476" s="147"/>
      <c r="Y476" s="147"/>
      <c r="Z476" s="147"/>
      <c r="AA476" s="147"/>
      <c r="AB476" s="147"/>
      <c r="AC476" s="147"/>
      <c r="AD476" s="147"/>
      <c r="AE476" s="147"/>
      <c r="AF476" s="147"/>
      <c r="AG476" s="147"/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</row>
    <row r="477" spans="1:57" x14ac:dyDescent="0.25">
      <c r="A477" t="str">
        <f t="shared" si="7"/>
        <v/>
      </c>
      <c r="B477" s="147"/>
      <c r="C477" s="147"/>
      <c r="D477" s="147"/>
      <c r="E477" s="147"/>
      <c r="F477" s="147"/>
      <c r="G477" s="147"/>
      <c r="H477" s="147"/>
      <c r="I477" s="147"/>
      <c r="J477" s="147"/>
      <c r="K477" s="147"/>
      <c r="L477" s="147"/>
      <c r="M477" s="147"/>
      <c r="N477" s="147"/>
      <c r="O477" s="147"/>
      <c r="P477" s="147"/>
      <c r="Q477" s="147"/>
      <c r="R477" s="147"/>
      <c r="S477" s="147"/>
      <c r="T477" s="147"/>
      <c r="U477" s="147"/>
      <c r="V477" s="147"/>
      <c r="W477" s="147"/>
      <c r="X477" s="147"/>
      <c r="Y477" s="147"/>
      <c r="Z477" s="147"/>
      <c r="AA477" s="147"/>
      <c r="AB477" s="147"/>
      <c r="AC477" s="147"/>
      <c r="AD477" s="147"/>
      <c r="AE477" s="147"/>
      <c r="AF477" s="147"/>
      <c r="AG477" s="147"/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</row>
    <row r="478" spans="1:57" x14ac:dyDescent="0.25">
      <c r="A478" t="str">
        <f t="shared" si="7"/>
        <v/>
      </c>
      <c r="B478" s="147"/>
      <c r="C478" s="147"/>
      <c r="D478" s="147"/>
      <c r="E478" s="147"/>
      <c r="F478" s="147"/>
      <c r="G478" s="147"/>
      <c r="H478" s="147"/>
      <c r="I478" s="147"/>
      <c r="J478" s="147"/>
      <c r="K478" s="147"/>
      <c r="L478" s="147"/>
      <c r="M478" s="147"/>
      <c r="N478" s="147"/>
      <c r="O478" s="147"/>
      <c r="P478" s="147"/>
      <c r="Q478" s="147"/>
      <c r="R478" s="147"/>
      <c r="S478" s="147"/>
      <c r="T478" s="147"/>
      <c r="U478" s="147"/>
      <c r="V478" s="147"/>
      <c r="W478" s="147"/>
      <c r="X478" s="147"/>
      <c r="Y478" s="147"/>
      <c r="Z478" s="147"/>
      <c r="AA478" s="147"/>
      <c r="AB478" s="147"/>
      <c r="AC478" s="147"/>
      <c r="AD478" s="147"/>
      <c r="AE478" s="147"/>
      <c r="AF478" s="147"/>
      <c r="AG478" s="147"/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</row>
    <row r="479" spans="1:57" x14ac:dyDescent="0.25">
      <c r="A479" t="str">
        <f t="shared" si="7"/>
        <v/>
      </c>
      <c r="B479" s="147"/>
      <c r="C479" s="147"/>
      <c r="D479" s="147"/>
      <c r="E479" s="147"/>
      <c r="F479" s="147"/>
      <c r="G479" s="147"/>
      <c r="H479" s="147"/>
      <c r="I479" s="147"/>
      <c r="J479" s="147"/>
      <c r="K479" s="147"/>
      <c r="L479" s="147"/>
      <c r="M479" s="147"/>
      <c r="N479" s="147"/>
      <c r="O479" s="147"/>
      <c r="P479" s="147"/>
      <c r="Q479" s="147"/>
      <c r="R479" s="147"/>
      <c r="S479" s="147"/>
      <c r="T479" s="147"/>
      <c r="U479" s="147"/>
      <c r="V479" s="147"/>
      <c r="W479" s="147"/>
      <c r="X479" s="147"/>
      <c r="Y479" s="147"/>
      <c r="Z479" s="147"/>
      <c r="AA479" s="147"/>
      <c r="AB479" s="147"/>
      <c r="AC479" s="147"/>
      <c r="AD479" s="147"/>
      <c r="AE479" s="147"/>
      <c r="AF479" s="147"/>
      <c r="AG479" s="147"/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</row>
    <row r="480" spans="1:57" x14ac:dyDescent="0.25">
      <c r="A480" t="str">
        <f t="shared" si="7"/>
        <v/>
      </c>
      <c r="B480" s="147"/>
      <c r="C480" s="147"/>
      <c r="D480" s="147"/>
      <c r="E480" s="147"/>
      <c r="F480" s="147"/>
      <c r="G480" s="147"/>
      <c r="H480" s="147"/>
      <c r="I480" s="147"/>
      <c r="J480" s="147"/>
      <c r="K480" s="147"/>
      <c r="L480" s="147"/>
      <c r="M480" s="147"/>
      <c r="N480" s="147"/>
      <c r="O480" s="147"/>
      <c r="P480" s="147"/>
      <c r="Q480" s="147"/>
      <c r="R480" s="147"/>
      <c r="S480" s="147"/>
      <c r="T480" s="147"/>
      <c r="U480" s="147"/>
      <c r="V480" s="147"/>
      <c r="W480" s="147"/>
      <c r="X480" s="147"/>
      <c r="Y480" s="147"/>
      <c r="Z480" s="147"/>
      <c r="AA480" s="147"/>
      <c r="AB480" s="147"/>
      <c r="AC480" s="147"/>
      <c r="AD480" s="147"/>
      <c r="AE480" s="147"/>
      <c r="AF480" s="147"/>
      <c r="AG480" s="147"/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</row>
    <row r="481" spans="1:57" x14ac:dyDescent="0.25">
      <c r="A481" t="str">
        <f t="shared" si="7"/>
        <v/>
      </c>
      <c r="B481" s="147"/>
      <c r="C481" s="147"/>
      <c r="D481" s="147"/>
      <c r="E481" s="147"/>
      <c r="F481" s="147"/>
      <c r="G481" s="147"/>
      <c r="H481" s="147"/>
      <c r="I481" s="147"/>
      <c r="J481" s="147"/>
      <c r="K481" s="147"/>
      <c r="L481" s="147"/>
      <c r="M481" s="147"/>
      <c r="N481" s="147"/>
      <c r="O481" s="147"/>
      <c r="P481" s="147"/>
      <c r="Q481" s="147"/>
      <c r="R481" s="147"/>
      <c r="S481" s="147"/>
      <c r="T481" s="147"/>
      <c r="U481" s="147"/>
      <c r="V481" s="147"/>
      <c r="W481" s="147"/>
      <c r="X481" s="147"/>
      <c r="Y481" s="147"/>
      <c r="Z481" s="147"/>
      <c r="AA481" s="147"/>
      <c r="AB481" s="147"/>
      <c r="AC481" s="147"/>
      <c r="AD481" s="147"/>
      <c r="AE481" s="147"/>
      <c r="AF481" s="147"/>
      <c r="AG481" s="147"/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</row>
    <row r="482" spans="1:57" x14ac:dyDescent="0.25">
      <c r="A482" t="str">
        <f t="shared" si="7"/>
        <v/>
      </c>
      <c r="B482" s="147"/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  <c r="Z482" s="147"/>
      <c r="AA482" s="147"/>
      <c r="AB482" s="147"/>
      <c r="AC482" s="147"/>
      <c r="AD482" s="147"/>
      <c r="AE482" s="147"/>
      <c r="AF482" s="147"/>
      <c r="AG482" s="147"/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</row>
    <row r="483" spans="1:57" x14ac:dyDescent="0.25">
      <c r="A483" t="str">
        <f t="shared" si="7"/>
        <v/>
      </c>
      <c r="B483" s="147"/>
      <c r="C483" s="147"/>
      <c r="D483" s="147"/>
      <c r="E483" s="147"/>
      <c r="F483" s="147"/>
      <c r="G483" s="147"/>
      <c r="H483" s="147"/>
      <c r="I483" s="147"/>
      <c r="J483" s="147"/>
      <c r="K483" s="147"/>
      <c r="L483" s="147"/>
      <c r="M483" s="147"/>
      <c r="N483" s="147"/>
      <c r="O483" s="147"/>
      <c r="P483" s="147"/>
      <c r="Q483" s="147"/>
      <c r="R483" s="147"/>
      <c r="S483" s="147"/>
      <c r="T483" s="147"/>
      <c r="U483" s="147"/>
      <c r="V483" s="147"/>
      <c r="W483" s="147"/>
      <c r="X483" s="147"/>
      <c r="Y483" s="147"/>
      <c r="Z483" s="147"/>
      <c r="AA483" s="147"/>
      <c r="AB483" s="147"/>
      <c r="AC483" s="147"/>
      <c r="AD483" s="147"/>
      <c r="AE483" s="147"/>
      <c r="AF483" s="147"/>
      <c r="AG483" s="147"/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</row>
    <row r="484" spans="1:57" x14ac:dyDescent="0.25">
      <c r="A484" t="str">
        <f t="shared" si="7"/>
        <v/>
      </c>
      <c r="B484" s="147"/>
      <c r="C484" s="147"/>
      <c r="D484" s="147"/>
      <c r="E484" s="147"/>
      <c r="F484" s="147"/>
      <c r="G484" s="147"/>
      <c r="H484" s="147"/>
      <c r="I484" s="147"/>
      <c r="J484" s="147"/>
      <c r="K484" s="147"/>
      <c r="L484" s="147"/>
      <c r="M484" s="147"/>
      <c r="N484" s="147"/>
      <c r="O484" s="147"/>
      <c r="P484" s="147"/>
      <c r="Q484" s="147"/>
      <c r="R484" s="147"/>
      <c r="S484" s="147"/>
      <c r="T484" s="147"/>
      <c r="U484" s="147"/>
      <c r="V484" s="147"/>
      <c r="W484" s="147"/>
      <c r="X484" s="147"/>
      <c r="Y484" s="147"/>
      <c r="Z484" s="147"/>
      <c r="AA484" s="147"/>
      <c r="AB484" s="147"/>
      <c r="AC484" s="147"/>
      <c r="AD484" s="147"/>
      <c r="AE484" s="147"/>
      <c r="AF484" s="147"/>
      <c r="AG484" s="147"/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</row>
    <row r="485" spans="1:57" x14ac:dyDescent="0.25">
      <c r="A485" t="str">
        <f t="shared" si="7"/>
        <v/>
      </c>
      <c r="B485" s="147"/>
      <c r="C485" s="147"/>
      <c r="D485" s="147"/>
      <c r="E485" s="147"/>
      <c r="F485" s="147"/>
      <c r="G485" s="147"/>
      <c r="H485" s="147"/>
      <c r="I485" s="147"/>
      <c r="J485" s="147"/>
      <c r="K485" s="147"/>
      <c r="L485" s="147"/>
      <c r="M485" s="147"/>
      <c r="N485" s="147"/>
      <c r="O485" s="147"/>
      <c r="P485" s="147"/>
      <c r="Q485" s="147"/>
      <c r="R485" s="147"/>
      <c r="S485" s="147"/>
      <c r="T485" s="147"/>
      <c r="U485" s="147"/>
      <c r="V485" s="147"/>
      <c r="W485" s="147"/>
      <c r="X485" s="147"/>
      <c r="Y485" s="147"/>
      <c r="Z485" s="147"/>
      <c r="AA485" s="147"/>
      <c r="AB485" s="147"/>
      <c r="AC485" s="147"/>
      <c r="AD485" s="147"/>
      <c r="AE485" s="147"/>
      <c r="AF485" s="147"/>
      <c r="AG485" s="147"/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</row>
    <row r="486" spans="1:57" x14ac:dyDescent="0.25">
      <c r="A486" t="str">
        <f t="shared" si="7"/>
        <v/>
      </c>
      <c r="B486" s="147"/>
      <c r="C486" s="147"/>
      <c r="D486" s="147"/>
      <c r="E486" s="147"/>
      <c r="F486" s="147"/>
      <c r="G486" s="147"/>
      <c r="H486" s="147"/>
      <c r="I486" s="147"/>
      <c r="J486" s="147"/>
      <c r="K486" s="147"/>
      <c r="L486" s="147"/>
      <c r="M486" s="147"/>
      <c r="N486" s="147"/>
      <c r="O486" s="147"/>
      <c r="P486" s="147"/>
      <c r="Q486" s="147"/>
      <c r="R486" s="147"/>
      <c r="S486" s="147"/>
      <c r="T486" s="147"/>
      <c r="U486" s="147"/>
      <c r="V486" s="147"/>
      <c r="W486" s="147"/>
      <c r="X486" s="147"/>
      <c r="Y486" s="147"/>
      <c r="Z486" s="147"/>
      <c r="AA486" s="147"/>
      <c r="AB486" s="147"/>
      <c r="AC486" s="147"/>
      <c r="AD486" s="147"/>
      <c r="AE486" s="147"/>
      <c r="AF486" s="147"/>
      <c r="AG486" s="147"/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</row>
    <row r="487" spans="1:57" x14ac:dyDescent="0.25">
      <c r="A487" t="str">
        <f t="shared" si="7"/>
        <v/>
      </c>
      <c r="B487" s="147"/>
      <c r="C487" s="147"/>
      <c r="D487" s="147"/>
      <c r="E487" s="147"/>
      <c r="F487" s="147"/>
      <c r="G487" s="147"/>
      <c r="H487" s="147"/>
      <c r="I487" s="147"/>
      <c r="J487" s="147"/>
      <c r="K487" s="147"/>
      <c r="L487" s="147"/>
      <c r="M487" s="147"/>
      <c r="N487" s="147"/>
      <c r="O487" s="147"/>
      <c r="P487" s="147"/>
      <c r="Q487" s="147"/>
      <c r="R487" s="147"/>
      <c r="S487" s="147"/>
      <c r="T487" s="147"/>
      <c r="U487" s="147"/>
      <c r="V487" s="147"/>
      <c r="W487" s="147"/>
      <c r="X487" s="147"/>
      <c r="Y487" s="147"/>
      <c r="Z487" s="147"/>
      <c r="AA487" s="147"/>
      <c r="AB487" s="147"/>
      <c r="AC487" s="147"/>
      <c r="AD487" s="147"/>
      <c r="AE487" s="147"/>
      <c r="AF487" s="147"/>
      <c r="AG487" s="147"/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</row>
    <row r="488" spans="1:57" x14ac:dyDescent="0.25">
      <c r="A488" t="str">
        <f t="shared" si="7"/>
        <v/>
      </c>
      <c r="B488" s="147"/>
      <c r="C488" s="147"/>
      <c r="D488" s="147"/>
      <c r="E488" s="147"/>
      <c r="F488" s="147"/>
      <c r="G488" s="147"/>
      <c r="H488" s="147"/>
      <c r="I488" s="147"/>
      <c r="J488" s="147"/>
      <c r="K488" s="147"/>
      <c r="L488" s="147"/>
      <c r="M488" s="147"/>
      <c r="N488" s="147"/>
      <c r="O488" s="147"/>
      <c r="P488" s="147"/>
      <c r="Q488" s="147"/>
      <c r="R488" s="147"/>
      <c r="S488" s="147"/>
      <c r="T488" s="147"/>
      <c r="U488" s="147"/>
      <c r="V488" s="147"/>
      <c r="W488" s="147"/>
      <c r="X488" s="147"/>
      <c r="Y488" s="147"/>
      <c r="Z488" s="147"/>
      <c r="AA488" s="147"/>
      <c r="AB488" s="147"/>
      <c r="AC488" s="147"/>
      <c r="AD488" s="147"/>
      <c r="AE488" s="147"/>
      <c r="AF488" s="147"/>
      <c r="AG488" s="147"/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</row>
    <row r="489" spans="1:57" x14ac:dyDescent="0.25">
      <c r="A489" t="str">
        <f t="shared" si="7"/>
        <v/>
      </c>
      <c r="B489" s="147"/>
      <c r="C489" s="147"/>
      <c r="D489" s="147"/>
      <c r="E489" s="147"/>
      <c r="F489" s="147"/>
      <c r="G489" s="147"/>
      <c r="H489" s="147"/>
      <c r="I489" s="147"/>
      <c r="J489" s="147"/>
      <c r="K489" s="147"/>
      <c r="L489" s="147"/>
      <c r="M489" s="147"/>
      <c r="N489" s="147"/>
      <c r="O489" s="147"/>
      <c r="P489" s="147"/>
      <c r="Q489" s="147"/>
      <c r="R489" s="147"/>
      <c r="S489" s="147"/>
      <c r="T489" s="147"/>
      <c r="U489" s="147"/>
      <c r="V489" s="147"/>
      <c r="W489" s="147"/>
      <c r="X489" s="147"/>
      <c r="Y489" s="147"/>
      <c r="Z489" s="147"/>
      <c r="AA489" s="147"/>
      <c r="AB489" s="147"/>
      <c r="AC489" s="147"/>
      <c r="AD489" s="147"/>
      <c r="AE489" s="147"/>
      <c r="AF489" s="147"/>
      <c r="AG489" s="147"/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</row>
    <row r="490" spans="1:57" x14ac:dyDescent="0.25">
      <c r="A490" t="str">
        <f t="shared" si="7"/>
        <v/>
      </c>
      <c r="B490" s="147"/>
      <c r="C490" s="147"/>
      <c r="D490" s="147"/>
      <c r="E490" s="147"/>
      <c r="F490" s="147"/>
      <c r="G490" s="147"/>
      <c r="H490" s="147"/>
      <c r="I490" s="147"/>
      <c r="J490" s="147"/>
      <c r="K490" s="147"/>
      <c r="L490" s="147"/>
      <c r="M490" s="147"/>
      <c r="N490" s="147"/>
      <c r="O490" s="147"/>
      <c r="P490" s="147"/>
      <c r="Q490" s="147"/>
      <c r="R490" s="147"/>
      <c r="S490" s="147"/>
      <c r="T490" s="147"/>
      <c r="U490" s="147"/>
      <c r="V490" s="147"/>
      <c r="W490" s="147"/>
      <c r="X490" s="147"/>
      <c r="Y490" s="147"/>
      <c r="Z490" s="147"/>
      <c r="AA490" s="147"/>
      <c r="AB490" s="147"/>
      <c r="AC490" s="147"/>
      <c r="AD490" s="147"/>
      <c r="AE490" s="147"/>
      <c r="AF490" s="147"/>
      <c r="AG490" s="147"/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</row>
    <row r="491" spans="1:57" x14ac:dyDescent="0.25">
      <c r="A491" t="str">
        <f t="shared" si="7"/>
        <v/>
      </c>
      <c r="B491" s="147"/>
      <c r="C491" s="147"/>
      <c r="D491" s="147"/>
      <c r="E491" s="147"/>
      <c r="F491" s="147"/>
      <c r="G491" s="147"/>
      <c r="H491" s="147"/>
      <c r="I491" s="147"/>
      <c r="J491" s="147"/>
      <c r="K491" s="147"/>
      <c r="L491" s="147"/>
      <c r="M491" s="147"/>
      <c r="N491" s="147"/>
      <c r="O491" s="147"/>
      <c r="P491" s="147"/>
      <c r="Q491" s="147"/>
      <c r="R491" s="147"/>
      <c r="S491" s="147"/>
      <c r="T491" s="147"/>
      <c r="U491" s="147"/>
      <c r="V491" s="147"/>
      <c r="W491" s="147"/>
      <c r="X491" s="147"/>
      <c r="Y491" s="147"/>
      <c r="Z491" s="147"/>
      <c r="AA491" s="147"/>
      <c r="AB491" s="147"/>
      <c r="AC491" s="147"/>
      <c r="AD491" s="147"/>
      <c r="AE491" s="147"/>
      <c r="AF491" s="147"/>
      <c r="AG491" s="147"/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</row>
    <row r="492" spans="1:57" x14ac:dyDescent="0.25">
      <c r="A492" t="str">
        <f t="shared" si="7"/>
        <v/>
      </c>
      <c r="B492" s="147"/>
      <c r="C492" s="147"/>
      <c r="D492" s="147"/>
      <c r="E492" s="147"/>
      <c r="F492" s="147"/>
      <c r="G492" s="147"/>
      <c r="H492" s="147"/>
      <c r="I492" s="147"/>
      <c r="J492" s="147"/>
      <c r="K492" s="147"/>
      <c r="L492" s="147"/>
      <c r="M492" s="147"/>
      <c r="N492" s="147"/>
      <c r="O492" s="147"/>
      <c r="P492" s="147"/>
      <c r="Q492" s="147"/>
      <c r="R492" s="147"/>
      <c r="S492" s="147"/>
      <c r="T492" s="147"/>
      <c r="U492" s="147"/>
      <c r="V492" s="147"/>
      <c r="W492" s="147"/>
      <c r="X492" s="147"/>
      <c r="Y492" s="147"/>
      <c r="Z492" s="147"/>
      <c r="AA492" s="147"/>
      <c r="AB492" s="147"/>
      <c r="AC492" s="147"/>
      <c r="AD492" s="147"/>
      <c r="AE492" s="147"/>
      <c r="AF492" s="147"/>
      <c r="AG492" s="147"/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</row>
    <row r="493" spans="1:57" x14ac:dyDescent="0.25">
      <c r="A493" t="str">
        <f t="shared" si="7"/>
        <v/>
      </c>
      <c r="B493" s="147"/>
      <c r="C493" s="147"/>
      <c r="D493" s="147"/>
      <c r="E493" s="147"/>
      <c r="F493" s="147"/>
      <c r="G493" s="147"/>
      <c r="H493" s="147"/>
      <c r="I493" s="147"/>
      <c r="J493" s="147"/>
      <c r="K493" s="147"/>
      <c r="L493" s="147"/>
      <c r="M493" s="147"/>
      <c r="N493" s="147"/>
      <c r="O493" s="147"/>
      <c r="P493" s="147"/>
      <c r="Q493" s="147"/>
      <c r="R493" s="147"/>
      <c r="S493" s="147"/>
      <c r="T493" s="147"/>
      <c r="U493" s="147"/>
      <c r="V493" s="147"/>
      <c r="W493" s="147"/>
      <c r="X493" s="147"/>
      <c r="Y493" s="147"/>
      <c r="Z493" s="147"/>
      <c r="AA493" s="147"/>
      <c r="AB493" s="147"/>
      <c r="AC493" s="147"/>
      <c r="AD493" s="147"/>
      <c r="AE493" s="147"/>
      <c r="AF493" s="147"/>
      <c r="AG493" s="147"/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</row>
    <row r="494" spans="1:57" x14ac:dyDescent="0.25">
      <c r="A494" t="str">
        <f t="shared" si="7"/>
        <v/>
      </c>
      <c r="B494" s="147"/>
      <c r="C494" s="147"/>
      <c r="D494" s="147"/>
      <c r="E494" s="147"/>
      <c r="F494" s="147"/>
      <c r="G494" s="147"/>
      <c r="H494" s="147"/>
      <c r="I494" s="147"/>
      <c r="J494" s="147"/>
      <c r="K494" s="147"/>
      <c r="L494" s="147"/>
      <c r="M494" s="147"/>
      <c r="N494" s="147"/>
      <c r="O494" s="147"/>
      <c r="P494" s="147"/>
      <c r="Q494" s="147"/>
      <c r="R494" s="147"/>
      <c r="S494" s="147"/>
      <c r="T494" s="147"/>
      <c r="U494" s="147"/>
      <c r="V494" s="147"/>
      <c r="W494" s="147"/>
      <c r="X494" s="147"/>
      <c r="Y494" s="147"/>
      <c r="Z494" s="147"/>
      <c r="AA494" s="147"/>
      <c r="AB494" s="147"/>
      <c r="AC494" s="147"/>
      <c r="AD494" s="147"/>
      <c r="AE494" s="147"/>
      <c r="AF494" s="147"/>
      <c r="AG494" s="147"/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</row>
    <row r="495" spans="1:57" x14ac:dyDescent="0.25">
      <c r="A495" t="str">
        <f t="shared" si="7"/>
        <v/>
      </c>
      <c r="B495" s="147"/>
      <c r="C495" s="147"/>
      <c r="D495" s="147"/>
      <c r="E495" s="147"/>
      <c r="F495" s="147"/>
      <c r="G495" s="147"/>
      <c r="H495" s="147"/>
      <c r="I495" s="147"/>
      <c r="J495" s="147"/>
      <c r="K495" s="147"/>
      <c r="L495" s="147"/>
      <c r="M495" s="147"/>
      <c r="N495" s="147"/>
      <c r="O495" s="147"/>
      <c r="P495" s="147"/>
      <c r="Q495" s="147"/>
      <c r="R495" s="147"/>
      <c r="S495" s="147"/>
      <c r="T495" s="147"/>
      <c r="U495" s="147"/>
      <c r="V495" s="147"/>
      <c r="W495" s="147"/>
      <c r="X495" s="147"/>
      <c r="Y495" s="147"/>
      <c r="Z495" s="147"/>
      <c r="AA495" s="147"/>
      <c r="AB495" s="147"/>
      <c r="AC495" s="147"/>
      <c r="AD495" s="147"/>
      <c r="AE495" s="147"/>
      <c r="AF495" s="147"/>
      <c r="AG495" s="147"/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</row>
    <row r="496" spans="1:57" x14ac:dyDescent="0.25">
      <c r="A496" t="str">
        <f t="shared" si="7"/>
        <v/>
      </c>
      <c r="B496" s="147"/>
      <c r="C496" s="147"/>
      <c r="D496" s="147"/>
      <c r="E496" s="147"/>
      <c r="F496" s="147"/>
      <c r="G496" s="147"/>
      <c r="H496" s="147"/>
      <c r="I496" s="147"/>
      <c r="J496" s="147"/>
      <c r="K496" s="147"/>
      <c r="L496" s="147"/>
      <c r="M496" s="147"/>
      <c r="N496" s="147"/>
      <c r="O496" s="147"/>
      <c r="P496" s="147"/>
      <c r="Q496" s="147"/>
      <c r="R496" s="147"/>
      <c r="S496" s="147"/>
      <c r="T496" s="147"/>
      <c r="U496" s="147"/>
      <c r="V496" s="147"/>
      <c r="W496" s="147"/>
      <c r="X496" s="147"/>
      <c r="Y496" s="147"/>
      <c r="Z496" s="147"/>
      <c r="AA496" s="147"/>
      <c r="AB496" s="147"/>
      <c r="AC496" s="147"/>
      <c r="AD496" s="147"/>
      <c r="AE496" s="147"/>
      <c r="AF496" s="147"/>
      <c r="AG496" s="147"/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</row>
    <row r="497" spans="1:57" x14ac:dyDescent="0.25">
      <c r="A497" t="str">
        <f t="shared" si="7"/>
        <v/>
      </c>
      <c r="B497" s="147"/>
      <c r="C497" s="147"/>
      <c r="D497" s="147"/>
      <c r="E497" s="147"/>
      <c r="F497" s="147"/>
      <c r="G497" s="147"/>
      <c r="H497" s="147"/>
      <c r="I497" s="147"/>
      <c r="J497" s="147"/>
      <c r="K497" s="147"/>
      <c r="L497" s="147"/>
      <c r="M497" s="147"/>
      <c r="N497" s="147"/>
      <c r="O497" s="147"/>
      <c r="P497" s="147"/>
      <c r="Q497" s="147"/>
      <c r="R497" s="147"/>
      <c r="S497" s="147"/>
      <c r="T497" s="147"/>
      <c r="U497" s="147"/>
      <c r="V497" s="147"/>
      <c r="W497" s="147"/>
      <c r="X497" s="147"/>
      <c r="Y497" s="147"/>
      <c r="Z497" s="147"/>
      <c r="AA497" s="147"/>
      <c r="AB497" s="147"/>
      <c r="AC497" s="147"/>
      <c r="AD497" s="147"/>
      <c r="AE497" s="147"/>
      <c r="AF497" s="147"/>
      <c r="AG497" s="147"/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</row>
    <row r="498" spans="1:57" x14ac:dyDescent="0.25">
      <c r="A498" t="str">
        <f t="shared" si="7"/>
        <v/>
      </c>
      <c r="B498" s="147"/>
      <c r="C498" s="147"/>
      <c r="D498" s="147"/>
      <c r="E498" s="147"/>
      <c r="F498" s="147"/>
      <c r="G498" s="147"/>
      <c r="H498" s="147"/>
      <c r="I498" s="147"/>
      <c r="J498" s="147"/>
      <c r="K498" s="147"/>
      <c r="L498" s="147"/>
      <c r="M498" s="147"/>
      <c r="N498" s="147"/>
      <c r="O498" s="147"/>
      <c r="P498" s="147"/>
      <c r="Q498" s="147"/>
      <c r="R498" s="147"/>
      <c r="S498" s="147"/>
      <c r="T498" s="147"/>
      <c r="U498" s="147"/>
      <c r="V498" s="147"/>
      <c r="W498" s="147"/>
      <c r="X498" s="147"/>
      <c r="Y498" s="147"/>
      <c r="Z498" s="147"/>
      <c r="AA498" s="147"/>
      <c r="AB498" s="147"/>
      <c r="AC498" s="147"/>
      <c r="AD498" s="147"/>
      <c r="AE498" s="147"/>
      <c r="AF498" s="147"/>
      <c r="AG498" s="147"/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</row>
    <row r="499" spans="1:57" x14ac:dyDescent="0.25">
      <c r="A499" t="str">
        <f t="shared" si="7"/>
        <v/>
      </c>
      <c r="B499" s="147"/>
      <c r="C499" s="147"/>
      <c r="D499" s="147"/>
      <c r="E499" s="147"/>
      <c r="F499" s="147"/>
      <c r="G499" s="147"/>
      <c r="H499" s="147"/>
      <c r="I499" s="147"/>
      <c r="J499" s="147"/>
      <c r="K499" s="147"/>
      <c r="L499" s="147"/>
      <c r="M499" s="147"/>
      <c r="N499" s="147"/>
      <c r="O499" s="147"/>
      <c r="P499" s="147"/>
      <c r="Q499" s="147"/>
      <c r="R499" s="147"/>
      <c r="S499" s="147"/>
      <c r="T499" s="147"/>
      <c r="U499" s="147"/>
      <c r="V499" s="147"/>
      <c r="W499" s="147"/>
      <c r="X499" s="147"/>
      <c r="Y499" s="147"/>
      <c r="Z499" s="147"/>
      <c r="AA499" s="147"/>
      <c r="AB499" s="147"/>
      <c r="AC499" s="147"/>
      <c r="AD499" s="147"/>
      <c r="AE499" s="147"/>
      <c r="AF499" s="147"/>
      <c r="AG499" s="147"/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</row>
    <row r="500" spans="1:57" x14ac:dyDescent="0.25">
      <c r="A500" t="str">
        <f t="shared" si="7"/>
        <v/>
      </c>
      <c r="B500" s="147"/>
      <c r="C500" s="147"/>
      <c r="D500" s="147"/>
      <c r="E500" s="147"/>
      <c r="F500" s="147"/>
      <c r="G500" s="147"/>
      <c r="H500" s="147"/>
      <c r="I500" s="147"/>
      <c r="J500" s="147"/>
      <c r="K500" s="147"/>
      <c r="L500" s="147"/>
      <c r="M500" s="147"/>
      <c r="N500" s="147"/>
      <c r="O500" s="147"/>
      <c r="P500" s="147"/>
      <c r="Q500" s="147"/>
      <c r="R500" s="147"/>
      <c r="S500" s="147"/>
      <c r="T500" s="147"/>
      <c r="U500" s="147"/>
      <c r="V500" s="147"/>
      <c r="W500" s="147"/>
      <c r="X500" s="147"/>
      <c r="Y500" s="147"/>
      <c r="Z500" s="147"/>
      <c r="AA500" s="147"/>
      <c r="AB500" s="147"/>
      <c r="AC500" s="147"/>
      <c r="AD500" s="147"/>
      <c r="AE500" s="147"/>
      <c r="AF500" s="147"/>
      <c r="AG500" s="147"/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</row>
    <row r="501" spans="1:57" x14ac:dyDescent="0.25">
      <c r="A501" t="str">
        <f t="shared" si="7"/>
        <v/>
      </c>
      <c r="B501" s="147"/>
      <c r="C501" s="147"/>
      <c r="D501" s="147"/>
      <c r="E501" s="147"/>
      <c r="F501" s="147"/>
      <c r="G501" s="147"/>
      <c r="H501" s="147"/>
      <c r="I501" s="147"/>
      <c r="J501" s="147"/>
      <c r="K501" s="147"/>
      <c r="L501" s="147"/>
      <c r="M501" s="147"/>
      <c r="N501" s="147"/>
      <c r="O501" s="147"/>
      <c r="P501" s="147"/>
      <c r="Q501" s="147"/>
      <c r="R501" s="147"/>
      <c r="S501" s="147"/>
      <c r="T501" s="147"/>
      <c r="U501" s="147"/>
      <c r="V501" s="147"/>
      <c r="W501" s="147"/>
      <c r="X501" s="147"/>
      <c r="Y501" s="147"/>
      <c r="Z501" s="147"/>
      <c r="AA501" s="147"/>
      <c r="AB501" s="147"/>
      <c r="AC501" s="147"/>
      <c r="AD501" s="147"/>
      <c r="AE501" s="147"/>
      <c r="AF501" s="147"/>
      <c r="AG501" s="147"/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</row>
    <row r="502" spans="1:57" x14ac:dyDescent="0.25">
      <c r="A502" t="str">
        <f t="shared" si="7"/>
        <v/>
      </c>
      <c r="B502" s="147"/>
      <c r="C502" s="147"/>
      <c r="D502" s="147"/>
      <c r="E502" s="147"/>
      <c r="F502" s="147"/>
      <c r="G502" s="147"/>
      <c r="H502" s="147"/>
      <c r="I502" s="147"/>
      <c r="J502" s="147"/>
      <c r="K502" s="147"/>
      <c r="L502" s="147"/>
      <c r="M502" s="147"/>
      <c r="N502" s="147"/>
      <c r="O502" s="147"/>
      <c r="P502" s="147"/>
      <c r="Q502" s="147"/>
      <c r="R502" s="147"/>
      <c r="S502" s="147"/>
      <c r="T502" s="147"/>
      <c r="U502" s="147"/>
      <c r="V502" s="147"/>
      <c r="W502" s="147"/>
      <c r="X502" s="147"/>
      <c r="Y502" s="147"/>
      <c r="Z502" s="147"/>
      <c r="AA502" s="147"/>
      <c r="AB502" s="147"/>
      <c r="AC502" s="147"/>
      <c r="AD502" s="147"/>
      <c r="AE502" s="147"/>
      <c r="AF502" s="147"/>
      <c r="AG502" s="147"/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</row>
    <row r="503" spans="1:57" x14ac:dyDescent="0.25">
      <c r="A503" t="str">
        <f t="shared" si="7"/>
        <v/>
      </c>
      <c r="B503" s="147"/>
      <c r="C503" s="147"/>
      <c r="D503" s="147"/>
      <c r="E503" s="147"/>
      <c r="F503" s="147"/>
      <c r="G503" s="147"/>
      <c r="H503" s="147"/>
      <c r="I503" s="147"/>
      <c r="J503" s="147"/>
      <c r="K503" s="147"/>
      <c r="L503" s="147"/>
      <c r="M503" s="147"/>
      <c r="N503" s="147"/>
      <c r="O503" s="147"/>
      <c r="P503" s="147"/>
      <c r="Q503" s="147"/>
      <c r="R503" s="147"/>
      <c r="S503" s="147"/>
      <c r="T503" s="147"/>
      <c r="U503" s="147"/>
      <c r="V503" s="147"/>
      <c r="W503" s="147"/>
      <c r="X503" s="147"/>
      <c r="Y503" s="147"/>
      <c r="Z503" s="147"/>
      <c r="AA503" s="147"/>
      <c r="AB503" s="147"/>
      <c r="AC503" s="147"/>
      <c r="AD503" s="147"/>
      <c r="AE503" s="147"/>
      <c r="AF503" s="147"/>
      <c r="AG503" s="147"/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</row>
    <row r="504" spans="1:57" x14ac:dyDescent="0.25">
      <c r="A504" t="str">
        <f t="shared" si="7"/>
        <v/>
      </c>
      <c r="B504" s="147"/>
      <c r="C504" s="147"/>
      <c r="D504" s="147"/>
      <c r="E504" s="147"/>
      <c r="F504" s="147"/>
      <c r="G504" s="147"/>
      <c r="H504" s="147"/>
      <c r="I504" s="147"/>
      <c r="J504" s="147"/>
      <c r="K504" s="147"/>
      <c r="L504" s="147"/>
      <c r="M504" s="147"/>
      <c r="N504" s="147"/>
      <c r="O504" s="147"/>
      <c r="P504" s="147"/>
      <c r="Q504" s="147"/>
      <c r="R504" s="147"/>
      <c r="S504" s="147"/>
      <c r="T504" s="147"/>
      <c r="U504" s="147"/>
      <c r="V504" s="147"/>
      <c r="W504" s="147"/>
      <c r="X504" s="147"/>
      <c r="Y504" s="147"/>
      <c r="Z504" s="147"/>
      <c r="AA504" s="147"/>
      <c r="AB504" s="147"/>
      <c r="AC504" s="147"/>
      <c r="AD504" s="147"/>
      <c r="AE504" s="147"/>
      <c r="AF504" s="147"/>
      <c r="AG504" s="147"/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</row>
    <row r="505" spans="1:57" x14ac:dyDescent="0.25">
      <c r="A505" t="str">
        <f t="shared" si="7"/>
        <v/>
      </c>
      <c r="B505" s="147"/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  <c r="M505" s="147"/>
      <c r="N505" s="147"/>
      <c r="O505" s="147"/>
      <c r="P505" s="147"/>
      <c r="Q505" s="147"/>
      <c r="R505" s="147"/>
      <c r="S505" s="147"/>
      <c r="T505" s="147"/>
      <c r="U505" s="147"/>
      <c r="V505" s="147"/>
      <c r="W505" s="147"/>
      <c r="X505" s="147"/>
      <c r="Y505" s="147"/>
      <c r="Z505" s="147"/>
      <c r="AA505" s="147"/>
      <c r="AB505" s="147"/>
      <c r="AC505" s="147"/>
      <c r="AD505" s="147"/>
      <c r="AE505" s="147"/>
      <c r="AF505" s="147"/>
      <c r="AG505" s="147"/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</row>
    <row r="506" spans="1:57" x14ac:dyDescent="0.25">
      <c r="A506" t="str">
        <f t="shared" si="7"/>
        <v/>
      </c>
      <c r="B506" s="147"/>
      <c r="C506" s="147"/>
      <c r="D506" s="147"/>
      <c r="E506" s="147"/>
      <c r="F506" s="147"/>
      <c r="G506" s="147"/>
      <c r="H506" s="147"/>
      <c r="I506" s="147"/>
      <c r="J506" s="147"/>
      <c r="K506" s="147"/>
      <c r="L506" s="147"/>
      <c r="M506" s="147"/>
      <c r="N506" s="147"/>
      <c r="O506" s="147"/>
      <c r="P506" s="147"/>
      <c r="Q506" s="147"/>
      <c r="R506" s="147"/>
      <c r="S506" s="147"/>
      <c r="T506" s="147"/>
      <c r="U506" s="147"/>
      <c r="V506" s="147"/>
      <c r="W506" s="147"/>
      <c r="X506" s="147"/>
      <c r="Y506" s="147"/>
      <c r="Z506" s="147"/>
      <c r="AA506" s="147"/>
      <c r="AB506" s="147"/>
      <c r="AC506" s="147"/>
      <c r="AD506" s="147"/>
      <c r="AE506" s="147"/>
      <c r="AF506" s="147"/>
      <c r="AG506" s="147"/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</row>
    <row r="507" spans="1:57" x14ac:dyDescent="0.25">
      <c r="A507" t="str">
        <f t="shared" si="7"/>
        <v/>
      </c>
      <c r="B507" s="147"/>
      <c r="C507" s="147"/>
      <c r="D507" s="147"/>
      <c r="E507" s="147"/>
      <c r="F507" s="147"/>
      <c r="G507" s="147"/>
      <c r="H507" s="147"/>
      <c r="I507" s="147"/>
      <c r="J507" s="147"/>
      <c r="K507" s="147"/>
      <c r="L507" s="147"/>
      <c r="M507" s="147"/>
      <c r="N507" s="147"/>
      <c r="O507" s="147"/>
      <c r="P507" s="147"/>
      <c r="Q507" s="147"/>
      <c r="R507" s="147"/>
      <c r="S507" s="147"/>
      <c r="T507" s="147"/>
      <c r="U507" s="147"/>
      <c r="V507" s="147"/>
      <c r="W507" s="147"/>
      <c r="X507" s="147"/>
      <c r="Y507" s="147"/>
      <c r="Z507" s="147"/>
      <c r="AA507" s="147"/>
      <c r="AB507" s="147"/>
      <c r="AC507" s="147"/>
      <c r="AD507" s="147"/>
      <c r="AE507" s="147"/>
      <c r="AF507" s="147"/>
      <c r="AG507" s="147"/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</row>
    <row r="508" spans="1:57" x14ac:dyDescent="0.25">
      <c r="A508" t="str">
        <f t="shared" si="7"/>
        <v/>
      </c>
      <c r="B508" s="147"/>
      <c r="C508" s="147"/>
      <c r="D508" s="147"/>
      <c r="E508" s="147"/>
      <c r="F508" s="147"/>
      <c r="G508" s="147"/>
      <c r="H508" s="147"/>
      <c r="I508" s="147"/>
      <c r="J508" s="147"/>
      <c r="K508" s="147"/>
      <c r="L508" s="147"/>
      <c r="M508" s="147"/>
      <c r="N508" s="147"/>
      <c r="O508" s="147"/>
      <c r="P508" s="147"/>
      <c r="Q508" s="147"/>
      <c r="R508" s="147"/>
      <c r="S508" s="147"/>
      <c r="T508" s="147"/>
      <c r="U508" s="147"/>
      <c r="V508" s="147"/>
      <c r="W508" s="147"/>
      <c r="X508" s="147"/>
      <c r="Y508" s="147"/>
      <c r="Z508" s="147"/>
      <c r="AA508" s="147"/>
      <c r="AB508" s="147"/>
      <c r="AC508" s="147"/>
      <c r="AD508" s="147"/>
      <c r="AE508" s="147"/>
      <c r="AF508" s="147"/>
      <c r="AG508" s="147"/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</row>
    <row r="509" spans="1:57" x14ac:dyDescent="0.25">
      <c r="A509" t="str">
        <f t="shared" si="7"/>
        <v/>
      </c>
      <c r="B509" s="147"/>
      <c r="C509" s="147"/>
      <c r="D509" s="147"/>
      <c r="E509" s="147"/>
      <c r="F509" s="147"/>
      <c r="G509" s="147"/>
      <c r="H509" s="147"/>
      <c r="I509" s="147"/>
      <c r="J509" s="147"/>
      <c r="K509" s="147"/>
      <c r="L509" s="147"/>
      <c r="M509" s="147"/>
      <c r="N509" s="147"/>
      <c r="O509" s="147"/>
      <c r="P509" s="147"/>
      <c r="Q509" s="147"/>
      <c r="R509" s="147"/>
      <c r="S509" s="147"/>
      <c r="T509" s="147"/>
      <c r="U509" s="147"/>
      <c r="V509" s="147"/>
      <c r="W509" s="147"/>
      <c r="X509" s="147"/>
      <c r="Y509" s="147"/>
      <c r="Z509" s="147"/>
      <c r="AA509" s="147"/>
      <c r="AB509" s="147"/>
      <c r="AC509" s="147"/>
      <c r="AD509" s="147"/>
      <c r="AE509" s="147"/>
      <c r="AF509" s="147"/>
      <c r="AG509" s="147"/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</row>
    <row r="510" spans="1:57" x14ac:dyDescent="0.25">
      <c r="A510" t="str">
        <f t="shared" si="7"/>
        <v/>
      </c>
      <c r="B510" s="147"/>
      <c r="C510" s="147"/>
      <c r="D510" s="147"/>
      <c r="E510" s="147"/>
      <c r="F510" s="147"/>
      <c r="G510" s="147"/>
      <c r="H510" s="147"/>
      <c r="I510" s="147"/>
      <c r="J510" s="147"/>
      <c r="K510" s="147"/>
      <c r="L510" s="147"/>
      <c r="M510" s="147"/>
      <c r="N510" s="147"/>
      <c r="O510" s="147"/>
      <c r="P510" s="147"/>
      <c r="Q510" s="147"/>
      <c r="R510" s="147"/>
      <c r="S510" s="147"/>
      <c r="T510" s="147"/>
      <c r="U510" s="147"/>
      <c r="V510" s="147"/>
      <c r="W510" s="147"/>
      <c r="X510" s="147"/>
      <c r="Y510" s="147"/>
      <c r="Z510" s="147"/>
      <c r="AA510" s="147"/>
      <c r="AB510" s="147"/>
      <c r="AC510" s="147"/>
      <c r="AD510" s="147"/>
      <c r="AE510" s="147"/>
      <c r="AF510" s="147"/>
      <c r="AG510" s="147"/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</row>
    <row r="511" spans="1:57" x14ac:dyDescent="0.25">
      <c r="A511" t="str">
        <f t="shared" si="7"/>
        <v/>
      </c>
      <c r="B511" s="147"/>
      <c r="C511" s="147"/>
      <c r="D511" s="147"/>
      <c r="E511" s="147"/>
      <c r="F511" s="147"/>
      <c r="G511" s="147"/>
      <c r="H511" s="147"/>
      <c r="I511" s="147"/>
      <c r="J511" s="147"/>
      <c r="K511" s="147"/>
      <c r="L511" s="147"/>
      <c r="M511" s="147"/>
      <c r="N511" s="147"/>
      <c r="O511" s="147"/>
      <c r="P511" s="147"/>
      <c r="Q511" s="147"/>
      <c r="R511" s="147"/>
      <c r="S511" s="147"/>
      <c r="T511" s="147"/>
      <c r="U511" s="147"/>
      <c r="V511" s="147"/>
      <c r="W511" s="147"/>
      <c r="X511" s="147"/>
      <c r="Y511" s="147"/>
      <c r="Z511" s="147"/>
      <c r="AA511" s="147"/>
      <c r="AB511" s="147"/>
      <c r="AC511" s="147"/>
      <c r="AD511" s="147"/>
      <c r="AE511" s="147"/>
      <c r="AF511" s="147"/>
      <c r="AG511" s="147"/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</row>
    <row r="512" spans="1:57" x14ac:dyDescent="0.25">
      <c r="A512" t="str">
        <f t="shared" si="7"/>
        <v/>
      </c>
      <c r="B512" s="147"/>
      <c r="C512" s="147"/>
      <c r="D512" s="147"/>
      <c r="E512" s="147"/>
      <c r="F512" s="147"/>
      <c r="G512" s="147"/>
      <c r="H512" s="147"/>
      <c r="I512" s="147"/>
      <c r="J512" s="147"/>
      <c r="K512" s="147"/>
      <c r="L512" s="147"/>
      <c r="M512" s="147"/>
      <c r="N512" s="147"/>
      <c r="O512" s="147"/>
      <c r="P512" s="147"/>
      <c r="Q512" s="147"/>
      <c r="R512" s="147"/>
      <c r="S512" s="147"/>
      <c r="T512" s="147"/>
      <c r="U512" s="147"/>
      <c r="V512" s="147"/>
      <c r="W512" s="147"/>
      <c r="X512" s="147"/>
      <c r="Y512" s="147"/>
      <c r="Z512" s="147"/>
      <c r="AA512" s="147"/>
      <c r="AB512" s="147"/>
      <c r="AC512" s="147"/>
      <c r="AD512" s="147"/>
      <c r="AE512" s="147"/>
      <c r="AF512" s="147"/>
      <c r="AG512" s="147"/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</row>
    <row r="513" spans="1:57" x14ac:dyDescent="0.25">
      <c r="A513" t="str">
        <f t="shared" si="7"/>
        <v/>
      </c>
      <c r="B513" s="147"/>
      <c r="C513" s="147"/>
      <c r="D513" s="147"/>
      <c r="E513" s="147"/>
      <c r="F513" s="147"/>
      <c r="G513" s="147"/>
      <c r="H513" s="147"/>
      <c r="I513" s="147"/>
      <c r="J513" s="147"/>
      <c r="K513" s="147"/>
      <c r="L513" s="147"/>
      <c r="M513" s="147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/>
      <c r="X513" s="147"/>
      <c r="Y513" s="147"/>
      <c r="Z513" s="147"/>
      <c r="AA513" s="147"/>
      <c r="AB513" s="147"/>
      <c r="AC513" s="147"/>
      <c r="AD513" s="147"/>
      <c r="AE513" s="147"/>
      <c r="AF513" s="147"/>
      <c r="AG513" s="147"/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</row>
    <row r="514" spans="1:57" x14ac:dyDescent="0.25">
      <c r="A514" t="str">
        <f t="shared" si="7"/>
        <v/>
      </c>
      <c r="B514" s="147"/>
      <c r="C514" s="147"/>
      <c r="D514" s="147"/>
      <c r="E514" s="147"/>
      <c r="F514" s="147"/>
      <c r="G514" s="147"/>
      <c r="H514" s="147"/>
      <c r="I514" s="147"/>
      <c r="J514" s="147"/>
      <c r="K514" s="147"/>
      <c r="L514" s="147"/>
      <c r="M514" s="147"/>
      <c r="N514" s="147"/>
      <c r="O514" s="147"/>
      <c r="P514" s="147"/>
      <c r="Q514" s="147"/>
      <c r="R514" s="147"/>
      <c r="S514" s="147"/>
      <c r="T514" s="147"/>
      <c r="U514" s="147"/>
      <c r="V514" s="147"/>
      <c r="W514" s="147"/>
      <c r="X514" s="147"/>
      <c r="Y514" s="147"/>
      <c r="Z514" s="147"/>
      <c r="AA514" s="147"/>
      <c r="AB514" s="147"/>
      <c r="AC514" s="147"/>
      <c r="AD514" s="147"/>
      <c r="AE514" s="147"/>
      <c r="AF514" s="147"/>
      <c r="AG514" s="147"/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</row>
    <row r="515" spans="1:57" x14ac:dyDescent="0.25">
      <c r="A515" t="str">
        <f t="shared" ref="A515:A578" si="8">E515&amp;F515</f>
        <v/>
      </c>
      <c r="B515" s="147"/>
      <c r="C515" s="147"/>
      <c r="D515" s="147"/>
      <c r="E515" s="147"/>
      <c r="F515" s="147"/>
      <c r="G515" s="147"/>
      <c r="H515" s="147"/>
      <c r="I515" s="147"/>
      <c r="J515" s="147"/>
      <c r="K515" s="147"/>
      <c r="L515" s="147"/>
      <c r="M515" s="147"/>
      <c r="N515" s="147"/>
      <c r="O515" s="147"/>
      <c r="P515" s="147"/>
      <c r="Q515" s="147"/>
      <c r="R515" s="147"/>
      <c r="S515" s="147"/>
      <c r="T515" s="147"/>
      <c r="U515" s="147"/>
      <c r="V515" s="147"/>
      <c r="W515" s="147"/>
      <c r="X515" s="147"/>
      <c r="Y515" s="147"/>
      <c r="Z515" s="147"/>
      <c r="AA515" s="147"/>
      <c r="AB515" s="147"/>
      <c r="AC515" s="147"/>
      <c r="AD515" s="147"/>
      <c r="AE515" s="147"/>
      <c r="AF515" s="147"/>
      <c r="AG515" s="147"/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</row>
    <row r="516" spans="1:57" x14ac:dyDescent="0.25">
      <c r="A516" t="str">
        <f t="shared" si="8"/>
        <v/>
      </c>
      <c r="B516" s="147"/>
      <c r="C516" s="147"/>
      <c r="D516" s="147"/>
      <c r="E516" s="147"/>
      <c r="F516" s="147"/>
      <c r="G516" s="147"/>
      <c r="H516" s="147"/>
      <c r="I516" s="147"/>
      <c r="J516" s="147"/>
      <c r="K516" s="147"/>
      <c r="L516" s="147"/>
      <c r="M516" s="147"/>
      <c r="N516" s="147"/>
      <c r="O516" s="147"/>
      <c r="P516" s="147"/>
      <c r="Q516" s="147"/>
      <c r="R516" s="147"/>
      <c r="S516" s="147"/>
      <c r="T516" s="147"/>
      <c r="U516" s="147"/>
      <c r="V516" s="147"/>
      <c r="W516" s="147"/>
      <c r="X516" s="147"/>
      <c r="Y516" s="147"/>
      <c r="Z516" s="147"/>
      <c r="AA516" s="147"/>
      <c r="AB516" s="147"/>
      <c r="AC516" s="147"/>
      <c r="AD516" s="147"/>
      <c r="AE516" s="147"/>
      <c r="AF516" s="147"/>
      <c r="AG516" s="147"/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</row>
    <row r="517" spans="1:57" x14ac:dyDescent="0.25">
      <c r="A517" t="str">
        <f t="shared" si="8"/>
        <v/>
      </c>
      <c r="B517" s="147"/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  <c r="Z517" s="147"/>
      <c r="AA517" s="147"/>
      <c r="AB517" s="147"/>
      <c r="AC517" s="147"/>
      <c r="AD517" s="147"/>
      <c r="AE517" s="147"/>
      <c r="AF517" s="147"/>
      <c r="AG517" s="147"/>
      <c r="AH517" s="147"/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</row>
    <row r="518" spans="1:57" x14ac:dyDescent="0.25">
      <c r="A518" t="str">
        <f t="shared" si="8"/>
        <v/>
      </c>
      <c r="B518" s="147"/>
      <c r="C518" s="147"/>
      <c r="D518" s="147"/>
      <c r="E518" s="147"/>
      <c r="F518" s="147"/>
      <c r="G518" s="147"/>
      <c r="H518" s="147"/>
      <c r="I518" s="147"/>
      <c r="J518" s="147"/>
      <c r="K518" s="147"/>
      <c r="L518" s="147"/>
      <c r="M518" s="147"/>
      <c r="N518" s="147"/>
      <c r="O518" s="147"/>
      <c r="P518" s="147"/>
      <c r="Q518" s="147"/>
      <c r="R518" s="147"/>
      <c r="S518" s="147"/>
      <c r="T518" s="147"/>
      <c r="U518" s="147"/>
      <c r="V518" s="147"/>
      <c r="W518" s="147"/>
      <c r="X518" s="147"/>
      <c r="Y518" s="147"/>
      <c r="Z518" s="147"/>
      <c r="AA518" s="147"/>
      <c r="AB518" s="147"/>
      <c r="AC518" s="147"/>
      <c r="AD518" s="147"/>
      <c r="AE518" s="147"/>
      <c r="AF518" s="147"/>
      <c r="AG518" s="147"/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</row>
    <row r="519" spans="1:57" x14ac:dyDescent="0.25">
      <c r="A519" t="str">
        <f t="shared" si="8"/>
        <v/>
      </c>
      <c r="B519" s="147"/>
      <c r="C519" s="147"/>
      <c r="D519" s="147"/>
      <c r="E519" s="147"/>
      <c r="F519" s="147"/>
      <c r="G519" s="147"/>
      <c r="H519" s="147"/>
      <c r="I519" s="147"/>
      <c r="J519" s="147"/>
      <c r="K519" s="147"/>
      <c r="L519" s="147"/>
      <c r="M519" s="147"/>
      <c r="N519" s="147"/>
      <c r="O519" s="147"/>
      <c r="P519" s="147"/>
      <c r="Q519" s="147"/>
      <c r="R519" s="147"/>
      <c r="S519" s="147"/>
      <c r="T519" s="147"/>
      <c r="U519" s="147"/>
      <c r="V519" s="147"/>
      <c r="W519" s="147"/>
      <c r="X519" s="147"/>
      <c r="Y519" s="147"/>
      <c r="Z519" s="147"/>
      <c r="AA519" s="147"/>
      <c r="AB519" s="147"/>
      <c r="AC519" s="147"/>
      <c r="AD519" s="147"/>
      <c r="AE519" s="147"/>
      <c r="AF519" s="147"/>
      <c r="AG519" s="147"/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</row>
    <row r="520" spans="1:57" x14ac:dyDescent="0.25">
      <c r="A520" t="str">
        <f t="shared" si="8"/>
        <v/>
      </c>
      <c r="B520" s="147"/>
      <c r="C520" s="147"/>
      <c r="D520" s="147"/>
      <c r="E520" s="147"/>
      <c r="F520" s="147"/>
      <c r="G520" s="147"/>
      <c r="H520" s="147"/>
      <c r="I520" s="147"/>
      <c r="J520" s="147"/>
      <c r="K520" s="147"/>
      <c r="L520" s="147"/>
      <c r="M520" s="147"/>
      <c r="N520" s="147"/>
      <c r="O520" s="147"/>
      <c r="P520" s="147"/>
      <c r="Q520" s="147"/>
      <c r="R520" s="147"/>
      <c r="S520" s="147"/>
      <c r="T520" s="147"/>
      <c r="U520" s="147"/>
      <c r="V520" s="147"/>
      <c r="W520" s="147"/>
      <c r="X520" s="147"/>
      <c r="Y520" s="147"/>
      <c r="Z520" s="147"/>
      <c r="AA520" s="147"/>
      <c r="AB520" s="147"/>
      <c r="AC520" s="147"/>
      <c r="AD520" s="147"/>
      <c r="AE520" s="147"/>
      <c r="AF520" s="147"/>
      <c r="AG520" s="147"/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</row>
    <row r="521" spans="1:57" x14ac:dyDescent="0.25">
      <c r="A521" t="str">
        <f t="shared" si="8"/>
        <v/>
      </c>
      <c r="B521" s="147"/>
      <c r="C521" s="147"/>
      <c r="D521" s="147"/>
      <c r="E521" s="147"/>
      <c r="F521" s="147"/>
      <c r="G521" s="147"/>
      <c r="H521" s="147"/>
      <c r="I521" s="147"/>
      <c r="J521" s="147"/>
      <c r="K521" s="147"/>
      <c r="L521" s="147"/>
      <c r="M521" s="147"/>
      <c r="N521" s="147"/>
      <c r="O521" s="147"/>
      <c r="P521" s="147"/>
      <c r="Q521" s="147"/>
      <c r="R521" s="147"/>
      <c r="S521" s="147"/>
      <c r="T521" s="147"/>
      <c r="U521" s="147"/>
      <c r="V521" s="147"/>
      <c r="W521" s="147"/>
      <c r="X521" s="147"/>
      <c r="Y521" s="147"/>
      <c r="Z521" s="147"/>
      <c r="AA521" s="147"/>
      <c r="AB521" s="147"/>
      <c r="AC521" s="147"/>
      <c r="AD521" s="147"/>
      <c r="AE521" s="147"/>
      <c r="AF521" s="147"/>
      <c r="AG521" s="147"/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</row>
    <row r="522" spans="1:57" x14ac:dyDescent="0.25">
      <c r="A522" t="str">
        <f t="shared" si="8"/>
        <v/>
      </c>
      <c r="B522" s="147"/>
      <c r="C522" s="147"/>
      <c r="D522" s="147"/>
      <c r="E522" s="147"/>
      <c r="F522" s="147"/>
      <c r="G522" s="147"/>
      <c r="H522" s="147"/>
      <c r="I522" s="147"/>
      <c r="J522" s="147"/>
      <c r="K522" s="147"/>
      <c r="L522" s="147"/>
      <c r="M522" s="147"/>
      <c r="N522" s="147"/>
      <c r="O522" s="147"/>
      <c r="P522" s="147"/>
      <c r="Q522" s="147"/>
      <c r="R522" s="147"/>
      <c r="S522" s="147"/>
      <c r="T522" s="147"/>
      <c r="U522" s="147"/>
      <c r="V522" s="147"/>
      <c r="W522" s="147"/>
      <c r="X522" s="147"/>
      <c r="Y522" s="147"/>
      <c r="Z522" s="147"/>
      <c r="AA522" s="147"/>
      <c r="AB522" s="147"/>
      <c r="AC522" s="147"/>
      <c r="AD522" s="147"/>
      <c r="AE522" s="147"/>
      <c r="AF522" s="147"/>
      <c r="AG522" s="147"/>
      <c r="AH522" s="147"/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</row>
    <row r="523" spans="1:57" x14ac:dyDescent="0.25">
      <c r="A523" t="str">
        <f t="shared" si="8"/>
        <v/>
      </c>
      <c r="B523" s="147"/>
      <c r="C523" s="147"/>
      <c r="D523" s="147"/>
      <c r="E523" s="147"/>
      <c r="F523" s="147"/>
      <c r="G523" s="147"/>
      <c r="H523" s="147"/>
      <c r="I523" s="147"/>
      <c r="J523" s="147"/>
      <c r="K523" s="147"/>
      <c r="L523" s="147"/>
      <c r="M523" s="147"/>
      <c r="N523" s="147"/>
      <c r="O523" s="147"/>
      <c r="P523" s="147"/>
      <c r="Q523" s="147"/>
      <c r="R523" s="147"/>
      <c r="S523" s="147"/>
      <c r="T523" s="147"/>
      <c r="U523" s="147"/>
      <c r="V523" s="147"/>
      <c r="W523" s="147"/>
      <c r="X523" s="147"/>
      <c r="Y523" s="147"/>
      <c r="Z523" s="147"/>
      <c r="AA523" s="147"/>
      <c r="AB523" s="147"/>
      <c r="AC523" s="147"/>
      <c r="AD523" s="147"/>
      <c r="AE523" s="147"/>
      <c r="AF523" s="147"/>
      <c r="AG523" s="147"/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</row>
    <row r="524" spans="1:57" x14ac:dyDescent="0.25">
      <c r="A524" t="str">
        <f t="shared" si="8"/>
        <v/>
      </c>
      <c r="B524" s="147"/>
      <c r="C524" s="147"/>
      <c r="D524" s="147"/>
      <c r="E524" s="147"/>
      <c r="F524" s="147"/>
      <c r="G524" s="147"/>
      <c r="H524" s="147"/>
      <c r="I524" s="147"/>
      <c r="J524" s="147"/>
      <c r="K524" s="147"/>
      <c r="L524" s="147"/>
      <c r="M524" s="147"/>
      <c r="N524" s="147"/>
      <c r="O524" s="147"/>
      <c r="P524" s="147"/>
      <c r="Q524" s="147"/>
      <c r="R524" s="147"/>
      <c r="S524" s="147"/>
      <c r="T524" s="147"/>
      <c r="U524" s="147"/>
      <c r="V524" s="147"/>
      <c r="W524" s="147"/>
      <c r="X524" s="147"/>
      <c r="Y524" s="147"/>
      <c r="Z524" s="147"/>
      <c r="AA524" s="147"/>
      <c r="AB524" s="147"/>
      <c r="AC524" s="147"/>
      <c r="AD524" s="147"/>
      <c r="AE524" s="147"/>
      <c r="AF524" s="147"/>
      <c r="AG524" s="147"/>
      <c r="AH524" s="147"/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</row>
    <row r="525" spans="1:57" x14ac:dyDescent="0.25">
      <c r="A525" t="str">
        <f t="shared" si="8"/>
        <v/>
      </c>
      <c r="B525" s="147"/>
      <c r="C525" s="147"/>
      <c r="D525" s="147"/>
      <c r="E525" s="147"/>
      <c r="F525" s="147"/>
      <c r="G525" s="147"/>
      <c r="H525" s="147"/>
      <c r="I525" s="147"/>
      <c r="J525" s="147"/>
      <c r="K525" s="147"/>
      <c r="L525" s="147"/>
      <c r="M525" s="147"/>
      <c r="N525" s="147"/>
      <c r="O525" s="147"/>
      <c r="P525" s="147"/>
      <c r="Q525" s="147"/>
      <c r="R525" s="147"/>
      <c r="S525" s="147"/>
      <c r="T525" s="147"/>
      <c r="U525" s="147"/>
      <c r="V525" s="147"/>
      <c r="W525" s="147"/>
      <c r="X525" s="147"/>
      <c r="Y525" s="147"/>
      <c r="Z525" s="147"/>
      <c r="AA525" s="147"/>
      <c r="AB525" s="147"/>
      <c r="AC525" s="147"/>
      <c r="AD525" s="147"/>
      <c r="AE525" s="147"/>
      <c r="AF525" s="147"/>
      <c r="AG525" s="147"/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</row>
    <row r="526" spans="1:57" x14ac:dyDescent="0.25">
      <c r="A526" t="str">
        <f t="shared" si="8"/>
        <v/>
      </c>
      <c r="B526" s="147"/>
      <c r="C526" s="147"/>
      <c r="D526" s="147"/>
      <c r="E526" s="147"/>
      <c r="F526" s="147"/>
      <c r="G526" s="147"/>
      <c r="H526" s="147"/>
      <c r="I526" s="147"/>
      <c r="J526" s="147"/>
      <c r="K526" s="147"/>
      <c r="L526" s="147"/>
      <c r="M526" s="147"/>
      <c r="N526" s="147"/>
      <c r="O526" s="147"/>
      <c r="P526" s="147"/>
      <c r="Q526" s="147"/>
      <c r="R526" s="147"/>
      <c r="S526" s="147"/>
      <c r="T526" s="147"/>
      <c r="U526" s="147"/>
      <c r="V526" s="147"/>
      <c r="W526" s="147"/>
      <c r="X526" s="147"/>
      <c r="Y526" s="147"/>
      <c r="Z526" s="147"/>
      <c r="AA526" s="147"/>
      <c r="AB526" s="147"/>
      <c r="AC526" s="147"/>
      <c r="AD526" s="147"/>
      <c r="AE526" s="147"/>
      <c r="AF526" s="147"/>
      <c r="AG526" s="147"/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</row>
    <row r="527" spans="1:57" x14ac:dyDescent="0.25">
      <c r="A527" t="str">
        <f t="shared" si="8"/>
        <v/>
      </c>
      <c r="B527" s="147"/>
      <c r="C527" s="147"/>
      <c r="D527" s="147"/>
      <c r="E527" s="147"/>
      <c r="F527" s="147"/>
      <c r="G527" s="147"/>
      <c r="H527" s="147"/>
      <c r="I527" s="147"/>
      <c r="J527" s="147"/>
      <c r="K527" s="147"/>
      <c r="L527" s="147"/>
      <c r="M527" s="147"/>
      <c r="N527" s="147"/>
      <c r="O527" s="147"/>
      <c r="P527" s="147"/>
      <c r="Q527" s="147"/>
      <c r="R527" s="147"/>
      <c r="S527" s="147"/>
      <c r="T527" s="147"/>
      <c r="U527" s="147"/>
      <c r="V527" s="147"/>
      <c r="W527" s="147"/>
      <c r="X527" s="147"/>
      <c r="Y527" s="147"/>
      <c r="Z527" s="147"/>
      <c r="AA527" s="147"/>
      <c r="AB527" s="147"/>
      <c r="AC527" s="147"/>
      <c r="AD527" s="147"/>
      <c r="AE527" s="147"/>
      <c r="AF527" s="147"/>
      <c r="AG527" s="147"/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</row>
    <row r="528" spans="1:57" x14ac:dyDescent="0.25">
      <c r="A528" t="str">
        <f t="shared" si="8"/>
        <v/>
      </c>
      <c r="B528" s="147"/>
      <c r="C528" s="147"/>
      <c r="D528" s="147"/>
      <c r="E528" s="147"/>
      <c r="F528" s="147"/>
      <c r="G528" s="147"/>
      <c r="H528" s="147"/>
      <c r="I528" s="147"/>
      <c r="J528" s="147"/>
      <c r="K528" s="147"/>
      <c r="L528" s="147"/>
      <c r="M528" s="147"/>
      <c r="N528" s="147"/>
      <c r="O528" s="147"/>
      <c r="P528" s="147"/>
      <c r="Q528" s="147"/>
      <c r="R528" s="147"/>
      <c r="S528" s="147"/>
      <c r="T528" s="147"/>
      <c r="U528" s="147"/>
      <c r="V528" s="147"/>
      <c r="W528" s="147"/>
      <c r="X528" s="147"/>
      <c r="Y528" s="147"/>
      <c r="Z528" s="147"/>
      <c r="AA528" s="147"/>
      <c r="AB528" s="147"/>
      <c r="AC528" s="147"/>
      <c r="AD528" s="147"/>
      <c r="AE528" s="147"/>
      <c r="AF528" s="147"/>
      <c r="AG528" s="147"/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</row>
    <row r="529" spans="1:57" x14ac:dyDescent="0.25">
      <c r="A529" t="str">
        <f t="shared" si="8"/>
        <v/>
      </c>
      <c r="B529" s="147"/>
      <c r="C529" s="147"/>
      <c r="D529" s="147"/>
      <c r="E529" s="147"/>
      <c r="F529" s="147"/>
      <c r="G529" s="147"/>
      <c r="H529" s="147"/>
      <c r="I529" s="147"/>
      <c r="J529" s="147"/>
      <c r="K529" s="147"/>
      <c r="L529" s="147"/>
      <c r="M529" s="147"/>
      <c r="N529" s="147"/>
      <c r="O529" s="147"/>
      <c r="P529" s="147"/>
      <c r="Q529" s="147"/>
      <c r="R529" s="147"/>
      <c r="S529" s="147"/>
      <c r="T529" s="147"/>
      <c r="U529" s="147"/>
      <c r="V529" s="147"/>
      <c r="W529" s="147"/>
      <c r="X529" s="147"/>
      <c r="Y529" s="147"/>
      <c r="Z529" s="147"/>
      <c r="AA529" s="147"/>
      <c r="AB529" s="147"/>
      <c r="AC529" s="147"/>
      <c r="AD529" s="147"/>
      <c r="AE529" s="147"/>
      <c r="AF529" s="147"/>
      <c r="AG529" s="147"/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</row>
    <row r="530" spans="1:57" x14ac:dyDescent="0.25">
      <c r="A530" t="str">
        <f t="shared" si="8"/>
        <v/>
      </c>
      <c r="B530" s="147"/>
      <c r="C530" s="147"/>
      <c r="D530" s="147"/>
      <c r="E530" s="147"/>
      <c r="F530" s="147"/>
      <c r="G530" s="147"/>
      <c r="H530" s="147"/>
      <c r="I530" s="147"/>
      <c r="J530" s="147"/>
      <c r="K530" s="147"/>
      <c r="L530" s="147"/>
      <c r="M530" s="147"/>
      <c r="N530" s="147"/>
      <c r="O530" s="147"/>
      <c r="P530" s="147"/>
      <c r="Q530" s="147"/>
      <c r="R530" s="147"/>
      <c r="S530" s="147"/>
      <c r="T530" s="147"/>
      <c r="U530" s="147"/>
      <c r="V530" s="147"/>
      <c r="W530" s="147"/>
      <c r="X530" s="147"/>
      <c r="Y530" s="147"/>
      <c r="Z530" s="147"/>
      <c r="AA530" s="147"/>
      <c r="AB530" s="147"/>
      <c r="AC530" s="147"/>
      <c r="AD530" s="147"/>
      <c r="AE530" s="147"/>
      <c r="AF530" s="147"/>
      <c r="AG530" s="147"/>
      <c r="AH530" s="147"/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</row>
    <row r="531" spans="1:57" x14ac:dyDescent="0.25">
      <c r="A531" t="str">
        <f t="shared" si="8"/>
        <v/>
      </c>
      <c r="B531" s="147"/>
      <c r="C531" s="147"/>
      <c r="D531" s="147"/>
      <c r="E531" s="147"/>
      <c r="F531" s="147"/>
      <c r="G531" s="147"/>
      <c r="H531" s="147"/>
      <c r="I531" s="147"/>
      <c r="J531" s="147"/>
      <c r="K531" s="147"/>
      <c r="L531" s="147"/>
      <c r="M531" s="147"/>
      <c r="N531" s="147"/>
      <c r="O531" s="147"/>
      <c r="P531" s="147"/>
      <c r="Q531" s="147"/>
      <c r="R531" s="147"/>
      <c r="S531" s="147"/>
      <c r="T531" s="147"/>
      <c r="U531" s="147"/>
      <c r="V531" s="147"/>
      <c r="W531" s="147"/>
      <c r="X531" s="147"/>
      <c r="Y531" s="147"/>
      <c r="Z531" s="147"/>
      <c r="AA531" s="147"/>
      <c r="AB531" s="147"/>
      <c r="AC531" s="147"/>
      <c r="AD531" s="147"/>
      <c r="AE531" s="147"/>
      <c r="AF531" s="147"/>
      <c r="AG531" s="147"/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</row>
    <row r="532" spans="1:57" x14ac:dyDescent="0.25">
      <c r="A532" t="str">
        <f t="shared" si="8"/>
        <v/>
      </c>
      <c r="B532" s="147"/>
      <c r="C532" s="147"/>
      <c r="D532" s="147"/>
      <c r="E532" s="147"/>
      <c r="F532" s="147"/>
      <c r="G532" s="147"/>
      <c r="H532" s="147"/>
      <c r="I532" s="147"/>
      <c r="J532" s="147"/>
      <c r="K532" s="147"/>
      <c r="L532" s="147"/>
      <c r="M532" s="147"/>
      <c r="N532" s="147"/>
      <c r="O532" s="147"/>
      <c r="P532" s="147"/>
      <c r="Q532" s="147"/>
      <c r="R532" s="147"/>
      <c r="S532" s="147"/>
      <c r="T532" s="147"/>
      <c r="U532" s="147"/>
      <c r="V532" s="147"/>
      <c r="W532" s="147"/>
      <c r="X532" s="147"/>
      <c r="Y532" s="147"/>
      <c r="Z532" s="147"/>
      <c r="AA532" s="147"/>
      <c r="AB532" s="147"/>
      <c r="AC532" s="147"/>
      <c r="AD532" s="147"/>
      <c r="AE532" s="147"/>
      <c r="AF532" s="147"/>
      <c r="AG532" s="147"/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</row>
    <row r="533" spans="1:57" x14ac:dyDescent="0.25">
      <c r="A533" t="str">
        <f t="shared" si="8"/>
        <v/>
      </c>
      <c r="B533" s="147"/>
      <c r="C533" s="147"/>
      <c r="D533" s="147"/>
      <c r="E533" s="147"/>
      <c r="F533" s="147"/>
      <c r="G533" s="147"/>
      <c r="H533" s="147"/>
      <c r="I533" s="147"/>
      <c r="J533" s="147"/>
      <c r="K533" s="147"/>
      <c r="L533" s="147"/>
      <c r="M533" s="147"/>
      <c r="N533" s="147"/>
      <c r="O533" s="147"/>
      <c r="P533" s="147"/>
      <c r="Q533" s="147"/>
      <c r="R533" s="147"/>
      <c r="S533" s="147"/>
      <c r="T533" s="147"/>
      <c r="U533" s="147"/>
      <c r="V533" s="147"/>
      <c r="W533" s="147"/>
      <c r="X533" s="147"/>
      <c r="Y533" s="147"/>
      <c r="Z533" s="147"/>
      <c r="AA533" s="147"/>
      <c r="AB533" s="147"/>
      <c r="AC533" s="147"/>
      <c r="AD533" s="147"/>
      <c r="AE533" s="147"/>
      <c r="AF533" s="147"/>
      <c r="AG533" s="147"/>
      <c r="AH533" s="147"/>
      <c r="AI533" s="147"/>
      <c r="AJ533" s="147"/>
      <c r="AK533" s="147"/>
      <c r="AL533" s="147"/>
      <c r="AM533" s="147"/>
      <c r="AN533" s="147"/>
      <c r="AO533" s="147"/>
      <c r="AP533" s="147"/>
      <c r="AQ533" s="147"/>
      <c r="AR533" s="147"/>
      <c r="AS533" s="147"/>
      <c r="AT533" s="147"/>
      <c r="AU533" s="147"/>
      <c r="AV533" s="147"/>
      <c r="AW533" s="147"/>
      <c r="AX533" s="147"/>
      <c r="AY533" s="147"/>
      <c r="AZ533" s="147"/>
      <c r="BA533" s="147"/>
      <c r="BB533" s="147"/>
      <c r="BC533" s="147"/>
      <c r="BD533" s="147"/>
      <c r="BE533" s="147"/>
    </row>
    <row r="534" spans="1:57" x14ac:dyDescent="0.25">
      <c r="A534" t="str">
        <f t="shared" si="8"/>
        <v/>
      </c>
      <c r="B534" s="147"/>
      <c r="C534" s="147"/>
      <c r="D534" s="147"/>
      <c r="E534" s="147"/>
      <c r="F534" s="147"/>
      <c r="G534" s="147"/>
      <c r="H534" s="147"/>
      <c r="I534" s="147"/>
      <c r="J534" s="147"/>
      <c r="K534" s="147"/>
      <c r="L534" s="147"/>
      <c r="M534" s="147"/>
      <c r="N534" s="147"/>
      <c r="O534" s="147"/>
      <c r="P534" s="147"/>
      <c r="Q534" s="147"/>
      <c r="R534" s="147"/>
      <c r="S534" s="147"/>
      <c r="T534" s="147"/>
      <c r="U534" s="147"/>
      <c r="V534" s="147"/>
      <c r="W534" s="147"/>
      <c r="X534" s="147"/>
      <c r="Y534" s="147"/>
      <c r="Z534" s="147"/>
      <c r="AA534" s="147"/>
      <c r="AB534" s="147"/>
      <c r="AC534" s="147"/>
      <c r="AD534" s="147"/>
      <c r="AE534" s="147"/>
      <c r="AF534" s="147"/>
      <c r="AG534" s="147"/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</row>
    <row r="535" spans="1:57" x14ac:dyDescent="0.25">
      <c r="A535" t="str">
        <f t="shared" si="8"/>
        <v/>
      </c>
      <c r="B535" s="147"/>
      <c r="C535" s="147"/>
      <c r="D535" s="147"/>
      <c r="E535" s="147"/>
      <c r="F535" s="147"/>
      <c r="G535" s="147"/>
      <c r="H535" s="147"/>
      <c r="I535" s="147"/>
      <c r="J535" s="147"/>
      <c r="K535" s="147"/>
      <c r="L535" s="147"/>
      <c r="M535" s="147"/>
      <c r="N535" s="147"/>
      <c r="O535" s="147"/>
      <c r="P535" s="147"/>
      <c r="Q535" s="147"/>
      <c r="R535" s="147"/>
      <c r="S535" s="147"/>
      <c r="T535" s="147"/>
      <c r="U535" s="147"/>
      <c r="V535" s="147"/>
      <c r="W535" s="147"/>
      <c r="X535" s="147"/>
      <c r="Y535" s="147"/>
      <c r="Z535" s="147"/>
      <c r="AA535" s="147"/>
      <c r="AB535" s="147"/>
      <c r="AC535" s="147"/>
      <c r="AD535" s="147"/>
      <c r="AE535" s="147"/>
      <c r="AF535" s="147"/>
      <c r="AG535" s="147"/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</row>
    <row r="536" spans="1:57" x14ac:dyDescent="0.25">
      <c r="A536" t="str">
        <f t="shared" si="8"/>
        <v/>
      </c>
      <c r="B536" s="147"/>
      <c r="C536" s="147"/>
      <c r="D536" s="147"/>
      <c r="E536" s="147"/>
      <c r="F536" s="147"/>
      <c r="G536" s="147"/>
      <c r="H536" s="147"/>
      <c r="I536" s="147"/>
      <c r="J536" s="147"/>
      <c r="K536" s="147"/>
      <c r="L536" s="147"/>
      <c r="M536" s="147"/>
      <c r="N536" s="147"/>
      <c r="O536" s="147"/>
      <c r="P536" s="147"/>
      <c r="Q536" s="147"/>
      <c r="R536" s="147"/>
      <c r="S536" s="147"/>
      <c r="T536" s="147"/>
      <c r="U536" s="147"/>
      <c r="V536" s="147"/>
      <c r="W536" s="147"/>
      <c r="X536" s="147"/>
      <c r="Y536" s="147"/>
      <c r="Z536" s="147"/>
      <c r="AA536" s="147"/>
      <c r="AB536" s="147"/>
      <c r="AC536" s="147"/>
      <c r="AD536" s="147"/>
      <c r="AE536" s="147"/>
      <c r="AF536" s="147"/>
      <c r="AG536" s="147"/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</row>
    <row r="537" spans="1:57" x14ac:dyDescent="0.25">
      <c r="A537" t="str">
        <f t="shared" si="8"/>
        <v/>
      </c>
      <c r="B537" s="147"/>
      <c r="C537" s="147"/>
      <c r="D537" s="147"/>
      <c r="E537" s="147"/>
      <c r="F537" s="147"/>
      <c r="G537" s="147"/>
      <c r="H537" s="147"/>
      <c r="I537" s="147"/>
      <c r="J537" s="147"/>
      <c r="K537" s="147"/>
      <c r="L537" s="147"/>
      <c r="M537" s="147"/>
      <c r="N537" s="147"/>
      <c r="O537" s="147"/>
      <c r="P537" s="147"/>
      <c r="Q537" s="147"/>
      <c r="R537" s="147"/>
      <c r="S537" s="147"/>
      <c r="T537" s="147"/>
      <c r="U537" s="147"/>
      <c r="V537" s="147"/>
      <c r="W537" s="147"/>
      <c r="X537" s="147"/>
      <c r="Y537" s="147"/>
      <c r="Z537" s="147"/>
      <c r="AA537" s="147"/>
      <c r="AB537" s="147"/>
      <c r="AC537" s="147"/>
      <c r="AD537" s="147"/>
      <c r="AE537" s="147"/>
      <c r="AF537" s="147"/>
      <c r="AG537" s="147"/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</row>
    <row r="538" spans="1:57" x14ac:dyDescent="0.25">
      <c r="A538" t="str">
        <f t="shared" si="8"/>
        <v/>
      </c>
      <c r="B538" s="147"/>
      <c r="C538" s="147"/>
      <c r="D538" s="147"/>
      <c r="E538" s="147"/>
      <c r="F538" s="147"/>
      <c r="G538" s="147"/>
      <c r="H538" s="147"/>
      <c r="I538" s="147"/>
      <c r="J538" s="147"/>
      <c r="K538" s="147"/>
      <c r="L538" s="147"/>
      <c r="M538" s="147"/>
      <c r="N538" s="147"/>
      <c r="O538" s="147"/>
      <c r="P538" s="147"/>
      <c r="Q538" s="147"/>
      <c r="R538" s="147"/>
      <c r="S538" s="147"/>
      <c r="T538" s="147"/>
      <c r="U538" s="147"/>
      <c r="V538" s="147"/>
      <c r="W538" s="147"/>
      <c r="X538" s="147"/>
      <c r="Y538" s="147"/>
      <c r="Z538" s="147"/>
      <c r="AA538" s="147"/>
      <c r="AB538" s="147"/>
      <c r="AC538" s="147"/>
      <c r="AD538" s="147"/>
      <c r="AE538" s="147"/>
      <c r="AF538" s="147"/>
      <c r="AG538" s="147"/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</row>
    <row r="539" spans="1:57" x14ac:dyDescent="0.25">
      <c r="A539" t="str">
        <f t="shared" si="8"/>
        <v/>
      </c>
      <c r="B539" s="147"/>
      <c r="C539" s="147"/>
      <c r="D539" s="147"/>
      <c r="E539" s="147"/>
      <c r="F539" s="147"/>
      <c r="G539" s="147"/>
      <c r="H539" s="147"/>
      <c r="I539" s="147"/>
      <c r="J539" s="147"/>
      <c r="K539" s="147"/>
      <c r="L539" s="147"/>
      <c r="M539" s="147"/>
      <c r="N539" s="147"/>
      <c r="O539" s="147"/>
      <c r="P539" s="147"/>
      <c r="Q539" s="147"/>
      <c r="R539" s="147"/>
      <c r="S539" s="147"/>
      <c r="T539" s="147"/>
      <c r="U539" s="147"/>
      <c r="V539" s="147"/>
      <c r="W539" s="147"/>
      <c r="X539" s="147"/>
      <c r="Y539" s="147"/>
      <c r="Z539" s="147"/>
      <c r="AA539" s="147"/>
      <c r="AB539" s="147"/>
      <c r="AC539" s="147"/>
      <c r="AD539" s="147"/>
      <c r="AE539" s="147"/>
      <c r="AF539" s="147"/>
      <c r="AG539" s="147"/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</row>
    <row r="540" spans="1:57" x14ac:dyDescent="0.25">
      <c r="A540" t="str">
        <f t="shared" si="8"/>
        <v/>
      </c>
      <c r="B540" s="147"/>
      <c r="C540" s="147"/>
      <c r="D540" s="147"/>
      <c r="E540" s="147"/>
      <c r="F540" s="147"/>
      <c r="G540" s="147"/>
      <c r="H540" s="147"/>
      <c r="I540" s="147"/>
      <c r="J540" s="147"/>
      <c r="K540" s="147"/>
      <c r="L540" s="147"/>
      <c r="M540" s="147"/>
      <c r="N540" s="147"/>
      <c r="O540" s="147"/>
      <c r="P540" s="147"/>
      <c r="Q540" s="147"/>
      <c r="R540" s="147"/>
      <c r="S540" s="147"/>
      <c r="T540" s="147"/>
      <c r="U540" s="147"/>
      <c r="V540" s="147"/>
      <c r="W540" s="147"/>
      <c r="X540" s="147"/>
      <c r="Y540" s="147"/>
      <c r="Z540" s="147"/>
      <c r="AA540" s="147"/>
      <c r="AB540" s="147"/>
      <c r="AC540" s="147"/>
      <c r="AD540" s="147"/>
      <c r="AE540" s="147"/>
      <c r="AF540" s="147"/>
      <c r="AG540" s="147"/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</row>
    <row r="541" spans="1:57" x14ac:dyDescent="0.25">
      <c r="A541" t="str">
        <f t="shared" si="8"/>
        <v/>
      </c>
      <c r="B541" s="147"/>
      <c r="C541" s="147"/>
      <c r="D541" s="147"/>
      <c r="E541" s="147"/>
      <c r="F541" s="147"/>
      <c r="G541" s="147"/>
      <c r="H541" s="147"/>
      <c r="I541" s="147"/>
      <c r="J541" s="147"/>
      <c r="K541" s="147"/>
      <c r="L541" s="147"/>
      <c r="M541" s="147"/>
      <c r="N541" s="147"/>
      <c r="O541" s="147"/>
      <c r="P541" s="147"/>
      <c r="Q541" s="147"/>
      <c r="R541" s="147"/>
      <c r="S541" s="147"/>
      <c r="T541" s="147"/>
      <c r="U541" s="147"/>
      <c r="V541" s="147"/>
      <c r="W541" s="147"/>
      <c r="X541" s="147"/>
      <c r="Y541" s="147"/>
      <c r="Z541" s="147"/>
      <c r="AA541" s="147"/>
      <c r="AB541" s="147"/>
      <c r="AC541" s="147"/>
      <c r="AD541" s="147"/>
      <c r="AE541" s="147"/>
      <c r="AF541" s="147"/>
      <c r="AG541" s="147"/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</row>
    <row r="542" spans="1:57" x14ac:dyDescent="0.25">
      <c r="A542" t="str">
        <f t="shared" si="8"/>
        <v/>
      </c>
      <c r="B542" s="147"/>
      <c r="C542" s="147"/>
      <c r="D542" s="147"/>
      <c r="E542" s="147"/>
      <c r="F542" s="147"/>
      <c r="G542" s="147"/>
      <c r="H542" s="147"/>
      <c r="I542" s="147"/>
      <c r="J542" s="147"/>
      <c r="K542" s="147"/>
      <c r="L542" s="147"/>
      <c r="M542" s="147"/>
      <c r="N542" s="147"/>
      <c r="O542" s="147"/>
      <c r="P542" s="147"/>
      <c r="Q542" s="147"/>
      <c r="R542" s="147"/>
      <c r="S542" s="147"/>
      <c r="T542" s="147"/>
      <c r="U542" s="147"/>
      <c r="V542" s="147"/>
      <c r="W542" s="147"/>
      <c r="X542" s="147"/>
      <c r="Y542" s="147"/>
      <c r="Z542" s="147"/>
      <c r="AA542" s="147"/>
      <c r="AB542" s="147"/>
      <c r="AC542" s="147"/>
      <c r="AD542" s="147"/>
      <c r="AE542" s="147"/>
      <c r="AF542" s="147"/>
      <c r="AG542" s="147"/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</row>
    <row r="543" spans="1:57" x14ac:dyDescent="0.25">
      <c r="A543" t="str">
        <f t="shared" si="8"/>
        <v/>
      </c>
      <c r="B543" s="147"/>
      <c r="C543" s="147"/>
      <c r="D543" s="147"/>
      <c r="E543" s="147"/>
      <c r="F543" s="147"/>
      <c r="G543" s="147"/>
      <c r="H543" s="147"/>
      <c r="I543" s="147"/>
      <c r="J543" s="147"/>
      <c r="K543" s="147"/>
      <c r="L543" s="147"/>
      <c r="M543" s="147"/>
      <c r="N543" s="147"/>
      <c r="O543" s="147"/>
      <c r="P543" s="147"/>
      <c r="Q543" s="147"/>
      <c r="R543" s="147"/>
      <c r="S543" s="147"/>
      <c r="T543" s="147"/>
      <c r="U543" s="147"/>
      <c r="V543" s="147"/>
      <c r="W543" s="147"/>
      <c r="X543" s="147"/>
      <c r="Y543" s="147"/>
      <c r="Z543" s="147"/>
      <c r="AA543" s="147"/>
      <c r="AB543" s="147"/>
      <c r="AC543" s="147"/>
      <c r="AD543" s="147"/>
      <c r="AE543" s="147"/>
      <c r="AF543" s="147"/>
      <c r="AG543" s="147"/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</row>
    <row r="544" spans="1:57" x14ac:dyDescent="0.25">
      <c r="A544" t="str">
        <f t="shared" si="8"/>
        <v/>
      </c>
      <c r="B544" s="147"/>
      <c r="C544" s="147"/>
      <c r="D544" s="147"/>
      <c r="E544" s="147"/>
      <c r="F544" s="147"/>
      <c r="G544" s="147"/>
      <c r="H544" s="147"/>
      <c r="I544" s="147"/>
      <c r="J544" s="147"/>
      <c r="K544" s="147"/>
      <c r="L544" s="147"/>
      <c r="M544" s="147"/>
      <c r="N544" s="147"/>
      <c r="O544" s="147"/>
      <c r="P544" s="147"/>
      <c r="Q544" s="147"/>
      <c r="R544" s="147"/>
      <c r="S544" s="147"/>
      <c r="T544" s="147"/>
      <c r="U544" s="147"/>
      <c r="V544" s="147"/>
      <c r="W544" s="147"/>
      <c r="X544" s="147"/>
      <c r="Y544" s="147"/>
      <c r="Z544" s="147"/>
      <c r="AA544" s="147"/>
      <c r="AB544" s="147"/>
      <c r="AC544" s="147"/>
      <c r="AD544" s="147"/>
      <c r="AE544" s="147"/>
      <c r="AF544" s="147"/>
      <c r="AG544" s="147"/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</row>
    <row r="545" spans="1:57" x14ac:dyDescent="0.25">
      <c r="A545" t="str">
        <f t="shared" si="8"/>
        <v/>
      </c>
      <c r="B545" s="147"/>
      <c r="C545" s="147"/>
      <c r="D545" s="147"/>
      <c r="E545" s="147"/>
      <c r="F545" s="147"/>
      <c r="G545" s="147"/>
      <c r="H545" s="147"/>
      <c r="I545" s="147"/>
      <c r="J545" s="147"/>
      <c r="K545" s="147"/>
      <c r="L545" s="147"/>
      <c r="M545" s="147"/>
      <c r="N545" s="147"/>
      <c r="O545" s="147"/>
      <c r="P545" s="147"/>
      <c r="Q545" s="147"/>
      <c r="R545" s="147"/>
      <c r="S545" s="147"/>
      <c r="T545" s="147"/>
      <c r="U545" s="147"/>
      <c r="V545" s="147"/>
      <c r="W545" s="147"/>
      <c r="X545" s="147"/>
      <c r="Y545" s="147"/>
      <c r="Z545" s="147"/>
      <c r="AA545" s="147"/>
      <c r="AB545" s="147"/>
      <c r="AC545" s="147"/>
      <c r="AD545" s="147"/>
      <c r="AE545" s="147"/>
      <c r="AF545" s="147"/>
      <c r="AG545" s="147"/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</row>
    <row r="546" spans="1:57" x14ac:dyDescent="0.25">
      <c r="A546" t="str">
        <f t="shared" si="8"/>
        <v/>
      </c>
      <c r="B546" s="147"/>
      <c r="C546" s="147"/>
      <c r="D546" s="147"/>
      <c r="E546" s="147"/>
      <c r="F546" s="147"/>
      <c r="G546" s="147"/>
      <c r="H546" s="147"/>
      <c r="I546" s="147"/>
      <c r="J546" s="147"/>
      <c r="K546" s="147"/>
      <c r="L546" s="147"/>
      <c r="M546" s="147"/>
      <c r="N546" s="147"/>
      <c r="O546" s="147"/>
      <c r="P546" s="147"/>
      <c r="Q546" s="147"/>
      <c r="R546" s="147"/>
      <c r="S546" s="147"/>
      <c r="T546" s="147"/>
      <c r="U546" s="147"/>
      <c r="V546" s="147"/>
      <c r="W546" s="147"/>
      <c r="X546" s="147"/>
      <c r="Y546" s="147"/>
      <c r="Z546" s="147"/>
      <c r="AA546" s="147"/>
      <c r="AB546" s="147"/>
      <c r="AC546" s="147"/>
      <c r="AD546" s="147"/>
      <c r="AE546" s="147"/>
      <c r="AF546" s="147"/>
      <c r="AG546" s="147"/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</row>
    <row r="547" spans="1:57" x14ac:dyDescent="0.25">
      <c r="A547" t="str">
        <f t="shared" si="8"/>
        <v/>
      </c>
      <c r="B547" s="147"/>
      <c r="C547" s="147"/>
      <c r="D547" s="147"/>
      <c r="E547" s="147"/>
      <c r="F547" s="147"/>
      <c r="G547" s="147"/>
      <c r="H547" s="147"/>
      <c r="I547" s="147"/>
      <c r="J547" s="147"/>
      <c r="K547" s="147"/>
      <c r="L547" s="147"/>
      <c r="M547" s="147"/>
      <c r="N547" s="147"/>
      <c r="O547" s="147"/>
      <c r="P547" s="147"/>
      <c r="Q547" s="147"/>
      <c r="R547" s="147"/>
      <c r="S547" s="147"/>
      <c r="T547" s="147"/>
      <c r="U547" s="147"/>
      <c r="V547" s="147"/>
      <c r="W547" s="147"/>
      <c r="X547" s="147"/>
      <c r="Y547" s="147"/>
      <c r="Z547" s="147"/>
      <c r="AA547" s="147"/>
      <c r="AB547" s="147"/>
      <c r="AC547" s="147"/>
      <c r="AD547" s="147"/>
      <c r="AE547" s="147"/>
      <c r="AF547" s="147"/>
      <c r="AG547" s="147"/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</row>
    <row r="548" spans="1:57" x14ac:dyDescent="0.25">
      <c r="A548" t="str">
        <f t="shared" si="8"/>
        <v/>
      </c>
      <c r="B548" s="147"/>
      <c r="C548" s="147"/>
      <c r="D548" s="147"/>
      <c r="E548" s="147"/>
      <c r="F548" s="147"/>
      <c r="G548" s="147"/>
      <c r="H548" s="147"/>
      <c r="I548" s="147"/>
      <c r="J548" s="147"/>
      <c r="K548" s="147"/>
      <c r="L548" s="147"/>
      <c r="M548" s="147"/>
      <c r="N548" s="147"/>
      <c r="O548" s="147"/>
      <c r="P548" s="147"/>
      <c r="Q548" s="147"/>
      <c r="R548" s="147"/>
      <c r="S548" s="147"/>
      <c r="T548" s="147"/>
      <c r="U548" s="147"/>
      <c r="V548" s="147"/>
      <c r="W548" s="147"/>
      <c r="X548" s="147"/>
      <c r="Y548" s="147"/>
      <c r="Z548" s="147"/>
      <c r="AA548" s="147"/>
      <c r="AB548" s="147"/>
      <c r="AC548" s="147"/>
      <c r="AD548" s="147"/>
      <c r="AE548" s="147"/>
      <c r="AF548" s="147"/>
      <c r="AG548" s="147"/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</row>
    <row r="549" spans="1:57" x14ac:dyDescent="0.25">
      <c r="A549" t="str">
        <f t="shared" si="8"/>
        <v/>
      </c>
      <c r="B549" s="147"/>
      <c r="C549" s="147"/>
      <c r="D549" s="147"/>
      <c r="E549" s="147"/>
      <c r="F549" s="147"/>
      <c r="G549" s="147"/>
      <c r="H549" s="147"/>
      <c r="I549" s="147"/>
      <c r="J549" s="147"/>
      <c r="K549" s="147"/>
      <c r="L549" s="147"/>
      <c r="M549" s="147"/>
      <c r="N549" s="147"/>
      <c r="O549" s="147"/>
      <c r="P549" s="147"/>
      <c r="Q549" s="147"/>
      <c r="R549" s="147"/>
      <c r="S549" s="147"/>
      <c r="T549" s="147"/>
      <c r="U549" s="147"/>
      <c r="V549" s="147"/>
      <c r="W549" s="147"/>
      <c r="X549" s="147"/>
      <c r="Y549" s="147"/>
      <c r="Z549" s="147"/>
      <c r="AA549" s="147"/>
      <c r="AB549" s="147"/>
      <c r="AC549" s="147"/>
      <c r="AD549" s="147"/>
      <c r="AE549" s="147"/>
      <c r="AF549" s="147"/>
      <c r="AG549" s="147"/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</row>
    <row r="550" spans="1:57" x14ac:dyDescent="0.25">
      <c r="A550" t="str">
        <f t="shared" si="8"/>
        <v/>
      </c>
      <c r="B550" s="147"/>
      <c r="C550" s="147"/>
      <c r="D550" s="147"/>
      <c r="E550" s="147"/>
      <c r="F550" s="147"/>
      <c r="G550" s="147"/>
      <c r="H550" s="147"/>
      <c r="I550" s="147"/>
      <c r="J550" s="147"/>
      <c r="K550" s="147"/>
      <c r="L550" s="147"/>
      <c r="M550" s="147"/>
      <c r="N550" s="147"/>
      <c r="O550" s="147"/>
      <c r="P550" s="147"/>
      <c r="Q550" s="147"/>
      <c r="R550" s="147"/>
      <c r="S550" s="147"/>
      <c r="T550" s="147"/>
      <c r="U550" s="147"/>
      <c r="V550" s="147"/>
      <c r="W550" s="147"/>
      <c r="X550" s="147"/>
      <c r="Y550" s="147"/>
      <c r="Z550" s="147"/>
      <c r="AA550" s="147"/>
      <c r="AB550" s="147"/>
      <c r="AC550" s="147"/>
      <c r="AD550" s="147"/>
      <c r="AE550" s="147"/>
      <c r="AF550" s="147"/>
      <c r="AG550" s="147"/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</row>
    <row r="551" spans="1:57" x14ac:dyDescent="0.25">
      <c r="A551" t="str">
        <f t="shared" si="8"/>
        <v/>
      </c>
      <c r="B551" s="147"/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  <c r="Z551" s="147"/>
      <c r="AA551" s="147"/>
      <c r="AB551" s="147"/>
      <c r="AC551" s="147"/>
      <c r="AD551" s="147"/>
      <c r="AE551" s="147"/>
      <c r="AF551" s="147"/>
      <c r="AG551" s="147"/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</row>
    <row r="552" spans="1:57" x14ac:dyDescent="0.25">
      <c r="A552" t="str">
        <f t="shared" si="8"/>
        <v/>
      </c>
      <c r="B552" s="147"/>
      <c r="C552" s="147"/>
      <c r="D552" s="147"/>
      <c r="E552" s="147"/>
      <c r="F552" s="147"/>
      <c r="G552" s="147"/>
      <c r="H552" s="147"/>
      <c r="I552" s="147"/>
      <c r="J552" s="147"/>
      <c r="K552" s="147"/>
      <c r="L552" s="147"/>
      <c r="M552" s="147"/>
      <c r="N552" s="147"/>
      <c r="O552" s="147"/>
      <c r="P552" s="147"/>
      <c r="Q552" s="147"/>
      <c r="R552" s="147"/>
      <c r="S552" s="147"/>
      <c r="T552" s="147"/>
      <c r="U552" s="147"/>
      <c r="V552" s="147"/>
      <c r="W552" s="147"/>
      <c r="X552" s="147"/>
      <c r="Y552" s="147"/>
      <c r="Z552" s="147"/>
      <c r="AA552" s="147"/>
      <c r="AB552" s="147"/>
      <c r="AC552" s="147"/>
      <c r="AD552" s="147"/>
      <c r="AE552" s="147"/>
      <c r="AF552" s="147"/>
      <c r="AG552" s="147"/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</row>
    <row r="553" spans="1:57" x14ac:dyDescent="0.25">
      <c r="A553" t="str">
        <f t="shared" si="8"/>
        <v/>
      </c>
      <c r="B553" s="147"/>
      <c r="C553" s="147"/>
      <c r="D553" s="147"/>
      <c r="E553" s="147"/>
      <c r="F553" s="147"/>
      <c r="G553" s="147"/>
      <c r="H553" s="147"/>
      <c r="I553" s="147"/>
      <c r="J553" s="147"/>
      <c r="K553" s="147"/>
      <c r="L553" s="147"/>
      <c r="M553" s="147"/>
      <c r="N553" s="147"/>
      <c r="O553" s="147"/>
      <c r="P553" s="147"/>
      <c r="Q553" s="147"/>
      <c r="R553" s="147"/>
      <c r="S553" s="147"/>
      <c r="T553" s="147"/>
      <c r="U553" s="147"/>
      <c r="V553" s="147"/>
      <c r="W553" s="147"/>
      <c r="X553" s="147"/>
      <c r="Y553" s="147"/>
      <c r="Z553" s="147"/>
      <c r="AA553" s="147"/>
      <c r="AB553" s="147"/>
      <c r="AC553" s="147"/>
      <c r="AD553" s="147"/>
      <c r="AE553" s="147"/>
      <c r="AF553" s="147"/>
      <c r="AG553" s="147"/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</row>
    <row r="554" spans="1:57" x14ac:dyDescent="0.25">
      <c r="A554" t="str">
        <f t="shared" si="8"/>
        <v/>
      </c>
      <c r="B554" s="147"/>
      <c r="C554" s="147"/>
      <c r="D554" s="147"/>
      <c r="E554" s="147"/>
      <c r="F554" s="147"/>
      <c r="G554" s="147"/>
      <c r="H554" s="147"/>
      <c r="I554" s="147"/>
      <c r="J554" s="147"/>
      <c r="K554" s="147"/>
      <c r="L554" s="147"/>
      <c r="M554" s="147"/>
      <c r="N554" s="147"/>
      <c r="O554" s="147"/>
      <c r="P554" s="147"/>
      <c r="Q554" s="147"/>
      <c r="R554" s="147"/>
      <c r="S554" s="147"/>
      <c r="T554" s="147"/>
      <c r="U554" s="147"/>
      <c r="V554" s="147"/>
      <c r="W554" s="147"/>
      <c r="X554" s="147"/>
      <c r="Y554" s="147"/>
      <c r="Z554" s="147"/>
      <c r="AA554" s="147"/>
      <c r="AB554" s="147"/>
      <c r="AC554" s="147"/>
      <c r="AD554" s="147"/>
      <c r="AE554" s="147"/>
      <c r="AF554" s="147"/>
      <c r="AG554" s="147"/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</row>
    <row r="555" spans="1:57" x14ac:dyDescent="0.25">
      <c r="A555" t="str">
        <f t="shared" si="8"/>
        <v/>
      </c>
      <c r="B555" s="147"/>
      <c r="C555" s="147"/>
      <c r="D555" s="147"/>
      <c r="E555" s="147"/>
      <c r="F555" s="147"/>
      <c r="G555" s="147"/>
      <c r="H555" s="147"/>
      <c r="I555" s="147"/>
      <c r="J555" s="147"/>
      <c r="K555" s="147"/>
      <c r="L555" s="147"/>
      <c r="M555" s="147"/>
      <c r="N555" s="147"/>
      <c r="O555" s="147"/>
      <c r="P555" s="147"/>
      <c r="Q555" s="147"/>
      <c r="R555" s="147"/>
      <c r="S555" s="147"/>
      <c r="T555" s="147"/>
      <c r="U555" s="147"/>
      <c r="V555" s="147"/>
      <c r="W555" s="147"/>
      <c r="X555" s="147"/>
      <c r="Y555" s="147"/>
      <c r="Z555" s="147"/>
      <c r="AA555" s="147"/>
      <c r="AB555" s="147"/>
      <c r="AC555" s="147"/>
      <c r="AD555" s="147"/>
      <c r="AE555" s="147"/>
      <c r="AF555" s="147"/>
      <c r="AG555" s="147"/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</row>
    <row r="556" spans="1:57" x14ac:dyDescent="0.25">
      <c r="A556" t="str">
        <f t="shared" si="8"/>
        <v/>
      </c>
      <c r="B556" s="147"/>
      <c r="C556" s="147"/>
      <c r="D556" s="147"/>
      <c r="E556" s="147"/>
      <c r="F556" s="147"/>
      <c r="G556" s="147"/>
      <c r="H556" s="147"/>
      <c r="I556" s="147"/>
      <c r="J556" s="147"/>
      <c r="K556" s="147"/>
      <c r="L556" s="147"/>
      <c r="M556" s="147"/>
      <c r="N556" s="147"/>
      <c r="O556" s="147"/>
      <c r="P556" s="147"/>
      <c r="Q556" s="147"/>
      <c r="R556" s="147"/>
      <c r="S556" s="147"/>
      <c r="T556" s="147"/>
      <c r="U556" s="147"/>
      <c r="V556" s="147"/>
      <c r="W556" s="147"/>
      <c r="X556" s="147"/>
      <c r="Y556" s="147"/>
      <c r="Z556" s="147"/>
      <c r="AA556" s="147"/>
      <c r="AB556" s="147"/>
      <c r="AC556" s="147"/>
      <c r="AD556" s="147"/>
      <c r="AE556" s="147"/>
      <c r="AF556" s="147"/>
      <c r="AG556" s="147"/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</row>
    <row r="557" spans="1:57" x14ac:dyDescent="0.25">
      <c r="A557" t="str">
        <f t="shared" si="8"/>
        <v/>
      </c>
      <c r="B557" s="147"/>
      <c r="C557" s="147"/>
      <c r="D557" s="147"/>
      <c r="E557" s="147"/>
      <c r="F557" s="147"/>
      <c r="G557" s="147"/>
      <c r="H557" s="147"/>
      <c r="I557" s="147"/>
      <c r="J557" s="147"/>
      <c r="K557" s="147"/>
      <c r="L557" s="147"/>
      <c r="M557" s="147"/>
      <c r="N557" s="147"/>
      <c r="O557" s="147"/>
      <c r="P557" s="147"/>
      <c r="Q557" s="147"/>
      <c r="R557" s="147"/>
      <c r="S557" s="147"/>
      <c r="T557" s="147"/>
      <c r="U557" s="147"/>
      <c r="V557" s="147"/>
      <c r="W557" s="147"/>
      <c r="X557" s="147"/>
      <c r="Y557" s="147"/>
      <c r="Z557" s="147"/>
      <c r="AA557" s="147"/>
      <c r="AB557" s="147"/>
      <c r="AC557" s="147"/>
      <c r="AD557" s="147"/>
      <c r="AE557" s="147"/>
      <c r="AF557" s="147"/>
      <c r="AG557" s="147"/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</row>
    <row r="558" spans="1:57" x14ac:dyDescent="0.25">
      <c r="A558" t="str">
        <f t="shared" si="8"/>
        <v/>
      </c>
      <c r="B558" s="147"/>
      <c r="C558" s="147"/>
      <c r="D558" s="147"/>
      <c r="E558" s="147"/>
      <c r="F558" s="147"/>
      <c r="G558" s="147"/>
      <c r="H558" s="147"/>
      <c r="I558" s="147"/>
      <c r="J558" s="147"/>
      <c r="K558" s="147"/>
      <c r="L558" s="147"/>
      <c r="M558" s="147"/>
      <c r="N558" s="147"/>
      <c r="O558" s="147"/>
      <c r="P558" s="147"/>
      <c r="Q558" s="147"/>
      <c r="R558" s="147"/>
      <c r="S558" s="147"/>
      <c r="T558" s="147"/>
      <c r="U558" s="147"/>
      <c r="V558" s="147"/>
      <c r="W558" s="147"/>
      <c r="X558" s="147"/>
      <c r="Y558" s="147"/>
      <c r="Z558" s="147"/>
      <c r="AA558" s="147"/>
      <c r="AB558" s="147"/>
      <c r="AC558" s="147"/>
      <c r="AD558" s="147"/>
      <c r="AE558" s="147"/>
      <c r="AF558" s="147"/>
      <c r="AG558" s="147"/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</row>
    <row r="559" spans="1:57" x14ac:dyDescent="0.25">
      <c r="A559" t="str">
        <f t="shared" si="8"/>
        <v/>
      </c>
      <c r="B559" s="147"/>
      <c r="C559" s="147"/>
      <c r="D559" s="147"/>
      <c r="E559" s="147"/>
      <c r="F559" s="147"/>
      <c r="G559" s="147"/>
      <c r="H559" s="147"/>
      <c r="I559" s="147"/>
      <c r="J559" s="147"/>
      <c r="K559" s="147"/>
      <c r="L559" s="147"/>
      <c r="M559" s="147"/>
      <c r="N559" s="147"/>
      <c r="O559" s="147"/>
      <c r="P559" s="147"/>
      <c r="Q559" s="147"/>
      <c r="R559" s="147"/>
      <c r="S559" s="147"/>
      <c r="T559" s="147"/>
      <c r="U559" s="147"/>
      <c r="V559" s="147"/>
      <c r="W559" s="147"/>
      <c r="X559" s="147"/>
      <c r="Y559" s="147"/>
      <c r="Z559" s="147"/>
      <c r="AA559" s="147"/>
      <c r="AB559" s="147"/>
      <c r="AC559" s="147"/>
      <c r="AD559" s="147"/>
      <c r="AE559" s="147"/>
      <c r="AF559" s="147"/>
      <c r="AG559" s="147"/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</row>
    <row r="560" spans="1:57" x14ac:dyDescent="0.25">
      <c r="A560" t="str">
        <f t="shared" si="8"/>
        <v/>
      </c>
      <c r="B560" s="147"/>
      <c r="C560" s="147"/>
      <c r="D560" s="147"/>
      <c r="E560" s="147"/>
      <c r="F560" s="147"/>
      <c r="G560" s="147"/>
      <c r="H560" s="147"/>
      <c r="I560" s="147"/>
      <c r="J560" s="147"/>
      <c r="K560" s="147"/>
      <c r="L560" s="147"/>
      <c r="M560" s="147"/>
      <c r="N560" s="147"/>
      <c r="O560" s="147"/>
      <c r="P560" s="147"/>
      <c r="Q560" s="147"/>
      <c r="R560" s="147"/>
      <c r="S560" s="147"/>
      <c r="T560" s="147"/>
      <c r="U560" s="147"/>
      <c r="V560" s="147"/>
      <c r="W560" s="147"/>
      <c r="X560" s="147"/>
      <c r="Y560" s="147"/>
      <c r="Z560" s="147"/>
      <c r="AA560" s="147"/>
      <c r="AB560" s="147"/>
      <c r="AC560" s="147"/>
      <c r="AD560" s="147"/>
      <c r="AE560" s="147"/>
      <c r="AF560" s="147"/>
      <c r="AG560" s="147"/>
      <c r="AH560" s="147"/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</row>
    <row r="561" spans="1:57" x14ac:dyDescent="0.25">
      <c r="A561" t="str">
        <f t="shared" si="8"/>
        <v/>
      </c>
      <c r="B561" s="147"/>
      <c r="C561" s="147"/>
      <c r="D561" s="147"/>
      <c r="E561" s="147"/>
      <c r="F561" s="147"/>
      <c r="G561" s="147"/>
      <c r="H561" s="147"/>
      <c r="I561" s="147"/>
      <c r="J561" s="147"/>
      <c r="K561" s="147"/>
      <c r="L561" s="147"/>
      <c r="M561" s="147"/>
      <c r="N561" s="147"/>
      <c r="O561" s="147"/>
      <c r="P561" s="147"/>
      <c r="Q561" s="147"/>
      <c r="R561" s="147"/>
      <c r="S561" s="147"/>
      <c r="T561" s="147"/>
      <c r="U561" s="147"/>
      <c r="V561" s="147"/>
      <c r="W561" s="147"/>
      <c r="X561" s="147"/>
      <c r="Y561" s="147"/>
      <c r="Z561" s="147"/>
      <c r="AA561" s="147"/>
      <c r="AB561" s="147"/>
      <c r="AC561" s="147"/>
      <c r="AD561" s="147"/>
      <c r="AE561" s="147"/>
      <c r="AF561" s="147"/>
      <c r="AG561" s="147"/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</row>
    <row r="562" spans="1:57" x14ac:dyDescent="0.25">
      <c r="A562" t="str">
        <f t="shared" si="8"/>
        <v/>
      </c>
      <c r="B562" s="147"/>
      <c r="C562" s="147"/>
      <c r="D562" s="147"/>
      <c r="E562" s="147"/>
      <c r="F562" s="147"/>
      <c r="G562" s="147"/>
      <c r="H562" s="147"/>
      <c r="I562" s="147"/>
      <c r="J562" s="147"/>
      <c r="K562" s="147"/>
      <c r="L562" s="147"/>
      <c r="M562" s="147"/>
      <c r="N562" s="147"/>
      <c r="O562" s="147"/>
      <c r="P562" s="147"/>
      <c r="Q562" s="147"/>
      <c r="R562" s="147"/>
      <c r="S562" s="147"/>
      <c r="T562" s="147"/>
      <c r="U562" s="147"/>
      <c r="V562" s="147"/>
      <c r="W562" s="147"/>
      <c r="X562" s="147"/>
      <c r="Y562" s="147"/>
      <c r="Z562" s="147"/>
      <c r="AA562" s="147"/>
      <c r="AB562" s="147"/>
      <c r="AC562" s="147"/>
      <c r="AD562" s="147"/>
      <c r="AE562" s="147"/>
      <c r="AF562" s="147"/>
      <c r="AG562" s="147"/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</row>
    <row r="563" spans="1:57" x14ac:dyDescent="0.25">
      <c r="A563" t="str">
        <f t="shared" si="8"/>
        <v/>
      </c>
      <c r="B563" s="147"/>
      <c r="C563" s="147"/>
      <c r="D563" s="147"/>
      <c r="E563" s="147"/>
      <c r="F563" s="147"/>
      <c r="G563" s="147"/>
      <c r="H563" s="147"/>
      <c r="I563" s="147"/>
      <c r="J563" s="147"/>
      <c r="K563" s="147"/>
      <c r="L563" s="147"/>
      <c r="M563" s="147"/>
      <c r="N563" s="147"/>
      <c r="O563" s="147"/>
      <c r="P563" s="147"/>
      <c r="Q563" s="147"/>
      <c r="R563" s="147"/>
      <c r="S563" s="147"/>
      <c r="T563" s="147"/>
      <c r="U563" s="147"/>
      <c r="V563" s="147"/>
      <c r="W563" s="147"/>
      <c r="X563" s="147"/>
      <c r="Y563" s="147"/>
      <c r="Z563" s="147"/>
      <c r="AA563" s="147"/>
      <c r="AB563" s="147"/>
      <c r="AC563" s="147"/>
      <c r="AD563" s="147"/>
      <c r="AE563" s="147"/>
      <c r="AF563" s="147"/>
      <c r="AG563" s="147"/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</row>
    <row r="564" spans="1:57" x14ac:dyDescent="0.25">
      <c r="A564" t="str">
        <f t="shared" si="8"/>
        <v/>
      </c>
      <c r="B564" s="147"/>
      <c r="C564" s="147"/>
      <c r="D564" s="147"/>
      <c r="E564" s="147"/>
      <c r="F564" s="147"/>
      <c r="G564" s="147"/>
      <c r="H564" s="147"/>
      <c r="I564" s="147"/>
      <c r="J564" s="147"/>
      <c r="K564" s="147"/>
      <c r="L564" s="147"/>
      <c r="M564" s="147"/>
      <c r="N564" s="147"/>
      <c r="O564" s="147"/>
      <c r="P564" s="147"/>
      <c r="Q564" s="147"/>
      <c r="R564" s="147"/>
      <c r="S564" s="147"/>
      <c r="T564" s="147"/>
      <c r="U564" s="147"/>
      <c r="V564" s="147"/>
      <c r="W564" s="147"/>
      <c r="X564" s="147"/>
      <c r="Y564" s="147"/>
      <c r="Z564" s="147"/>
      <c r="AA564" s="147"/>
      <c r="AB564" s="147"/>
      <c r="AC564" s="147"/>
      <c r="AD564" s="147"/>
      <c r="AE564" s="147"/>
      <c r="AF564" s="147"/>
      <c r="AG564" s="147"/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</row>
    <row r="565" spans="1:57" x14ac:dyDescent="0.25">
      <c r="A565" t="str">
        <f t="shared" si="8"/>
        <v/>
      </c>
      <c r="B565" s="147"/>
      <c r="C565" s="147"/>
      <c r="D565" s="147"/>
      <c r="E565" s="147"/>
      <c r="F565" s="147"/>
      <c r="G565" s="147"/>
      <c r="H565" s="147"/>
      <c r="I565" s="147"/>
      <c r="J565" s="147"/>
      <c r="K565" s="147"/>
      <c r="L565" s="147"/>
      <c r="M565" s="147"/>
      <c r="N565" s="147"/>
      <c r="O565" s="147"/>
      <c r="P565" s="147"/>
      <c r="Q565" s="147"/>
      <c r="R565" s="147"/>
      <c r="S565" s="147"/>
      <c r="T565" s="147"/>
      <c r="U565" s="147"/>
      <c r="V565" s="147"/>
      <c r="W565" s="147"/>
      <c r="X565" s="147"/>
      <c r="Y565" s="147"/>
      <c r="Z565" s="147"/>
      <c r="AA565" s="147"/>
      <c r="AB565" s="147"/>
      <c r="AC565" s="147"/>
      <c r="AD565" s="147"/>
      <c r="AE565" s="147"/>
      <c r="AF565" s="147"/>
      <c r="AG565" s="147"/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</row>
    <row r="566" spans="1:57" x14ac:dyDescent="0.25">
      <c r="A566" t="str">
        <f t="shared" si="8"/>
        <v/>
      </c>
      <c r="B566" s="147"/>
      <c r="C566" s="147"/>
      <c r="D566" s="147"/>
      <c r="E566" s="147"/>
      <c r="F566" s="147"/>
      <c r="G566" s="147"/>
      <c r="H566" s="147"/>
      <c r="I566" s="147"/>
      <c r="J566" s="147"/>
      <c r="K566" s="147"/>
      <c r="L566" s="147"/>
      <c r="M566" s="147"/>
      <c r="N566" s="147"/>
      <c r="O566" s="147"/>
      <c r="P566" s="147"/>
      <c r="Q566" s="147"/>
      <c r="R566" s="147"/>
      <c r="S566" s="147"/>
      <c r="T566" s="147"/>
      <c r="U566" s="147"/>
      <c r="V566" s="147"/>
      <c r="W566" s="147"/>
      <c r="X566" s="147"/>
      <c r="Y566" s="147"/>
      <c r="Z566" s="147"/>
      <c r="AA566" s="147"/>
      <c r="AB566" s="147"/>
      <c r="AC566" s="147"/>
      <c r="AD566" s="147"/>
      <c r="AE566" s="147"/>
      <c r="AF566" s="147"/>
      <c r="AG566" s="147"/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</row>
    <row r="567" spans="1:57" x14ac:dyDescent="0.25">
      <c r="A567" t="str">
        <f t="shared" si="8"/>
        <v/>
      </c>
      <c r="B567" s="147"/>
      <c r="C567" s="147"/>
      <c r="D567" s="147"/>
      <c r="E567" s="147"/>
      <c r="F567" s="147"/>
      <c r="G567" s="147"/>
      <c r="H567" s="147"/>
      <c r="I567" s="147"/>
      <c r="J567" s="147"/>
      <c r="K567" s="147"/>
      <c r="L567" s="147"/>
      <c r="M567" s="147"/>
      <c r="N567" s="147"/>
      <c r="O567" s="147"/>
      <c r="P567" s="147"/>
      <c r="Q567" s="147"/>
      <c r="R567" s="147"/>
      <c r="S567" s="147"/>
      <c r="T567" s="147"/>
      <c r="U567" s="147"/>
      <c r="V567" s="147"/>
      <c r="W567" s="147"/>
      <c r="X567" s="147"/>
      <c r="Y567" s="147"/>
      <c r="Z567" s="147"/>
      <c r="AA567" s="147"/>
      <c r="AB567" s="147"/>
      <c r="AC567" s="147"/>
      <c r="AD567" s="147"/>
      <c r="AE567" s="147"/>
      <c r="AF567" s="147"/>
      <c r="AG567" s="147"/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</row>
    <row r="568" spans="1:57" x14ac:dyDescent="0.25">
      <c r="A568" t="str">
        <f t="shared" si="8"/>
        <v/>
      </c>
      <c r="B568" s="147"/>
      <c r="C568" s="147"/>
      <c r="D568" s="147"/>
      <c r="E568" s="147"/>
      <c r="F568" s="147"/>
      <c r="G568" s="147"/>
      <c r="H568" s="147"/>
      <c r="I568" s="147"/>
      <c r="J568" s="147"/>
      <c r="K568" s="147"/>
      <c r="L568" s="147"/>
      <c r="M568" s="147"/>
      <c r="N568" s="147"/>
      <c r="O568" s="147"/>
      <c r="P568" s="147"/>
      <c r="Q568" s="147"/>
      <c r="R568" s="147"/>
      <c r="S568" s="147"/>
      <c r="T568" s="147"/>
      <c r="U568" s="147"/>
      <c r="V568" s="147"/>
      <c r="W568" s="147"/>
      <c r="X568" s="147"/>
      <c r="Y568" s="147"/>
      <c r="Z568" s="147"/>
      <c r="AA568" s="147"/>
      <c r="AB568" s="147"/>
      <c r="AC568" s="147"/>
      <c r="AD568" s="147"/>
      <c r="AE568" s="147"/>
      <c r="AF568" s="147"/>
      <c r="AG568" s="147"/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</row>
    <row r="569" spans="1:57" x14ac:dyDescent="0.25">
      <c r="A569" t="str">
        <f t="shared" si="8"/>
        <v/>
      </c>
      <c r="B569" s="147"/>
      <c r="C569" s="147"/>
      <c r="D569" s="147"/>
      <c r="E569" s="147"/>
      <c r="F569" s="147"/>
      <c r="G569" s="147"/>
      <c r="H569" s="147"/>
      <c r="I569" s="147"/>
      <c r="J569" s="147"/>
      <c r="K569" s="147"/>
      <c r="L569" s="147"/>
      <c r="M569" s="147"/>
      <c r="N569" s="147"/>
      <c r="O569" s="147"/>
      <c r="P569" s="147"/>
      <c r="Q569" s="147"/>
      <c r="R569" s="147"/>
      <c r="S569" s="147"/>
      <c r="T569" s="147"/>
      <c r="U569" s="147"/>
      <c r="V569" s="147"/>
      <c r="W569" s="147"/>
      <c r="X569" s="147"/>
      <c r="Y569" s="147"/>
      <c r="Z569" s="147"/>
      <c r="AA569" s="147"/>
      <c r="AB569" s="147"/>
      <c r="AC569" s="147"/>
      <c r="AD569" s="147"/>
      <c r="AE569" s="147"/>
      <c r="AF569" s="147"/>
      <c r="AG569" s="147"/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</row>
    <row r="570" spans="1:57" x14ac:dyDescent="0.25">
      <c r="A570" t="str">
        <f t="shared" si="8"/>
        <v/>
      </c>
      <c r="B570" s="147"/>
      <c r="C570" s="147"/>
      <c r="D570" s="147"/>
      <c r="E570" s="147"/>
      <c r="F570" s="147"/>
      <c r="G570" s="147"/>
      <c r="H570" s="147"/>
      <c r="I570" s="147"/>
      <c r="J570" s="147"/>
      <c r="K570" s="147"/>
      <c r="L570" s="147"/>
      <c r="M570" s="147"/>
      <c r="N570" s="147"/>
      <c r="O570" s="147"/>
      <c r="P570" s="147"/>
      <c r="Q570" s="147"/>
      <c r="R570" s="147"/>
      <c r="S570" s="147"/>
      <c r="T570" s="147"/>
      <c r="U570" s="147"/>
      <c r="V570" s="147"/>
      <c r="W570" s="147"/>
      <c r="X570" s="147"/>
      <c r="Y570" s="147"/>
      <c r="Z570" s="147"/>
      <c r="AA570" s="147"/>
      <c r="AB570" s="147"/>
      <c r="AC570" s="147"/>
      <c r="AD570" s="147"/>
      <c r="AE570" s="147"/>
      <c r="AF570" s="147"/>
      <c r="AG570" s="147"/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</row>
    <row r="571" spans="1:57" x14ac:dyDescent="0.25">
      <c r="A571" t="str">
        <f t="shared" si="8"/>
        <v/>
      </c>
      <c r="B571" s="147"/>
      <c r="C571" s="147"/>
      <c r="D571" s="147"/>
      <c r="E571" s="147"/>
      <c r="F571" s="147"/>
      <c r="G571" s="147"/>
      <c r="H571" s="147"/>
      <c r="I571" s="147"/>
      <c r="J571" s="147"/>
      <c r="K571" s="147"/>
      <c r="L571" s="147"/>
      <c r="M571" s="147"/>
      <c r="N571" s="147"/>
      <c r="O571" s="147"/>
      <c r="P571" s="147"/>
      <c r="Q571" s="147"/>
      <c r="R571" s="147"/>
      <c r="S571" s="147"/>
      <c r="T571" s="147"/>
      <c r="U571" s="147"/>
      <c r="V571" s="147"/>
      <c r="W571" s="147"/>
      <c r="X571" s="147"/>
      <c r="Y571" s="147"/>
      <c r="Z571" s="147"/>
      <c r="AA571" s="147"/>
      <c r="AB571" s="147"/>
      <c r="AC571" s="147"/>
      <c r="AD571" s="147"/>
      <c r="AE571" s="147"/>
      <c r="AF571" s="147"/>
      <c r="AG571" s="147"/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</row>
    <row r="572" spans="1:57" x14ac:dyDescent="0.25">
      <c r="A572" t="str">
        <f t="shared" si="8"/>
        <v/>
      </c>
      <c r="B572" s="147"/>
      <c r="C572" s="147"/>
      <c r="D572" s="147"/>
      <c r="E572" s="147"/>
      <c r="F572" s="147"/>
      <c r="G572" s="147"/>
      <c r="H572" s="147"/>
      <c r="I572" s="147"/>
      <c r="J572" s="147"/>
      <c r="K572" s="147"/>
      <c r="L572" s="147"/>
      <c r="M572" s="147"/>
      <c r="N572" s="147"/>
      <c r="O572" s="147"/>
      <c r="P572" s="147"/>
      <c r="Q572" s="147"/>
      <c r="R572" s="147"/>
      <c r="S572" s="147"/>
      <c r="T572" s="147"/>
      <c r="U572" s="147"/>
      <c r="V572" s="147"/>
      <c r="W572" s="147"/>
      <c r="X572" s="147"/>
      <c r="Y572" s="147"/>
      <c r="Z572" s="147"/>
      <c r="AA572" s="147"/>
      <c r="AB572" s="147"/>
      <c r="AC572" s="147"/>
      <c r="AD572" s="147"/>
      <c r="AE572" s="147"/>
      <c r="AF572" s="147"/>
      <c r="AG572" s="147"/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</row>
    <row r="573" spans="1:57" x14ac:dyDescent="0.25">
      <c r="A573" t="str">
        <f t="shared" si="8"/>
        <v/>
      </c>
      <c r="B573" s="147"/>
      <c r="C573" s="147"/>
      <c r="D573" s="147"/>
      <c r="E573" s="147"/>
      <c r="F573" s="147"/>
      <c r="G573" s="147"/>
      <c r="H573" s="147"/>
      <c r="I573" s="147"/>
      <c r="J573" s="147"/>
      <c r="K573" s="147"/>
      <c r="L573" s="147"/>
      <c r="M573" s="147"/>
      <c r="N573" s="147"/>
      <c r="O573" s="147"/>
      <c r="P573" s="147"/>
      <c r="Q573" s="147"/>
      <c r="R573" s="147"/>
      <c r="S573" s="147"/>
      <c r="T573" s="147"/>
      <c r="U573" s="147"/>
      <c r="V573" s="147"/>
      <c r="W573" s="147"/>
      <c r="X573" s="147"/>
      <c r="Y573" s="147"/>
      <c r="Z573" s="147"/>
      <c r="AA573" s="147"/>
      <c r="AB573" s="147"/>
      <c r="AC573" s="147"/>
      <c r="AD573" s="147"/>
      <c r="AE573" s="147"/>
      <c r="AF573" s="147"/>
      <c r="AG573" s="147"/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</row>
    <row r="574" spans="1:57" x14ac:dyDescent="0.25">
      <c r="A574" t="str">
        <f t="shared" si="8"/>
        <v/>
      </c>
      <c r="B574" s="147"/>
      <c r="C574" s="147"/>
      <c r="D574" s="147"/>
      <c r="E574" s="147"/>
      <c r="F574" s="147"/>
      <c r="G574" s="147"/>
      <c r="H574" s="147"/>
      <c r="I574" s="147"/>
      <c r="J574" s="147"/>
      <c r="K574" s="147"/>
      <c r="L574" s="147"/>
      <c r="M574" s="147"/>
      <c r="N574" s="147"/>
      <c r="O574" s="147"/>
      <c r="P574" s="147"/>
      <c r="Q574" s="147"/>
      <c r="R574" s="147"/>
      <c r="S574" s="147"/>
      <c r="T574" s="147"/>
      <c r="U574" s="147"/>
      <c r="V574" s="147"/>
      <c r="W574" s="147"/>
      <c r="X574" s="147"/>
      <c r="Y574" s="147"/>
      <c r="Z574" s="147"/>
      <c r="AA574" s="147"/>
      <c r="AB574" s="147"/>
      <c r="AC574" s="147"/>
      <c r="AD574" s="147"/>
      <c r="AE574" s="147"/>
      <c r="AF574" s="147"/>
      <c r="AG574" s="147"/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</row>
    <row r="575" spans="1:57" x14ac:dyDescent="0.25">
      <c r="A575" t="str">
        <f t="shared" si="8"/>
        <v/>
      </c>
      <c r="B575" s="147"/>
      <c r="C575" s="147"/>
      <c r="D575" s="147"/>
      <c r="E575" s="147"/>
      <c r="F575" s="147"/>
      <c r="G575" s="147"/>
      <c r="H575" s="147"/>
      <c r="I575" s="147"/>
      <c r="J575" s="147"/>
      <c r="K575" s="147"/>
      <c r="L575" s="147"/>
      <c r="M575" s="147"/>
      <c r="N575" s="147"/>
      <c r="O575" s="147"/>
      <c r="P575" s="147"/>
      <c r="Q575" s="147"/>
      <c r="R575" s="147"/>
      <c r="S575" s="147"/>
      <c r="T575" s="147"/>
      <c r="U575" s="147"/>
      <c r="V575" s="147"/>
      <c r="W575" s="147"/>
      <c r="X575" s="147"/>
      <c r="Y575" s="147"/>
      <c r="Z575" s="147"/>
      <c r="AA575" s="147"/>
      <c r="AB575" s="147"/>
      <c r="AC575" s="147"/>
      <c r="AD575" s="147"/>
      <c r="AE575" s="147"/>
      <c r="AF575" s="147"/>
      <c r="AG575" s="147"/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</row>
    <row r="576" spans="1:57" x14ac:dyDescent="0.25">
      <c r="A576" t="str">
        <f t="shared" si="8"/>
        <v/>
      </c>
      <c r="B576" s="147"/>
      <c r="C576" s="147"/>
      <c r="D576" s="147"/>
      <c r="E576" s="147"/>
      <c r="F576" s="147"/>
      <c r="G576" s="147"/>
      <c r="H576" s="147"/>
      <c r="I576" s="147"/>
      <c r="J576" s="147"/>
      <c r="K576" s="147"/>
      <c r="L576" s="147"/>
      <c r="M576" s="147"/>
      <c r="N576" s="147"/>
      <c r="O576" s="147"/>
      <c r="P576" s="147"/>
      <c r="Q576" s="147"/>
      <c r="R576" s="147"/>
      <c r="S576" s="147"/>
      <c r="T576" s="147"/>
      <c r="U576" s="147"/>
      <c r="V576" s="147"/>
      <c r="W576" s="147"/>
      <c r="X576" s="147"/>
      <c r="Y576" s="147"/>
      <c r="Z576" s="147"/>
      <c r="AA576" s="147"/>
      <c r="AB576" s="147"/>
      <c r="AC576" s="147"/>
      <c r="AD576" s="147"/>
      <c r="AE576" s="147"/>
      <c r="AF576" s="147"/>
      <c r="AG576" s="147"/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</row>
    <row r="577" spans="1:57" x14ac:dyDescent="0.25">
      <c r="A577" t="str">
        <f t="shared" si="8"/>
        <v/>
      </c>
      <c r="B577" s="147"/>
      <c r="C577" s="147"/>
      <c r="D577" s="147"/>
      <c r="E577" s="147"/>
      <c r="F577" s="147"/>
      <c r="G577" s="147"/>
      <c r="H577" s="147"/>
      <c r="I577" s="147"/>
      <c r="J577" s="147"/>
      <c r="K577" s="147"/>
      <c r="L577" s="147"/>
      <c r="M577" s="147"/>
      <c r="N577" s="147"/>
      <c r="O577" s="147"/>
      <c r="P577" s="147"/>
      <c r="Q577" s="147"/>
      <c r="R577" s="147"/>
      <c r="S577" s="147"/>
      <c r="T577" s="147"/>
      <c r="U577" s="147"/>
      <c r="V577" s="147"/>
      <c r="W577" s="147"/>
      <c r="X577" s="147"/>
      <c r="Y577" s="147"/>
      <c r="Z577" s="147"/>
      <c r="AA577" s="147"/>
      <c r="AB577" s="147"/>
      <c r="AC577" s="147"/>
      <c r="AD577" s="147"/>
      <c r="AE577" s="147"/>
      <c r="AF577" s="147"/>
      <c r="AG577" s="147"/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</row>
    <row r="578" spans="1:57" x14ac:dyDescent="0.25">
      <c r="A578" t="str">
        <f t="shared" si="8"/>
        <v/>
      </c>
      <c r="B578" s="147"/>
      <c r="C578" s="147"/>
      <c r="D578" s="147"/>
      <c r="E578" s="147"/>
      <c r="F578" s="147"/>
      <c r="G578" s="147"/>
      <c r="H578" s="147"/>
      <c r="I578" s="147"/>
      <c r="J578" s="147"/>
      <c r="K578" s="147"/>
      <c r="L578" s="147"/>
      <c r="M578" s="147"/>
      <c r="N578" s="147"/>
      <c r="O578" s="147"/>
      <c r="P578" s="147"/>
      <c r="Q578" s="147"/>
      <c r="R578" s="147"/>
      <c r="S578" s="147"/>
      <c r="T578" s="147"/>
      <c r="U578" s="147"/>
      <c r="V578" s="147"/>
      <c r="W578" s="147"/>
      <c r="X578" s="147"/>
      <c r="Y578" s="147"/>
      <c r="Z578" s="147"/>
      <c r="AA578" s="147"/>
      <c r="AB578" s="147"/>
      <c r="AC578" s="147"/>
      <c r="AD578" s="147"/>
      <c r="AE578" s="147"/>
      <c r="AF578" s="147"/>
      <c r="AG578" s="147"/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</row>
    <row r="579" spans="1:57" x14ac:dyDescent="0.25">
      <c r="A579" t="str">
        <f t="shared" ref="A579:A642" si="9">E579&amp;F579</f>
        <v/>
      </c>
      <c r="B579" s="147"/>
      <c r="C579" s="147"/>
      <c r="D579" s="147"/>
      <c r="E579" s="147"/>
      <c r="F579" s="147"/>
      <c r="G579" s="147"/>
      <c r="H579" s="147"/>
      <c r="I579" s="147"/>
      <c r="J579" s="147"/>
      <c r="K579" s="147"/>
      <c r="L579" s="147"/>
      <c r="M579" s="147"/>
      <c r="N579" s="147"/>
      <c r="O579" s="147"/>
      <c r="P579" s="147"/>
      <c r="Q579" s="147"/>
      <c r="R579" s="147"/>
      <c r="S579" s="147"/>
      <c r="T579" s="147"/>
      <c r="U579" s="147"/>
      <c r="V579" s="147"/>
      <c r="W579" s="147"/>
      <c r="X579" s="147"/>
      <c r="Y579" s="147"/>
      <c r="Z579" s="147"/>
      <c r="AA579" s="147"/>
      <c r="AB579" s="147"/>
      <c r="AC579" s="147"/>
      <c r="AD579" s="147"/>
      <c r="AE579" s="147"/>
      <c r="AF579" s="147"/>
      <c r="AG579" s="147"/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</row>
    <row r="580" spans="1:57" x14ac:dyDescent="0.25">
      <c r="A580" t="str">
        <f t="shared" si="9"/>
        <v/>
      </c>
      <c r="B580" s="147"/>
      <c r="C580" s="147"/>
      <c r="D580" s="147"/>
      <c r="E580" s="147"/>
      <c r="F580" s="147"/>
      <c r="G580" s="147"/>
      <c r="H580" s="147"/>
      <c r="I580" s="147"/>
      <c r="J580" s="147"/>
      <c r="K580" s="147"/>
      <c r="L580" s="147"/>
      <c r="M580" s="147"/>
      <c r="N580" s="147"/>
      <c r="O580" s="147"/>
      <c r="P580" s="147"/>
      <c r="Q580" s="147"/>
      <c r="R580" s="147"/>
      <c r="S580" s="147"/>
      <c r="T580" s="147"/>
      <c r="U580" s="147"/>
      <c r="V580" s="147"/>
      <c r="W580" s="147"/>
      <c r="X580" s="147"/>
      <c r="Y580" s="147"/>
      <c r="Z580" s="147"/>
      <c r="AA580" s="147"/>
      <c r="AB580" s="147"/>
      <c r="AC580" s="147"/>
      <c r="AD580" s="147"/>
      <c r="AE580" s="147"/>
      <c r="AF580" s="147"/>
      <c r="AG580" s="147"/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</row>
    <row r="581" spans="1:57" x14ac:dyDescent="0.25">
      <c r="A581" t="str">
        <f t="shared" si="9"/>
        <v/>
      </c>
      <c r="B581" s="147"/>
      <c r="C581" s="147"/>
      <c r="D581" s="147"/>
      <c r="E581" s="147"/>
      <c r="F581" s="147"/>
      <c r="G581" s="147"/>
      <c r="H581" s="147"/>
      <c r="I581" s="147"/>
      <c r="J581" s="147"/>
      <c r="K581" s="147"/>
      <c r="L581" s="147"/>
      <c r="M581" s="147"/>
      <c r="N581" s="147"/>
      <c r="O581" s="147"/>
      <c r="P581" s="147"/>
      <c r="Q581" s="147"/>
      <c r="R581" s="147"/>
      <c r="S581" s="147"/>
      <c r="T581" s="147"/>
      <c r="U581" s="147"/>
      <c r="V581" s="147"/>
      <c r="W581" s="147"/>
      <c r="X581" s="147"/>
      <c r="Y581" s="147"/>
      <c r="Z581" s="147"/>
      <c r="AA581" s="147"/>
      <c r="AB581" s="147"/>
      <c r="AC581" s="147"/>
      <c r="AD581" s="147"/>
      <c r="AE581" s="147"/>
      <c r="AF581" s="147"/>
      <c r="AG581" s="147"/>
      <c r="AH581" s="147"/>
      <c r="AI581" s="147"/>
      <c r="AJ581" s="147"/>
      <c r="AK581" s="147"/>
      <c r="AL581" s="147"/>
      <c r="AM581" s="147"/>
      <c r="AN581" s="147"/>
      <c r="AO581" s="147"/>
      <c r="AP581" s="147"/>
      <c r="AQ581" s="147"/>
      <c r="AR581" s="147"/>
      <c r="AS581" s="147"/>
      <c r="AT581" s="147"/>
      <c r="AU581" s="147"/>
      <c r="AV581" s="147"/>
      <c r="AW581" s="147"/>
      <c r="AX581" s="147"/>
      <c r="AY581" s="147"/>
      <c r="AZ581" s="147"/>
      <c r="BA581" s="147"/>
      <c r="BB581" s="147"/>
      <c r="BC581" s="147"/>
      <c r="BD581" s="147"/>
      <c r="BE581" s="147"/>
    </row>
    <row r="582" spans="1:57" x14ac:dyDescent="0.25">
      <c r="A582" t="str">
        <f t="shared" si="9"/>
        <v/>
      </c>
      <c r="B582" s="147"/>
      <c r="C582" s="147"/>
      <c r="D582" s="147"/>
      <c r="E582" s="147"/>
      <c r="F582" s="147"/>
      <c r="G582" s="147"/>
      <c r="H582" s="147"/>
      <c r="I582" s="147"/>
      <c r="J582" s="147"/>
      <c r="K582" s="147"/>
      <c r="L582" s="147"/>
      <c r="M582" s="147"/>
      <c r="N582" s="147"/>
      <c r="O582" s="147"/>
      <c r="P582" s="147"/>
      <c r="Q582" s="147"/>
      <c r="R582" s="147"/>
      <c r="S582" s="147"/>
      <c r="T582" s="147"/>
      <c r="U582" s="147"/>
      <c r="V582" s="147"/>
      <c r="W582" s="147"/>
      <c r="X582" s="147"/>
      <c r="Y582" s="147"/>
      <c r="Z582" s="147"/>
      <c r="AA582" s="147"/>
      <c r="AB582" s="147"/>
      <c r="AC582" s="147"/>
      <c r="AD582" s="147"/>
      <c r="AE582" s="147"/>
      <c r="AF582" s="147"/>
      <c r="AG582" s="147"/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</row>
    <row r="583" spans="1:57" x14ac:dyDescent="0.25">
      <c r="A583" t="str">
        <f t="shared" si="9"/>
        <v/>
      </c>
      <c r="B583" s="147"/>
      <c r="C583" s="147"/>
      <c r="D583" s="147"/>
      <c r="E583" s="147"/>
      <c r="F583" s="147"/>
      <c r="G583" s="147"/>
      <c r="H583" s="147"/>
      <c r="I583" s="147"/>
      <c r="J583" s="147"/>
      <c r="K583" s="147"/>
      <c r="L583" s="147"/>
      <c r="M583" s="147"/>
      <c r="N583" s="147"/>
      <c r="O583" s="147"/>
      <c r="P583" s="147"/>
      <c r="Q583" s="147"/>
      <c r="R583" s="147"/>
      <c r="S583" s="147"/>
      <c r="T583" s="147"/>
      <c r="U583" s="147"/>
      <c r="V583" s="147"/>
      <c r="W583" s="147"/>
      <c r="X583" s="147"/>
      <c r="Y583" s="147"/>
      <c r="Z583" s="147"/>
      <c r="AA583" s="147"/>
      <c r="AB583" s="147"/>
      <c r="AC583" s="147"/>
      <c r="AD583" s="147"/>
      <c r="AE583" s="147"/>
      <c r="AF583" s="147"/>
      <c r="AG583" s="147"/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</row>
    <row r="584" spans="1:57" x14ac:dyDescent="0.25">
      <c r="A584" t="str">
        <f t="shared" si="9"/>
        <v/>
      </c>
      <c r="B584" s="147"/>
      <c r="C584" s="147"/>
      <c r="D584" s="147"/>
      <c r="E584" s="147"/>
      <c r="F584" s="147"/>
      <c r="G584" s="147"/>
      <c r="H584" s="147"/>
      <c r="I584" s="147"/>
      <c r="J584" s="147"/>
      <c r="K584" s="147"/>
      <c r="L584" s="147"/>
      <c r="M584" s="147"/>
      <c r="N584" s="147"/>
      <c r="O584" s="147"/>
      <c r="P584" s="147"/>
      <c r="Q584" s="147"/>
      <c r="R584" s="147"/>
      <c r="S584" s="147"/>
      <c r="T584" s="147"/>
      <c r="U584" s="147"/>
      <c r="V584" s="147"/>
      <c r="W584" s="147"/>
      <c r="X584" s="147"/>
      <c r="Y584" s="147"/>
      <c r="Z584" s="147"/>
      <c r="AA584" s="147"/>
      <c r="AB584" s="147"/>
      <c r="AC584" s="147"/>
      <c r="AD584" s="147"/>
      <c r="AE584" s="147"/>
      <c r="AF584" s="147"/>
      <c r="AG584" s="147"/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</row>
    <row r="585" spans="1:57" x14ac:dyDescent="0.25">
      <c r="A585" t="str">
        <f t="shared" si="9"/>
        <v/>
      </c>
      <c r="B585" s="147"/>
      <c r="C585" s="147"/>
      <c r="D585" s="147"/>
      <c r="E585" s="147"/>
      <c r="F585" s="147"/>
      <c r="G585" s="147"/>
      <c r="H585" s="147"/>
      <c r="I585" s="147"/>
      <c r="J585" s="147"/>
      <c r="K585" s="147"/>
      <c r="L585" s="147"/>
      <c r="M585" s="147"/>
      <c r="N585" s="147"/>
      <c r="O585" s="147"/>
      <c r="P585" s="147"/>
      <c r="Q585" s="147"/>
      <c r="R585" s="147"/>
      <c r="S585" s="147"/>
      <c r="T585" s="147"/>
      <c r="U585" s="147"/>
      <c r="V585" s="147"/>
      <c r="W585" s="147"/>
      <c r="X585" s="147"/>
      <c r="Y585" s="147"/>
      <c r="Z585" s="147"/>
      <c r="AA585" s="147"/>
      <c r="AB585" s="147"/>
      <c r="AC585" s="147"/>
      <c r="AD585" s="147"/>
      <c r="AE585" s="147"/>
      <c r="AF585" s="147"/>
      <c r="AG585" s="147"/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</row>
    <row r="586" spans="1:57" x14ac:dyDescent="0.25">
      <c r="A586" t="str">
        <f t="shared" si="9"/>
        <v/>
      </c>
      <c r="B586" s="147"/>
      <c r="C586" s="147"/>
      <c r="D586" s="147"/>
      <c r="E586" s="147"/>
      <c r="F586" s="147"/>
      <c r="G586" s="147"/>
      <c r="H586" s="147"/>
      <c r="I586" s="147"/>
      <c r="J586" s="147"/>
      <c r="K586" s="147"/>
      <c r="L586" s="147"/>
      <c r="M586" s="147"/>
      <c r="N586" s="147"/>
      <c r="O586" s="147"/>
      <c r="P586" s="147"/>
      <c r="Q586" s="147"/>
      <c r="R586" s="147"/>
      <c r="S586" s="147"/>
      <c r="T586" s="147"/>
      <c r="U586" s="147"/>
      <c r="V586" s="147"/>
      <c r="W586" s="147"/>
      <c r="X586" s="147"/>
      <c r="Y586" s="147"/>
      <c r="Z586" s="147"/>
      <c r="AA586" s="147"/>
      <c r="AB586" s="147"/>
      <c r="AC586" s="147"/>
      <c r="AD586" s="147"/>
      <c r="AE586" s="147"/>
      <c r="AF586" s="147"/>
      <c r="AG586" s="147"/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</row>
    <row r="587" spans="1:57" x14ac:dyDescent="0.25">
      <c r="A587" t="str">
        <f t="shared" si="9"/>
        <v/>
      </c>
      <c r="B587" s="147"/>
      <c r="C587" s="147"/>
      <c r="D587" s="147"/>
      <c r="E587" s="147"/>
      <c r="F587" s="147"/>
      <c r="G587" s="147"/>
      <c r="H587" s="147"/>
      <c r="I587" s="147"/>
      <c r="J587" s="147"/>
      <c r="K587" s="147"/>
      <c r="L587" s="147"/>
      <c r="M587" s="147"/>
      <c r="N587" s="147"/>
      <c r="O587" s="147"/>
      <c r="P587" s="147"/>
      <c r="Q587" s="147"/>
      <c r="R587" s="147"/>
      <c r="S587" s="147"/>
      <c r="T587" s="147"/>
      <c r="U587" s="147"/>
      <c r="V587" s="147"/>
      <c r="W587" s="147"/>
      <c r="X587" s="147"/>
      <c r="Y587" s="147"/>
      <c r="Z587" s="147"/>
      <c r="AA587" s="147"/>
      <c r="AB587" s="147"/>
      <c r="AC587" s="147"/>
      <c r="AD587" s="147"/>
      <c r="AE587" s="147"/>
      <c r="AF587" s="147"/>
      <c r="AG587" s="147"/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</row>
    <row r="588" spans="1:57" x14ac:dyDescent="0.25">
      <c r="A588" t="str">
        <f t="shared" si="9"/>
        <v/>
      </c>
      <c r="B588" s="147"/>
      <c r="C588" s="147"/>
      <c r="D588" s="147"/>
      <c r="E588" s="147"/>
      <c r="F588" s="147"/>
      <c r="G588" s="147"/>
      <c r="H588" s="147"/>
      <c r="I588" s="147"/>
      <c r="J588" s="147"/>
      <c r="K588" s="147"/>
      <c r="L588" s="147"/>
      <c r="M588" s="147"/>
      <c r="N588" s="147"/>
      <c r="O588" s="147"/>
      <c r="P588" s="147"/>
      <c r="Q588" s="147"/>
      <c r="R588" s="147"/>
      <c r="S588" s="147"/>
      <c r="T588" s="147"/>
      <c r="U588" s="147"/>
      <c r="V588" s="147"/>
      <c r="W588" s="147"/>
      <c r="X588" s="147"/>
      <c r="Y588" s="147"/>
      <c r="Z588" s="147"/>
      <c r="AA588" s="147"/>
      <c r="AB588" s="147"/>
      <c r="AC588" s="147"/>
      <c r="AD588" s="147"/>
      <c r="AE588" s="147"/>
      <c r="AF588" s="147"/>
      <c r="AG588" s="147"/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</row>
    <row r="589" spans="1:57" x14ac:dyDescent="0.25">
      <c r="A589" t="str">
        <f t="shared" si="9"/>
        <v/>
      </c>
      <c r="B589" s="147"/>
      <c r="C589" s="147"/>
      <c r="D589" s="147"/>
      <c r="E589" s="147"/>
      <c r="F589" s="147"/>
      <c r="G589" s="147"/>
      <c r="H589" s="147"/>
      <c r="I589" s="147"/>
      <c r="J589" s="147"/>
      <c r="K589" s="147"/>
      <c r="L589" s="147"/>
      <c r="M589" s="147"/>
      <c r="N589" s="147"/>
      <c r="O589" s="147"/>
      <c r="P589" s="147"/>
      <c r="Q589" s="147"/>
      <c r="R589" s="147"/>
      <c r="S589" s="147"/>
      <c r="T589" s="147"/>
      <c r="U589" s="147"/>
      <c r="V589" s="147"/>
      <c r="W589" s="147"/>
      <c r="X589" s="147"/>
      <c r="Y589" s="147"/>
      <c r="Z589" s="147"/>
      <c r="AA589" s="147"/>
      <c r="AB589" s="147"/>
      <c r="AC589" s="147"/>
      <c r="AD589" s="147"/>
      <c r="AE589" s="147"/>
      <c r="AF589" s="147"/>
      <c r="AG589" s="147"/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</row>
    <row r="590" spans="1:57" x14ac:dyDescent="0.25">
      <c r="A590" t="str">
        <f t="shared" si="9"/>
        <v/>
      </c>
      <c r="B590" s="147"/>
      <c r="C590" s="147"/>
      <c r="D590" s="147"/>
      <c r="E590" s="147"/>
      <c r="F590" s="147"/>
      <c r="G590" s="147"/>
      <c r="H590" s="147"/>
      <c r="I590" s="147"/>
      <c r="J590" s="147"/>
      <c r="K590" s="147"/>
      <c r="L590" s="147"/>
      <c r="M590" s="147"/>
      <c r="N590" s="147"/>
      <c r="O590" s="147"/>
      <c r="P590" s="147"/>
      <c r="Q590" s="147"/>
      <c r="R590" s="147"/>
      <c r="S590" s="147"/>
      <c r="T590" s="147"/>
      <c r="U590" s="147"/>
      <c r="V590" s="147"/>
      <c r="W590" s="147"/>
      <c r="X590" s="147"/>
      <c r="Y590" s="147"/>
      <c r="Z590" s="147"/>
      <c r="AA590" s="147"/>
      <c r="AB590" s="147"/>
      <c r="AC590" s="147"/>
      <c r="AD590" s="147"/>
      <c r="AE590" s="147"/>
      <c r="AF590" s="147"/>
      <c r="AG590" s="147"/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</row>
    <row r="591" spans="1:57" x14ac:dyDescent="0.25">
      <c r="A591" t="str">
        <f t="shared" si="9"/>
        <v/>
      </c>
      <c r="B591" s="147"/>
      <c r="C591" s="147"/>
      <c r="D591" s="147"/>
      <c r="E591" s="147"/>
      <c r="F591" s="147"/>
      <c r="G591" s="147"/>
      <c r="H591" s="147"/>
      <c r="I591" s="147"/>
      <c r="J591" s="147"/>
      <c r="K591" s="147"/>
      <c r="L591" s="147"/>
      <c r="M591" s="147"/>
      <c r="N591" s="147"/>
      <c r="O591" s="147"/>
      <c r="P591" s="147"/>
      <c r="Q591" s="147"/>
      <c r="R591" s="147"/>
      <c r="S591" s="147"/>
      <c r="T591" s="147"/>
      <c r="U591" s="147"/>
      <c r="V591" s="147"/>
      <c r="W591" s="147"/>
      <c r="X591" s="147"/>
      <c r="Y591" s="147"/>
      <c r="Z591" s="147"/>
      <c r="AA591" s="147"/>
      <c r="AB591" s="147"/>
      <c r="AC591" s="147"/>
      <c r="AD591" s="147"/>
      <c r="AE591" s="147"/>
      <c r="AF591" s="147"/>
      <c r="AG591" s="147"/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</row>
    <row r="592" spans="1:57" x14ac:dyDescent="0.25">
      <c r="A592" t="str">
        <f t="shared" si="9"/>
        <v/>
      </c>
      <c r="B592" s="147"/>
      <c r="C592" s="147"/>
      <c r="D592" s="147"/>
      <c r="E592" s="147"/>
      <c r="F592" s="147"/>
      <c r="G592" s="147"/>
      <c r="H592" s="147"/>
      <c r="I592" s="147"/>
      <c r="J592" s="147"/>
      <c r="K592" s="147"/>
      <c r="L592" s="147"/>
      <c r="M592" s="147"/>
      <c r="N592" s="147"/>
      <c r="O592" s="147"/>
      <c r="P592" s="147"/>
      <c r="Q592" s="147"/>
      <c r="R592" s="147"/>
      <c r="S592" s="147"/>
      <c r="T592" s="147"/>
      <c r="U592" s="147"/>
      <c r="V592" s="147"/>
      <c r="W592" s="147"/>
      <c r="X592" s="147"/>
      <c r="Y592" s="147"/>
      <c r="Z592" s="147"/>
      <c r="AA592" s="147"/>
      <c r="AB592" s="147"/>
      <c r="AC592" s="147"/>
      <c r="AD592" s="147"/>
      <c r="AE592" s="147"/>
      <c r="AF592" s="147"/>
      <c r="AG592" s="147"/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</row>
    <row r="593" spans="1:57" x14ac:dyDescent="0.25">
      <c r="A593" t="str">
        <f t="shared" si="9"/>
        <v/>
      </c>
      <c r="B593" s="147"/>
      <c r="C593" s="147"/>
      <c r="D593" s="147"/>
      <c r="E593" s="147"/>
      <c r="F593" s="147"/>
      <c r="G593" s="147"/>
      <c r="H593" s="147"/>
      <c r="I593" s="147"/>
      <c r="J593" s="147"/>
      <c r="K593" s="147"/>
      <c r="L593" s="147"/>
      <c r="M593" s="147"/>
      <c r="N593" s="147"/>
      <c r="O593" s="147"/>
      <c r="P593" s="147"/>
      <c r="Q593" s="147"/>
      <c r="R593" s="147"/>
      <c r="S593" s="147"/>
      <c r="T593" s="147"/>
      <c r="U593" s="147"/>
      <c r="V593" s="147"/>
      <c r="W593" s="147"/>
      <c r="X593" s="147"/>
      <c r="Y593" s="147"/>
      <c r="Z593" s="147"/>
      <c r="AA593" s="147"/>
      <c r="AB593" s="147"/>
      <c r="AC593" s="147"/>
      <c r="AD593" s="147"/>
      <c r="AE593" s="147"/>
      <c r="AF593" s="147"/>
      <c r="AG593" s="147"/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</row>
    <row r="594" spans="1:57" x14ac:dyDescent="0.25">
      <c r="A594" t="str">
        <f t="shared" si="9"/>
        <v/>
      </c>
      <c r="B594" s="147"/>
      <c r="C594" s="147"/>
      <c r="D594" s="147"/>
      <c r="E594" s="147"/>
      <c r="F594" s="147"/>
      <c r="G594" s="147"/>
      <c r="H594" s="147"/>
      <c r="I594" s="147"/>
      <c r="J594" s="147"/>
      <c r="K594" s="147"/>
      <c r="L594" s="147"/>
      <c r="M594" s="147"/>
      <c r="N594" s="147"/>
      <c r="O594" s="147"/>
      <c r="P594" s="147"/>
      <c r="Q594" s="147"/>
      <c r="R594" s="147"/>
      <c r="S594" s="147"/>
      <c r="T594" s="147"/>
      <c r="U594" s="147"/>
      <c r="V594" s="147"/>
      <c r="W594" s="147"/>
      <c r="X594" s="147"/>
      <c r="Y594" s="147"/>
      <c r="Z594" s="147"/>
      <c r="AA594" s="147"/>
      <c r="AB594" s="147"/>
      <c r="AC594" s="147"/>
      <c r="AD594" s="147"/>
      <c r="AE594" s="147"/>
      <c r="AF594" s="147"/>
      <c r="AG594" s="147"/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</row>
    <row r="595" spans="1:57" x14ac:dyDescent="0.25">
      <c r="A595" t="str">
        <f t="shared" si="9"/>
        <v/>
      </c>
      <c r="B595" s="147"/>
      <c r="C595" s="147"/>
      <c r="D595" s="147"/>
      <c r="E595" s="147"/>
      <c r="F595" s="147"/>
      <c r="G595" s="147"/>
      <c r="H595" s="147"/>
      <c r="I595" s="147"/>
      <c r="J595" s="147"/>
      <c r="K595" s="147"/>
      <c r="L595" s="147"/>
      <c r="M595" s="147"/>
      <c r="N595" s="147"/>
      <c r="O595" s="147"/>
      <c r="P595" s="147"/>
      <c r="Q595" s="147"/>
      <c r="R595" s="147"/>
      <c r="S595" s="147"/>
      <c r="T595" s="147"/>
      <c r="U595" s="147"/>
      <c r="V595" s="147"/>
      <c r="W595" s="147"/>
      <c r="X595" s="147"/>
      <c r="Y595" s="147"/>
      <c r="Z595" s="147"/>
      <c r="AA595" s="147"/>
      <c r="AB595" s="147"/>
      <c r="AC595" s="147"/>
      <c r="AD595" s="147"/>
      <c r="AE595" s="147"/>
      <c r="AF595" s="147"/>
      <c r="AG595" s="147"/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</row>
    <row r="596" spans="1:57" x14ac:dyDescent="0.25">
      <c r="A596" t="str">
        <f t="shared" si="9"/>
        <v/>
      </c>
      <c r="B596" s="147"/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  <c r="Z596" s="147"/>
      <c r="AA596" s="147"/>
      <c r="AB596" s="147"/>
      <c r="AC596" s="147"/>
      <c r="AD596" s="147"/>
      <c r="AE596" s="147"/>
      <c r="AF596" s="147"/>
      <c r="AG596" s="147"/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</row>
    <row r="597" spans="1:57" x14ac:dyDescent="0.25">
      <c r="A597" t="str">
        <f t="shared" si="9"/>
        <v/>
      </c>
      <c r="B597" s="147"/>
      <c r="C597" s="147"/>
      <c r="D597" s="147"/>
      <c r="E597" s="147"/>
      <c r="F597" s="147"/>
      <c r="G597" s="147"/>
      <c r="H597" s="147"/>
      <c r="I597" s="147"/>
      <c r="J597" s="147"/>
      <c r="K597" s="147"/>
      <c r="L597" s="147"/>
      <c r="M597" s="147"/>
      <c r="N597" s="147"/>
      <c r="O597" s="147"/>
      <c r="P597" s="147"/>
      <c r="Q597" s="147"/>
      <c r="R597" s="147"/>
      <c r="S597" s="147"/>
      <c r="T597" s="147"/>
      <c r="U597" s="147"/>
      <c r="V597" s="147"/>
      <c r="W597" s="147"/>
      <c r="X597" s="147"/>
      <c r="Y597" s="147"/>
      <c r="Z597" s="147"/>
      <c r="AA597" s="147"/>
      <c r="AB597" s="147"/>
      <c r="AC597" s="147"/>
      <c r="AD597" s="147"/>
      <c r="AE597" s="147"/>
      <c r="AF597" s="147"/>
      <c r="AG597" s="147"/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</row>
    <row r="598" spans="1:57" x14ac:dyDescent="0.25">
      <c r="A598" t="str">
        <f t="shared" si="9"/>
        <v/>
      </c>
      <c r="B598" s="147"/>
      <c r="C598" s="147"/>
      <c r="D598" s="147"/>
      <c r="E598" s="147"/>
      <c r="F598" s="147"/>
      <c r="G598" s="147"/>
      <c r="H598" s="147"/>
      <c r="I598" s="147"/>
      <c r="J598" s="147"/>
      <c r="K598" s="147"/>
      <c r="L598" s="147"/>
      <c r="M598" s="147"/>
      <c r="N598" s="147"/>
      <c r="O598" s="147"/>
      <c r="P598" s="147"/>
      <c r="Q598" s="147"/>
      <c r="R598" s="147"/>
      <c r="S598" s="147"/>
      <c r="T598" s="147"/>
      <c r="U598" s="147"/>
      <c r="V598" s="147"/>
      <c r="W598" s="147"/>
      <c r="X598" s="147"/>
      <c r="Y598" s="147"/>
      <c r="Z598" s="147"/>
      <c r="AA598" s="147"/>
      <c r="AB598" s="147"/>
      <c r="AC598" s="147"/>
      <c r="AD598" s="147"/>
      <c r="AE598" s="147"/>
      <c r="AF598" s="147"/>
      <c r="AG598" s="147"/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</row>
    <row r="599" spans="1:57" x14ac:dyDescent="0.25">
      <c r="A599" t="str">
        <f t="shared" si="9"/>
        <v/>
      </c>
      <c r="B599" s="147"/>
      <c r="C599" s="147"/>
      <c r="D599" s="147"/>
      <c r="E599" s="147"/>
      <c r="F599" s="147"/>
      <c r="G599" s="147"/>
      <c r="H599" s="147"/>
      <c r="I599" s="147"/>
      <c r="J599" s="147"/>
      <c r="K599" s="147"/>
      <c r="L599" s="147"/>
      <c r="M599" s="147"/>
      <c r="N599" s="147"/>
      <c r="O599" s="147"/>
      <c r="P599" s="147"/>
      <c r="Q599" s="147"/>
      <c r="R599" s="147"/>
      <c r="S599" s="147"/>
      <c r="T599" s="147"/>
      <c r="U599" s="147"/>
      <c r="V599" s="147"/>
      <c r="W599" s="147"/>
      <c r="X599" s="147"/>
      <c r="Y599" s="147"/>
      <c r="Z599" s="147"/>
      <c r="AA599" s="147"/>
      <c r="AB599" s="147"/>
      <c r="AC599" s="147"/>
      <c r="AD599" s="147"/>
      <c r="AE599" s="147"/>
      <c r="AF599" s="147"/>
      <c r="AG599" s="147"/>
      <c r="AH599" s="147"/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</row>
    <row r="600" spans="1:57" x14ac:dyDescent="0.25">
      <c r="A600" t="str">
        <f t="shared" si="9"/>
        <v/>
      </c>
      <c r="B600" s="147"/>
      <c r="C600" s="147"/>
      <c r="D600" s="147"/>
      <c r="E600" s="147"/>
      <c r="F600" s="147"/>
      <c r="G600" s="147"/>
      <c r="H600" s="147"/>
      <c r="I600" s="147"/>
      <c r="J600" s="147"/>
      <c r="K600" s="147"/>
      <c r="L600" s="147"/>
      <c r="M600" s="147"/>
      <c r="N600" s="147"/>
      <c r="O600" s="147"/>
      <c r="P600" s="147"/>
      <c r="Q600" s="147"/>
      <c r="R600" s="147"/>
      <c r="S600" s="147"/>
      <c r="T600" s="147"/>
      <c r="U600" s="147"/>
      <c r="V600" s="147"/>
      <c r="W600" s="147"/>
      <c r="X600" s="147"/>
      <c r="Y600" s="147"/>
      <c r="Z600" s="147"/>
      <c r="AA600" s="147"/>
      <c r="AB600" s="147"/>
      <c r="AC600" s="147"/>
      <c r="AD600" s="147"/>
      <c r="AE600" s="147"/>
      <c r="AF600" s="147"/>
      <c r="AG600" s="147"/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</row>
    <row r="601" spans="1:57" x14ac:dyDescent="0.25">
      <c r="A601" t="str">
        <f t="shared" si="9"/>
        <v/>
      </c>
      <c r="B601" s="147"/>
      <c r="C601" s="147"/>
      <c r="D601" s="147"/>
      <c r="E601" s="147"/>
      <c r="F601" s="147"/>
      <c r="G601" s="147"/>
      <c r="H601" s="147"/>
      <c r="I601" s="147"/>
      <c r="J601" s="147"/>
      <c r="K601" s="147"/>
      <c r="L601" s="147"/>
      <c r="M601" s="147"/>
      <c r="N601" s="147"/>
      <c r="O601" s="147"/>
      <c r="P601" s="147"/>
      <c r="Q601" s="147"/>
      <c r="R601" s="147"/>
      <c r="S601" s="147"/>
      <c r="T601" s="147"/>
      <c r="U601" s="147"/>
      <c r="V601" s="147"/>
      <c r="W601" s="147"/>
      <c r="X601" s="147"/>
      <c r="Y601" s="147"/>
      <c r="Z601" s="147"/>
      <c r="AA601" s="147"/>
      <c r="AB601" s="147"/>
      <c r="AC601" s="147"/>
      <c r="AD601" s="147"/>
      <c r="AE601" s="147"/>
      <c r="AF601" s="147"/>
      <c r="AG601" s="147"/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</row>
    <row r="602" spans="1:57" x14ac:dyDescent="0.25">
      <c r="A602" t="str">
        <f t="shared" si="9"/>
        <v/>
      </c>
      <c r="B602" s="147"/>
      <c r="C602" s="147"/>
      <c r="D602" s="147"/>
      <c r="E602" s="147"/>
      <c r="F602" s="147"/>
      <c r="G602" s="147"/>
      <c r="H602" s="147"/>
      <c r="I602" s="147"/>
      <c r="J602" s="147"/>
      <c r="K602" s="147"/>
      <c r="L602" s="147"/>
      <c r="M602" s="147"/>
      <c r="N602" s="147"/>
      <c r="O602" s="147"/>
      <c r="P602" s="147"/>
      <c r="Q602" s="147"/>
      <c r="R602" s="147"/>
      <c r="S602" s="147"/>
      <c r="T602" s="147"/>
      <c r="U602" s="147"/>
      <c r="V602" s="147"/>
      <c r="W602" s="147"/>
      <c r="X602" s="147"/>
      <c r="Y602" s="147"/>
      <c r="Z602" s="147"/>
      <c r="AA602" s="147"/>
      <c r="AB602" s="147"/>
      <c r="AC602" s="147"/>
      <c r="AD602" s="147"/>
      <c r="AE602" s="147"/>
      <c r="AF602" s="147"/>
      <c r="AG602" s="147"/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</row>
    <row r="603" spans="1:57" x14ac:dyDescent="0.25">
      <c r="A603" t="str">
        <f t="shared" si="9"/>
        <v/>
      </c>
      <c r="B603" s="147"/>
      <c r="C603" s="147"/>
      <c r="D603" s="147"/>
      <c r="E603" s="147"/>
      <c r="F603" s="147"/>
      <c r="G603" s="147"/>
      <c r="H603" s="147"/>
      <c r="I603" s="147"/>
      <c r="J603" s="147"/>
      <c r="K603" s="147"/>
      <c r="L603" s="147"/>
      <c r="M603" s="147"/>
      <c r="N603" s="147"/>
      <c r="O603" s="147"/>
      <c r="P603" s="147"/>
      <c r="Q603" s="147"/>
      <c r="R603" s="147"/>
      <c r="S603" s="147"/>
      <c r="T603" s="147"/>
      <c r="U603" s="147"/>
      <c r="V603" s="147"/>
      <c r="W603" s="147"/>
      <c r="X603" s="147"/>
      <c r="Y603" s="147"/>
      <c r="Z603" s="147"/>
      <c r="AA603" s="147"/>
      <c r="AB603" s="147"/>
      <c r="AC603" s="147"/>
      <c r="AD603" s="147"/>
      <c r="AE603" s="147"/>
      <c r="AF603" s="147"/>
      <c r="AG603" s="147"/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</row>
    <row r="604" spans="1:57" x14ac:dyDescent="0.25">
      <c r="A604" t="str">
        <f t="shared" si="9"/>
        <v/>
      </c>
      <c r="B604" s="147"/>
      <c r="C604" s="147"/>
      <c r="D604" s="147"/>
      <c r="E604" s="147"/>
      <c r="F604" s="147"/>
      <c r="G604" s="147"/>
      <c r="H604" s="147"/>
      <c r="I604" s="147"/>
      <c r="J604" s="147"/>
      <c r="K604" s="147"/>
      <c r="L604" s="147"/>
      <c r="M604" s="147"/>
      <c r="N604" s="147"/>
      <c r="O604" s="147"/>
      <c r="P604" s="147"/>
      <c r="Q604" s="147"/>
      <c r="R604" s="147"/>
      <c r="S604" s="147"/>
      <c r="T604" s="147"/>
      <c r="U604" s="147"/>
      <c r="V604" s="147"/>
      <c r="W604" s="147"/>
      <c r="X604" s="147"/>
      <c r="Y604" s="147"/>
      <c r="Z604" s="147"/>
      <c r="AA604" s="147"/>
      <c r="AB604" s="147"/>
      <c r="AC604" s="147"/>
      <c r="AD604" s="147"/>
      <c r="AE604" s="147"/>
      <c r="AF604" s="147"/>
      <c r="AG604" s="147"/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</row>
    <row r="605" spans="1:57" x14ac:dyDescent="0.25">
      <c r="A605" t="str">
        <f t="shared" si="9"/>
        <v/>
      </c>
      <c r="B605" s="147"/>
      <c r="C605" s="147"/>
      <c r="D605" s="147"/>
      <c r="E605" s="147"/>
      <c r="F605" s="147"/>
      <c r="G605" s="147"/>
      <c r="H605" s="147"/>
      <c r="I605" s="147"/>
      <c r="J605" s="147"/>
      <c r="K605" s="147"/>
      <c r="L605" s="147"/>
      <c r="M605" s="147"/>
      <c r="N605" s="147"/>
      <c r="O605" s="147"/>
      <c r="P605" s="147"/>
      <c r="Q605" s="147"/>
      <c r="R605" s="147"/>
      <c r="S605" s="147"/>
      <c r="T605" s="147"/>
      <c r="U605" s="147"/>
      <c r="V605" s="147"/>
      <c r="W605" s="147"/>
      <c r="X605" s="147"/>
      <c r="Y605" s="147"/>
      <c r="Z605" s="147"/>
      <c r="AA605" s="147"/>
      <c r="AB605" s="147"/>
      <c r="AC605" s="147"/>
      <c r="AD605" s="147"/>
      <c r="AE605" s="147"/>
      <c r="AF605" s="147"/>
      <c r="AG605" s="147"/>
      <c r="AH605" s="147"/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</row>
    <row r="606" spans="1:57" x14ac:dyDescent="0.25">
      <c r="A606" t="str">
        <f t="shared" si="9"/>
        <v/>
      </c>
      <c r="B606" s="147"/>
      <c r="C606" s="147"/>
      <c r="D606" s="147"/>
      <c r="E606" s="147"/>
      <c r="F606" s="147"/>
      <c r="G606" s="147"/>
      <c r="H606" s="147"/>
      <c r="I606" s="147"/>
      <c r="J606" s="147"/>
      <c r="K606" s="147"/>
      <c r="L606" s="147"/>
      <c r="M606" s="147"/>
      <c r="N606" s="147"/>
      <c r="O606" s="147"/>
      <c r="P606" s="147"/>
      <c r="Q606" s="147"/>
      <c r="R606" s="147"/>
      <c r="S606" s="147"/>
      <c r="T606" s="147"/>
      <c r="U606" s="147"/>
      <c r="V606" s="147"/>
      <c r="W606" s="147"/>
      <c r="X606" s="147"/>
      <c r="Y606" s="147"/>
      <c r="Z606" s="147"/>
      <c r="AA606" s="147"/>
      <c r="AB606" s="147"/>
      <c r="AC606" s="147"/>
      <c r="AD606" s="147"/>
      <c r="AE606" s="147"/>
      <c r="AF606" s="147"/>
      <c r="AG606" s="147"/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</row>
    <row r="607" spans="1:57" x14ac:dyDescent="0.25">
      <c r="A607" t="str">
        <f t="shared" si="9"/>
        <v/>
      </c>
      <c r="B607" s="147"/>
      <c r="C607" s="147"/>
      <c r="D607" s="147"/>
      <c r="E607" s="147"/>
      <c r="F607" s="147"/>
      <c r="G607" s="147"/>
      <c r="H607" s="147"/>
      <c r="I607" s="147"/>
      <c r="J607" s="147"/>
      <c r="K607" s="147"/>
      <c r="L607" s="147"/>
      <c r="M607" s="147"/>
      <c r="N607" s="147"/>
      <c r="O607" s="147"/>
      <c r="P607" s="147"/>
      <c r="Q607" s="147"/>
      <c r="R607" s="147"/>
      <c r="S607" s="147"/>
      <c r="T607" s="147"/>
      <c r="U607" s="147"/>
      <c r="V607" s="147"/>
      <c r="W607" s="147"/>
      <c r="X607" s="147"/>
      <c r="Y607" s="147"/>
      <c r="Z607" s="147"/>
      <c r="AA607" s="147"/>
      <c r="AB607" s="147"/>
      <c r="AC607" s="147"/>
      <c r="AD607" s="147"/>
      <c r="AE607" s="147"/>
      <c r="AF607" s="147"/>
      <c r="AG607" s="147"/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</row>
    <row r="608" spans="1:57" x14ac:dyDescent="0.25">
      <c r="A608" t="str">
        <f t="shared" si="9"/>
        <v/>
      </c>
      <c r="B608" s="147"/>
      <c r="C608" s="147"/>
      <c r="D608" s="147"/>
      <c r="E608" s="147"/>
      <c r="F608" s="147"/>
      <c r="G608" s="147"/>
      <c r="H608" s="147"/>
      <c r="I608" s="147"/>
      <c r="J608" s="147"/>
      <c r="K608" s="147"/>
      <c r="L608" s="147"/>
      <c r="M608" s="147"/>
      <c r="N608" s="147"/>
      <c r="O608" s="147"/>
      <c r="P608" s="147"/>
      <c r="Q608" s="147"/>
      <c r="R608" s="147"/>
      <c r="S608" s="147"/>
      <c r="T608" s="147"/>
      <c r="U608" s="147"/>
      <c r="V608" s="147"/>
      <c r="W608" s="147"/>
      <c r="X608" s="147"/>
      <c r="Y608" s="147"/>
      <c r="Z608" s="147"/>
      <c r="AA608" s="147"/>
      <c r="AB608" s="147"/>
      <c r="AC608" s="147"/>
      <c r="AD608" s="147"/>
      <c r="AE608" s="147"/>
      <c r="AF608" s="147"/>
      <c r="AG608" s="147"/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</row>
    <row r="609" spans="1:57" x14ac:dyDescent="0.25">
      <c r="A609" t="str">
        <f t="shared" si="9"/>
        <v/>
      </c>
      <c r="B609" s="147"/>
      <c r="C609" s="147"/>
      <c r="D609" s="147"/>
      <c r="E609" s="147"/>
      <c r="F609" s="147"/>
      <c r="G609" s="147"/>
      <c r="H609" s="147"/>
      <c r="I609" s="147"/>
      <c r="J609" s="147"/>
      <c r="K609" s="147"/>
      <c r="L609" s="147"/>
      <c r="M609" s="147"/>
      <c r="N609" s="147"/>
      <c r="O609" s="147"/>
      <c r="P609" s="147"/>
      <c r="Q609" s="147"/>
      <c r="R609" s="147"/>
      <c r="S609" s="147"/>
      <c r="T609" s="147"/>
      <c r="U609" s="147"/>
      <c r="V609" s="147"/>
      <c r="W609" s="147"/>
      <c r="X609" s="147"/>
      <c r="Y609" s="147"/>
      <c r="Z609" s="147"/>
      <c r="AA609" s="147"/>
      <c r="AB609" s="147"/>
      <c r="AC609" s="147"/>
      <c r="AD609" s="147"/>
      <c r="AE609" s="147"/>
      <c r="AF609" s="147"/>
      <c r="AG609" s="147"/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</row>
    <row r="610" spans="1:57" x14ac:dyDescent="0.25">
      <c r="A610" t="str">
        <f t="shared" si="9"/>
        <v/>
      </c>
      <c r="B610" s="147"/>
      <c r="C610" s="147"/>
      <c r="D610" s="147"/>
      <c r="E610" s="147"/>
      <c r="F610" s="147"/>
      <c r="G610" s="147"/>
      <c r="H610" s="147"/>
      <c r="I610" s="147"/>
      <c r="J610" s="147"/>
      <c r="K610" s="147"/>
      <c r="L610" s="147"/>
      <c r="M610" s="147"/>
      <c r="N610" s="147"/>
      <c r="O610" s="147"/>
      <c r="P610" s="147"/>
      <c r="Q610" s="147"/>
      <c r="R610" s="147"/>
      <c r="S610" s="147"/>
      <c r="T610" s="147"/>
      <c r="U610" s="147"/>
      <c r="V610" s="147"/>
      <c r="W610" s="147"/>
      <c r="X610" s="147"/>
      <c r="Y610" s="147"/>
      <c r="Z610" s="147"/>
      <c r="AA610" s="147"/>
      <c r="AB610" s="147"/>
      <c r="AC610" s="147"/>
      <c r="AD610" s="147"/>
      <c r="AE610" s="147"/>
      <c r="AF610" s="147"/>
      <c r="AG610" s="147"/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</row>
    <row r="611" spans="1:57" x14ac:dyDescent="0.25">
      <c r="A611" t="str">
        <f t="shared" si="9"/>
        <v/>
      </c>
      <c r="B611" s="147"/>
      <c r="C611" s="147"/>
      <c r="D611" s="147"/>
      <c r="E611" s="147"/>
      <c r="F611" s="147"/>
      <c r="G611" s="147"/>
      <c r="H611" s="147"/>
      <c r="I611" s="147"/>
      <c r="J611" s="147"/>
      <c r="K611" s="147"/>
      <c r="L611" s="147"/>
      <c r="M611" s="147"/>
      <c r="N611" s="147"/>
      <c r="O611" s="147"/>
      <c r="P611" s="147"/>
      <c r="Q611" s="147"/>
      <c r="R611" s="147"/>
      <c r="S611" s="147"/>
      <c r="T611" s="147"/>
      <c r="U611" s="147"/>
      <c r="V611" s="147"/>
      <c r="W611" s="147"/>
      <c r="X611" s="147"/>
      <c r="Y611" s="147"/>
      <c r="Z611" s="147"/>
      <c r="AA611" s="147"/>
      <c r="AB611" s="147"/>
      <c r="AC611" s="147"/>
      <c r="AD611" s="147"/>
      <c r="AE611" s="147"/>
      <c r="AF611" s="147"/>
      <c r="AG611" s="147"/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</row>
    <row r="612" spans="1:57" x14ac:dyDescent="0.25">
      <c r="A612" t="str">
        <f t="shared" si="9"/>
        <v/>
      </c>
      <c r="B612" s="147"/>
      <c r="C612" s="147"/>
      <c r="D612" s="147"/>
      <c r="E612" s="147"/>
      <c r="F612" s="147"/>
      <c r="G612" s="147"/>
      <c r="H612" s="147"/>
      <c r="I612" s="147"/>
      <c r="J612" s="147"/>
      <c r="K612" s="147"/>
      <c r="L612" s="147"/>
      <c r="M612" s="147"/>
      <c r="N612" s="147"/>
      <c r="O612" s="147"/>
      <c r="P612" s="147"/>
      <c r="Q612" s="147"/>
      <c r="R612" s="147"/>
      <c r="S612" s="147"/>
      <c r="T612" s="147"/>
      <c r="U612" s="147"/>
      <c r="V612" s="147"/>
      <c r="W612" s="147"/>
      <c r="X612" s="147"/>
      <c r="Y612" s="147"/>
      <c r="Z612" s="147"/>
      <c r="AA612" s="147"/>
      <c r="AB612" s="147"/>
      <c r="AC612" s="147"/>
      <c r="AD612" s="147"/>
      <c r="AE612" s="147"/>
      <c r="AF612" s="147"/>
      <c r="AG612" s="147"/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</row>
    <row r="613" spans="1:57" x14ac:dyDescent="0.25">
      <c r="A613" t="str">
        <f t="shared" si="9"/>
        <v/>
      </c>
      <c r="B613" s="147"/>
      <c r="C613" s="147"/>
      <c r="D613" s="147"/>
      <c r="E613" s="147"/>
      <c r="F613" s="147"/>
      <c r="G613" s="147"/>
      <c r="H613" s="147"/>
      <c r="I613" s="147"/>
      <c r="J613" s="147"/>
      <c r="K613" s="147"/>
      <c r="L613" s="147"/>
      <c r="M613" s="147"/>
      <c r="N613" s="147"/>
      <c r="O613" s="147"/>
      <c r="P613" s="147"/>
      <c r="Q613" s="147"/>
      <c r="R613" s="147"/>
      <c r="S613" s="147"/>
      <c r="T613" s="147"/>
      <c r="U613" s="147"/>
      <c r="V613" s="147"/>
      <c r="W613" s="147"/>
      <c r="X613" s="147"/>
      <c r="Y613" s="147"/>
      <c r="Z613" s="147"/>
      <c r="AA613" s="147"/>
      <c r="AB613" s="147"/>
      <c r="AC613" s="147"/>
      <c r="AD613" s="147"/>
      <c r="AE613" s="147"/>
      <c r="AF613" s="147"/>
      <c r="AG613" s="147"/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</row>
    <row r="614" spans="1:57" x14ac:dyDescent="0.25">
      <c r="A614" t="str">
        <f t="shared" si="9"/>
        <v/>
      </c>
      <c r="B614" s="147"/>
      <c r="C614" s="147"/>
      <c r="D614" s="147"/>
      <c r="E614" s="147"/>
      <c r="F614" s="147"/>
      <c r="G614" s="147"/>
      <c r="H614" s="147"/>
      <c r="I614" s="147"/>
      <c r="J614" s="147"/>
      <c r="K614" s="147"/>
      <c r="L614" s="147"/>
      <c r="M614" s="147"/>
      <c r="N614" s="147"/>
      <c r="O614" s="147"/>
      <c r="P614" s="147"/>
      <c r="Q614" s="147"/>
      <c r="R614" s="147"/>
      <c r="S614" s="147"/>
      <c r="T614" s="147"/>
      <c r="U614" s="147"/>
      <c r="V614" s="147"/>
      <c r="W614" s="147"/>
      <c r="X614" s="147"/>
      <c r="Y614" s="147"/>
      <c r="Z614" s="147"/>
      <c r="AA614" s="147"/>
      <c r="AB614" s="147"/>
      <c r="AC614" s="147"/>
      <c r="AD614" s="147"/>
      <c r="AE614" s="147"/>
      <c r="AF614" s="147"/>
      <c r="AG614" s="147"/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</row>
    <row r="615" spans="1:57" x14ac:dyDescent="0.25">
      <c r="A615" t="str">
        <f t="shared" si="9"/>
        <v/>
      </c>
      <c r="B615" s="147"/>
      <c r="C615" s="147"/>
      <c r="D615" s="147"/>
      <c r="E615" s="147"/>
      <c r="F615" s="147"/>
      <c r="G615" s="147"/>
      <c r="H615" s="147"/>
      <c r="I615" s="147"/>
      <c r="J615" s="147"/>
      <c r="K615" s="147"/>
      <c r="L615" s="147"/>
      <c r="M615" s="147"/>
      <c r="N615" s="147"/>
      <c r="O615" s="147"/>
      <c r="P615" s="147"/>
      <c r="Q615" s="147"/>
      <c r="R615" s="147"/>
      <c r="S615" s="147"/>
      <c r="T615" s="147"/>
      <c r="U615" s="147"/>
      <c r="V615" s="147"/>
      <c r="W615" s="147"/>
      <c r="X615" s="147"/>
      <c r="Y615" s="147"/>
      <c r="Z615" s="147"/>
      <c r="AA615" s="147"/>
      <c r="AB615" s="147"/>
      <c r="AC615" s="147"/>
      <c r="AD615" s="147"/>
      <c r="AE615" s="147"/>
      <c r="AF615" s="147"/>
      <c r="AG615" s="147"/>
      <c r="AH615" s="147"/>
      <c r="AI615" s="147"/>
      <c r="AJ615" s="147"/>
      <c r="AK615" s="147"/>
      <c r="AL615" s="147"/>
      <c r="AM615" s="147"/>
      <c r="AN615" s="147"/>
      <c r="AO615" s="147"/>
      <c r="AP615" s="147"/>
      <c r="AQ615" s="147"/>
      <c r="AR615" s="147"/>
      <c r="AS615" s="147"/>
      <c r="AT615" s="147"/>
      <c r="AU615" s="147"/>
      <c r="AV615" s="147"/>
      <c r="AW615" s="147"/>
      <c r="AX615" s="147"/>
      <c r="AY615" s="147"/>
      <c r="AZ615" s="147"/>
      <c r="BA615" s="147"/>
      <c r="BB615" s="147"/>
      <c r="BC615" s="147"/>
      <c r="BD615" s="147"/>
      <c r="BE615" s="147"/>
    </row>
    <row r="616" spans="1:57" x14ac:dyDescent="0.25">
      <c r="A616" t="str">
        <f t="shared" si="9"/>
        <v/>
      </c>
      <c r="B616" s="147"/>
      <c r="C616" s="147"/>
      <c r="D616" s="147"/>
      <c r="E616" s="147"/>
      <c r="F616" s="147"/>
      <c r="G616" s="147"/>
      <c r="H616" s="147"/>
      <c r="I616" s="147"/>
      <c r="J616" s="147"/>
      <c r="K616" s="147"/>
      <c r="L616" s="147"/>
      <c r="M616" s="147"/>
      <c r="N616" s="147"/>
      <c r="O616" s="147"/>
      <c r="P616" s="147"/>
      <c r="Q616" s="147"/>
      <c r="R616" s="147"/>
      <c r="S616" s="147"/>
      <c r="T616" s="147"/>
      <c r="U616" s="147"/>
      <c r="V616" s="147"/>
      <c r="W616" s="147"/>
      <c r="X616" s="147"/>
      <c r="Y616" s="147"/>
      <c r="Z616" s="147"/>
      <c r="AA616" s="147"/>
      <c r="AB616" s="147"/>
      <c r="AC616" s="147"/>
      <c r="AD616" s="147"/>
      <c r="AE616" s="147"/>
      <c r="AF616" s="147"/>
      <c r="AG616" s="147"/>
      <c r="AH616" s="147"/>
      <c r="AI616" s="147"/>
      <c r="AJ616" s="147"/>
      <c r="AK616" s="147"/>
      <c r="AL616" s="147"/>
      <c r="AM616" s="147"/>
      <c r="AN616" s="147"/>
      <c r="AO616" s="147"/>
      <c r="AP616" s="147"/>
      <c r="AQ616" s="147"/>
      <c r="AR616" s="147"/>
      <c r="AS616" s="147"/>
      <c r="AT616" s="147"/>
      <c r="AU616" s="147"/>
      <c r="AV616" s="147"/>
      <c r="AW616" s="147"/>
      <c r="AX616" s="147"/>
      <c r="AY616" s="147"/>
      <c r="AZ616" s="147"/>
      <c r="BA616" s="147"/>
      <c r="BB616" s="147"/>
      <c r="BC616" s="147"/>
      <c r="BD616" s="147"/>
      <c r="BE616" s="147"/>
    </row>
    <row r="617" spans="1:57" x14ac:dyDescent="0.25">
      <c r="A617" t="str">
        <f t="shared" si="9"/>
        <v/>
      </c>
      <c r="B617" s="147"/>
      <c r="C617" s="147"/>
      <c r="D617" s="147"/>
      <c r="E617" s="147"/>
      <c r="F617" s="147"/>
      <c r="G617" s="147"/>
      <c r="H617" s="147"/>
      <c r="I617" s="147"/>
      <c r="J617" s="147"/>
      <c r="K617" s="147"/>
      <c r="L617" s="147"/>
      <c r="M617" s="147"/>
      <c r="N617" s="147"/>
      <c r="O617" s="147"/>
      <c r="P617" s="147"/>
      <c r="Q617" s="147"/>
      <c r="R617" s="147"/>
      <c r="S617" s="147"/>
      <c r="T617" s="147"/>
      <c r="U617" s="147"/>
      <c r="V617" s="147"/>
      <c r="W617" s="147"/>
      <c r="X617" s="147"/>
      <c r="Y617" s="147"/>
      <c r="Z617" s="147"/>
      <c r="AA617" s="147"/>
      <c r="AB617" s="147"/>
      <c r="AC617" s="147"/>
      <c r="AD617" s="147"/>
      <c r="AE617" s="147"/>
      <c r="AF617" s="147"/>
      <c r="AG617" s="147"/>
      <c r="AH617" s="147"/>
      <c r="AI617" s="147"/>
      <c r="AJ617" s="147"/>
      <c r="AK617" s="147"/>
      <c r="AL617" s="147"/>
      <c r="AM617" s="147"/>
      <c r="AN617" s="147"/>
      <c r="AO617" s="147"/>
      <c r="AP617" s="147"/>
      <c r="AQ617" s="147"/>
      <c r="AR617" s="147"/>
      <c r="AS617" s="147"/>
      <c r="AT617" s="147"/>
      <c r="AU617" s="147"/>
      <c r="AV617" s="147"/>
      <c r="AW617" s="147"/>
      <c r="AX617" s="147"/>
      <c r="AY617" s="147"/>
      <c r="AZ617" s="147"/>
      <c r="BA617" s="147"/>
      <c r="BB617" s="147"/>
      <c r="BC617" s="147"/>
      <c r="BD617" s="147"/>
      <c r="BE617" s="147"/>
    </row>
    <row r="618" spans="1:57" x14ac:dyDescent="0.25">
      <c r="A618" t="str">
        <f t="shared" si="9"/>
        <v/>
      </c>
      <c r="B618" s="147"/>
      <c r="C618" s="147"/>
      <c r="D618" s="147"/>
      <c r="E618" s="147"/>
      <c r="F618" s="147"/>
      <c r="G618" s="147"/>
      <c r="H618" s="147"/>
      <c r="I618" s="147"/>
      <c r="J618" s="147"/>
      <c r="K618" s="147"/>
      <c r="L618" s="147"/>
      <c r="M618" s="147"/>
      <c r="N618" s="147"/>
      <c r="O618" s="147"/>
      <c r="P618" s="147"/>
      <c r="Q618" s="147"/>
      <c r="R618" s="147"/>
      <c r="S618" s="147"/>
      <c r="T618" s="147"/>
      <c r="U618" s="147"/>
      <c r="V618" s="147"/>
      <c r="W618" s="147"/>
      <c r="X618" s="147"/>
      <c r="Y618" s="147"/>
      <c r="Z618" s="147"/>
      <c r="AA618" s="147"/>
      <c r="AB618" s="147"/>
      <c r="AC618" s="147"/>
      <c r="AD618" s="147"/>
      <c r="AE618" s="147"/>
      <c r="AF618" s="147"/>
      <c r="AG618" s="147"/>
      <c r="AH618" s="147"/>
      <c r="AI618" s="147"/>
      <c r="AJ618" s="147"/>
      <c r="AK618" s="147"/>
      <c r="AL618" s="147"/>
      <c r="AM618" s="147"/>
      <c r="AN618" s="147"/>
      <c r="AO618" s="147"/>
      <c r="AP618" s="147"/>
      <c r="AQ618" s="147"/>
      <c r="AR618" s="147"/>
      <c r="AS618" s="147"/>
      <c r="AT618" s="147"/>
      <c r="AU618" s="147"/>
      <c r="AV618" s="147"/>
      <c r="AW618" s="147"/>
      <c r="AX618" s="147"/>
      <c r="AY618" s="147"/>
      <c r="AZ618" s="147"/>
      <c r="BA618" s="147"/>
      <c r="BB618" s="147"/>
      <c r="BC618" s="147"/>
      <c r="BD618" s="147"/>
      <c r="BE618" s="147"/>
    </row>
    <row r="619" spans="1:57" x14ac:dyDescent="0.25">
      <c r="A619" t="str">
        <f t="shared" si="9"/>
        <v/>
      </c>
      <c r="B619" s="147"/>
      <c r="C619" s="147"/>
      <c r="D619" s="147"/>
      <c r="E619" s="147"/>
      <c r="F619" s="147"/>
      <c r="G619" s="147"/>
      <c r="H619" s="147"/>
      <c r="I619" s="147"/>
      <c r="J619" s="147"/>
      <c r="K619" s="147"/>
      <c r="L619" s="147"/>
      <c r="M619" s="147"/>
      <c r="N619" s="147"/>
      <c r="O619" s="147"/>
      <c r="P619" s="147"/>
      <c r="Q619" s="147"/>
      <c r="R619" s="147"/>
      <c r="S619" s="147"/>
      <c r="T619" s="147"/>
      <c r="U619" s="147"/>
      <c r="V619" s="147"/>
      <c r="W619" s="147"/>
      <c r="X619" s="147"/>
      <c r="Y619" s="147"/>
      <c r="Z619" s="147"/>
      <c r="AA619" s="147"/>
      <c r="AB619" s="147"/>
      <c r="AC619" s="147"/>
      <c r="AD619" s="147"/>
      <c r="AE619" s="147"/>
      <c r="AF619" s="147"/>
      <c r="AG619" s="147"/>
      <c r="AH619" s="147"/>
      <c r="AI619" s="147"/>
      <c r="AJ619" s="147"/>
      <c r="AK619" s="147"/>
      <c r="AL619" s="147"/>
      <c r="AM619" s="147"/>
      <c r="AN619" s="147"/>
      <c r="AO619" s="147"/>
      <c r="AP619" s="147"/>
      <c r="AQ619" s="147"/>
      <c r="AR619" s="147"/>
      <c r="AS619" s="147"/>
      <c r="AT619" s="147"/>
      <c r="AU619" s="147"/>
      <c r="AV619" s="147"/>
      <c r="AW619" s="147"/>
      <c r="AX619" s="147"/>
      <c r="AY619" s="147"/>
      <c r="AZ619" s="147"/>
      <c r="BA619" s="147"/>
      <c r="BB619" s="147"/>
      <c r="BC619" s="147"/>
      <c r="BD619" s="147"/>
      <c r="BE619" s="147"/>
    </row>
    <row r="620" spans="1:57" x14ac:dyDescent="0.25">
      <c r="A620" t="str">
        <f t="shared" si="9"/>
        <v/>
      </c>
      <c r="B620" s="147"/>
      <c r="C620" s="147"/>
      <c r="D620" s="147"/>
      <c r="E620" s="147"/>
      <c r="F620" s="147"/>
      <c r="G620" s="147"/>
      <c r="H620" s="147"/>
      <c r="I620" s="147"/>
      <c r="J620" s="147"/>
      <c r="K620" s="147"/>
      <c r="L620" s="147"/>
      <c r="M620" s="147"/>
      <c r="N620" s="147"/>
      <c r="O620" s="147"/>
      <c r="P620" s="147"/>
      <c r="Q620" s="147"/>
      <c r="R620" s="147"/>
      <c r="S620" s="147"/>
      <c r="T620" s="147"/>
      <c r="U620" s="147"/>
      <c r="V620" s="147"/>
      <c r="W620" s="147"/>
      <c r="X620" s="147"/>
      <c r="Y620" s="147"/>
      <c r="Z620" s="147"/>
      <c r="AA620" s="147"/>
      <c r="AB620" s="147"/>
      <c r="AC620" s="147"/>
      <c r="AD620" s="147"/>
      <c r="AE620" s="147"/>
      <c r="AF620" s="147"/>
      <c r="AG620" s="147"/>
      <c r="AH620" s="147"/>
      <c r="AI620" s="147"/>
      <c r="AJ620" s="147"/>
      <c r="AK620" s="147"/>
      <c r="AL620" s="147"/>
      <c r="AM620" s="147"/>
      <c r="AN620" s="147"/>
      <c r="AO620" s="147"/>
      <c r="AP620" s="147"/>
      <c r="AQ620" s="147"/>
      <c r="AR620" s="147"/>
      <c r="AS620" s="147"/>
      <c r="AT620" s="147"/>
      <c r="AU620" s="147"/>
      <c r="AV620" s="147"/>
      <c r="AW620" s="147"/>
      <c r="AX620" s="147"/>
      <c r="AY620" s="147"/>
      <c r="AZ620" s="147"/>
      <c r="BA620" s="147"/>
      <c r="BB620" s="147"/>
      <c r="BC620" s="147"/>
      <c r="BD620" s="147"/>
      <c r="BE620" s="147"/>
    </row>
    <row r="621" spans="1:57" x14ac:dyDescent="0.25">
      <c r="A621" t="str">
        <f t="shared" si="9"/>
        <v/>
      </c>
      <c r="B621" s="147"/>
      <c r="C621" s="147"/>
      <c r="D621" s="147"/>
      <c r="E621" s="147"/>
      <c r="F621" s="147"/>
      <c r="G621" s="147"/>
      <c r="H621" s="147"/>
      <c r="I621" s="147"/>
      <c r="J621" s="147"/>
      <c r="K621" s="147"/>
      <c r="L621" s="147"/>
      <c r="M621" s="147"/>
      <c r="N621" s="147"/>
      <c r="O621" s="147"/>
      <c r="P621" s="147"/>
      <c r="Q621" s="147"/>
      <c r="R621" s="147"/>
      <c r="S621" s="147"/>
      <c r="T621" s="147"/>
      <c r="U621" s="147"/>
      <c r="V621" s="147"/>
      <c r="W621" s="147"/>
      <c r="X621" s="147"/>
      <c r="Y621" s="147"/>
      <c r="Z621" s="147"/>
      <c r="AA621" s="147"/>
      <c r="AB621" s="147"/>
      <c r="AC621" s="147"/>
      <c r="AD621" s="147"/>
      <c r="AE621" s="147"/>
      <c r="AF621" s="147"/>
      <c r="AG621" s="147"/>
      <c r="AH621" s="147"/>
      <c r="AI621" s="147"/>
      <c r="AJ621" s="147"/>
      <c r="AK621" s="147"/>
      <c r="AL621" s="147"/>
      <c r="AM621" s="147"/>
      <c r="AN621" s="147"/>
      <c r="AO621" s="147"/>
      <c r="AP621" s="147"/>
      <c r="AQ621" s="147"/>
      <c r="AR621" s="147"/>
      <c r="AS621" s="147"/>
      <c r="AT621" s="147"/>
      <c r="AU621" s="147"/>
      <c r="AV621" s="147"/>
      <c r="AW621" s="147"/>
      <c r="AX621" s="147"/>
      <c r="AY621" s="147"/>
      <c r="AZ621" s="147"/>
      <c r="BA621" s="147"/>
      <c r="BB621" s="147"/>
      <c r="BC621" s="147"/>
      <c r="BD621" s="147"/>
      <c r="BE621" s="147"/>
    </row>
    <row r="622" spans="1:57" x14ac:dyDescent="0.25">
      <c r="A622" t="str">
        <f t="shared" si="9"/>
        <v/>
      </c>
      <c r="B622" s="147"/>
      <c r="C622" s="147"/>
      <c r="D622" s="147"/>
      <c r="E622" s="147"/>
      <c r="F622" s="147"/>
      <c r="G622" s="147"/>
      <c r="H622" s="147"/>
      <c r="I622" s="147"/>
      <c r="J622" s="147"/>
      <c r="K622" s="147"/>
      <c r="L622" s="147"/>
      <c r="M622" s="147"/>
      <c r="N622" s="147"/>
      <c r="O622" s="147"/>
      <c r="P622" s="147"/>
      <c r="Q622" s="147"/>
      <c r="R622" s="147"/>
      <c r="S622" s="147"/>
      <c r="T622" s="147"/>
      <c r="U622" s="147"/>
      <c r="V622" s="147"/>
      <c r="W622" s="147"/>
      <c r="X622" s="147"/>
      <c r="Y622" s="147"/>
      <c r="Z622" s="147"/>
      <c r="AA622" s="147"/>
      <c r="AB622" s="147"/>
      <c r="AC622" s="147"/>
      <c r="AD622" s="147"/>
      <c r="AE622" s="147"/>
      <c r="AF622" s="147"/>
      <c r="AG622" s="147"/>
      <c r="AH622" s="147"/>
      <c r="AI622" s="147"/>
      <c r="AJ622" s="147"/>
      <c r="AK622" s="147"/>
      <c r="AL622" s="147"/>
      <c r="AM622" s="147"/>
      <c r="AN622" s="147"/>
      <c r="AO622" s="147"/>
      <c r="AP622" s="147"/>
      <c r="AQ622" s="147"/>
      <c r="AR622" s="147"/>
      <c r="AS622" s="147"/>
      <c r="AT622" s="147"/>
      <c r="AU622" s="147"/>
      <c r="AV622" s="147"/>
      <c r="AW622" s="147"/>
      <c r="AX622" s="147"/>
      <c r="AY622" s="147"/>
      <c r="AZ622" s="147"/>
      <c r="BA622" s="147"/>
      <c r="BB622" s="147"/>
      <c r="BC622" s="147"/>
      <c r="BD622" s="147"/>
      <c r="BE622" s="147"/>
    </row>
    <row r="623" spans="1:57" x14ac:dyDescent="0.25">
      <c r="A623" t="str">
        <f t="shared" si="9"/>
        <v/>
      </c>
      <c r="B623" s="147"/>
      <c r="C623" s="147"/>
      <c r="D623" s="147"/>
      <c r="E623" s="147"/>
      <c r="F623" s="147"/>
      <c r="G623" s="147"/>
      <c r="H623" s="147"/>
      <c r="I623" s="147"/>
      <c r="J623" s="147"/>
      <c r="K623" s="147"/>
      <c r="L623" s="147"/>
      <c r="M623" s="147"/>
      <c r="N623" s="147"/>
      <c r="O623" s="147"/>
      <c r="P623" s="147"/>
      <c r="Q623" s="147"/>
      <c r="R623" s="147"/>
      <c r="S623" s="147"/>
      <c r="T623" s="147"/>
      <c r="U623" s="147"/>
      <c r="V623" s="147"/>
      <c r="W623" s="147"/>
      <c r="X623" s="147"/>
      <c r="Y623" s="147"/>
      <c r="Z623" s="147"/>
      <c r="AA623" s="147"/>
      <c r="AB623" s="147"/>
      <c r="AC623" s="147"/>
      <c r="AD623" s="147"/>
      <c r="AE623" s="147"/>
      <c r="AF623" s="147"/>
      <c r="AG623" s="147"/>
      <c r="AH623" s="147"/>
      <c r="AI623" s="147"/>
      <c r="AJ623" s="147"/>
      <c r="AK623" s="147"/>
      <c r="AL623" s="147"/>
      <c r="AM623" s="147"/>
      <c r="AN623" s="147"/>
      <c r="AO623" s="147"/>
      <c r="AP623" s="147"/>
      <c r="AQ623" s="147"/>
      <c r="AR623" s="147"/>
      <c r="AS623" s="147"/>
      <c r="AT623" s="147"/>
      <c r="AU623" s="147"/>
      <c r="AV623" s="147"/>
      <c r="AW623" s="147"/>
      <c r="AX623" s="147"/>
      <c r="AY623" s="147"/>
      <c r="AZ623" s="147"/>
      <c r="BA623" s="147"/>
      <c r="BB623" s="147"/>
      <c r="BC623" s="147"/>
      <c r="BD623" s="147"/>
      <c r="BE623" s="147"/>
    </row>
    <row r="624" spans="1:57" x14ac:dyDescent="0.25">
      <c r="A624" t="str">
        <f t="shared" si="9"/>
        <v/>
      </c>
      <c r="B624" s="147"/>
      <c r="C624" s="147"/>
      <c r="D624" s="147"/>
      <c r="E624" s="147"/>
      <c r="F624" s="147"/>
      <c r="G624" s="147"/>
      <c r="H624" s="147"/>
      <c r="I624" s="147"/>
      <c r="J624" s="147"/>
      <c r="K624" s="147"/>
      <c r="L624" s="147"/>
      <c r="M624" s="147"/>
      <c r="N624" s="147"/>
      <c r="O624" s="147"/>
      <c r="P624" s="147"/>
      <c r="Q624" s="147"/>
      <c r="R624" s="147"/>
      <c r="S624" s="147"/>
      <c r="T624" s="147"/>
      <c r="U624" s="147"/>
      <c r="V624" s="147"/>
      <c r="W624" s="147"/>
      <c r="X624" s="147"/>
      <c r="Y624" s="147"/>
      <c r="Z624" s="147"/>
      <c r="AA624" s="147"/>
      <c r="AB624" s="147"/>
      <c r="AC624" s="147"/>
      <c r="AD624" s="147"/>
      <c r="AE624" s="147"/>
      <c r="AF624" s="147"/>
      <c r="AG624" s="147"/>
      <c r="AH624" s="147"/>
      <c r="AI624" s="147"/>
      <c r="AJ624" s="147"/>
      <c r="AK624" s="147"/>
      <c r="AL624" s="147"/>
      <c r="AM624" s="147"/>
      <c r="AN624" s="147"/>
      <c r="AO624" s="147"/>
      <c r="AP624" s="147"/>
      <c r="AQ624" s="147"/>
      <c r="AR624" s="147"/>
      <c r="AS624" s="147"/>
      <c r="AT624" s="147"/>
      <c r="AU624" s="147"/>
      <c r="AV624" s="147"/>
      <c r="AW624" s="147"/>
      <c r="AX624" s="147"/>
      <c r="AY624" s="147"/>
      <c r="AZ624" s="147"/>
      <c r="BA624" s="147"/>
      <c r="BB624" s="147"/>
      <c r="BC624" s="147"/>
      <c r="BD624" s="147"/>
      <c r="BE624" s="147"/>
    </row>
    <row r="625" spans="1:57" x14ac:dyDescent="0.25">
      <c r="A625" t="str">
        <f t="shared" si="9"/>
        <v/>
      </c>
      <c r="B625" s="147"/>
      <c r="C625" s="147"/>
      <c r="D625" s="147"/>
      <c r="E625" s="147"/>
      <c r="F625" s="147"/>
      <c r="G625" s="147"/>
      <c r="H625" s="147"/>
      <c r="I625" s="147"/>
      <c r="J625" s="147"/>
      <c r="K625" s="147"/>
      <c r="L625" s="147"/>
      <c r="M625" s="147"/>
      <c r="N625" s="147"/>
      <c r="O625" s="147"/>
      <c r="P625" s="147"/>
      <c r="Q625" s="147"/>
      <c r="R625" s="147"/>
      <c r="S625" s="147"/>
      <c r="T625" s="147"/>
      <c r="U625" s="147"/>
      <c r="V625" s="147"/>
      <c r="W625" s="147"/>
      <c r="X625" s="147"/>
      <c r="Y625" s="147"/>
      <c r="Z625" s="147"/>
      <c r="AA625" s="147"/>
      <c r="AB625" s="147"/>
      <c r="AC625" s="147"/>
      <c r="AD625" s="147"/>
      <c r="AE625" s="147"/>
      <c r="AF625" s="147"/>
      <c r="AG625" s="147"/>
      <c r="AH625" s="147"/>
      <c r="AI625" s="147"/>
      <c r="AJ625" s="147"/>
      <c r="AK625" s="147"/>
      <c r="AL625" s="147"/>
      <c r="AM625" s="147"/>
      <c r="AN625" s="147"/>
      <c r="AO625" s="147"/>
      <c r="AP625" s="147"/>
      <c r="AQ625" s="147"/>
      <c r="AR625" s="147"/>
      <c r="AS625" s="147"/>
      <c r="AT625" s="147"/>
      <c r="AU625" s="147"/>
      <c r="AV625" s="147"/>
      <c r="AW625" s="147"/>
      <c r="AX625" s="147"/>
      <c r="AY625" s="147"/>
      <c r="AZ625" s="147"/>
      <c r="BA625" s="147"/>
      <c r="BB625" s="147"/>
      <c r="BC625" s="147"/>
      <c r="BD625" s="147"/>
      <c r="BE625" s="147"/>
    </row>
    <row r="626" spans="1:57" x14ac:dyDescent="0.25">
      <c r="A626" t="str">
        <f t="shared" si="9"/>
        <v/>
      </c>
      <c r="B626" s="147"/>
      <c r="C626" s="147"/>
      <c r="D626" s="147"/>
      <c r="E626" s="147"/>
      <c r="F626" s="147"/>
      <c r="G626" s="147"/>
      <c r="H626" s="147"/>
      <c r="I626" s="147"/>
      <c r="J626" s="147"/>
      <c r="K626" s="147"/>
      <c r="L626" s="147"/>
      <c r="M626" s="147"/>
      <c r="N626" s="147"/>
      <c r="O626" s="147"/>
      <c r="P626" s="147"/>
      <c r="Q626" s="147"/>
      <c r="R626" s="147"/>
      <c r="S626" s="147"/>
      <c r="T626" s="147"/>
      <c r="U626" s="147"/>
      <c r="V626" s="147"/>
      <c r="W626" s="147"/>
      <c r="X626" s="147"/>
      <c r="Y626" s="147"/>
      <c r="Z626" s="147"/>
      <c r="AA626" s="147"/>
      <c r="AB626" s="147"/>
      <c r="AC626" s="147"/>
      <c r="AD626" s="147"/>
      <c r="AE626" s="147"/>
      <c r="AF626" s="147"/>
      <c r="AG626" s="147"/>
      <c r="AH626" s="147"/>
      <c r="AI626" s="147"/>
      <c r="AJ626" s="147"/>
      <c r="AK626" s="147"/>
      <c r="AL626" s="147"/>
      <c r="AM626" s="147"/>
      <c r="AN626" s="147"/>
      <c r="AO626" s="147"/>
      <c r="AP626" s="147"/>
      <c r="AQ626" s="147"/>
      <c r="AR626" s="147"/>
      <c r="AS626" s="147"/>
      <c r="AT626" s="147"/>
      <c r="AU626" s="147"/>
      <c r="AV626" s="147"/>
      <c r="AW626" s="147"/>
      <c r="AX626" s="147"/>
      <c r="AY626" s="147"/>
      <c r="AZ626" s="147"/>
      <c r="BA626" s="147"/>
      <c r="BB626" s="147"/>
      <c r="BC626" s="147"/>
      <c r="BD626" s="147"/>
      <c r="BE626" s="147"/>
    </row>
    <row r="627" spans="1:57" x14ac:dyDescent="0.25">
      <c r="A627" t="str">
        <f t="shared" si="9"/>
        <v/>
      </c>
      <c r="B627" s="147"/>
      <c r="C627" s="147"/>
      <c r="D627" s="147"/>
      <c r="E627" s="147"/>
      <c r="F627" s="147"/>
      <c r="G627" s="147"/>
      <c r="H627" s="147"/>
      <c r="I627" s="147"/>
      <c r="J627" s="147"/>
      <c r="K627" s="147"/>
      <c r="L627" s="147"/>
      <c r="M627" s="147"/>
      <c r="N627" s="147"/>
      <c r="O627" s="147"/>
      <c r="P627" s="147"/>
      <c r="Q627" s="147"/>
      <c r="R627" s="147"/>
      <c r="S627" s="147"/>
      <c r="T627" s="147"/>
      <c r="U627" s="147"/>
      <c r="V627" s="147"/>
      <c r="W627" s="147"/>
      <c r="X627" s="147"/>
      <c r="Y627" s="147"/>
      <c r="Z627" s="147"/>
      <c r="AA627" s="147"/>
      <c r="AB627" s="147"/>
      <c r="AC627" s="147"/>
      <c r="AD627" s="147"/>
      <c r="AE627" s="147"/>
      <c r="AF627" s="147"/>
      <c r="AG627" s="147"/>
      <c r="AH627" s="147"/>
      <c r="AI627" s="147"/>
      <c r="AJ627" s="147"/>
      <c r="AK627" s="147"/>
      <c r="AL627" s="147"/>
      <c r="AM627" s="147"/>
      <c r="AN627" s="147"/>
      <c r="AO627" s="147"/>
      <c r="AP627" s="147"/>
      <c r="AQ627" s="147"/>
      <c r="AR627" s="147"/>
      <c r="AS627" s="147"/>
      <c r="AT627" s="147"/>
      <c r="AU627" s="147"/>
      <c r="AV627" s="147"/>
      <c r="AW627" s="147"/>
      <c r="AX627" s="147"/>
      <c r="AY627" s="147"/>
      <c r="AZ627" s="147"/>
      <c r="BA627" s="147"/>
      <c r="BB627" s="147"/>
      <c r="BC627" s="147"/>
      <c r="BD627" s="147"/>
      <c r="BE627" s="147"/>
    </row>
    <row r="628" spans="1:57" x14ac:dyDescent="0.25">
      <c r="A628" t="str">
        <f t="shared" si="9"/>
        <v/>
      </c>
      <c r="B628" s="147"/>
      <c r="C628" s="147"/>
      <c r="D628" s="147"/>
      <c r="E628" s="147"/>
      <c r="F628" s="147"/>
      <c r="G628" s="147"/>
      <c r="H628" s="147"/>
      <c r="I628" s="147"/>
      <c r="J628" s="147"/>
      <c r="K628" s="147"/>
      <c r="L628" s="147"/>
      <c r="M628" s="147"/>
      <c r="N628" s="147"/>
      <c r="O628" s="147"/>
      <c r="P628" s="147"/>
      <c r="Q628" s="147"/>
      <c r="R628" s="147"/>
      <c r="S628" s="147"/>
      <c r="T628" s="147"/>
      <c r="U628" s="147"/>
      <c r="V628" s="147"/>
      <c r="W628" s="147"/>
      <c r="X628" s="147"/>
      <c r="Y628" s="147"/>
      <c r="Z628" s="147"/>
      <c r="AA628" s="147"/>
      <c r="AB628" s="147"/>
      <c r="AC628" s="147"/>
      <c r="AD628" s="147"/>
      <c r="AE628" s="147"/>
      <c r="AF628" s="147"/>
      <c r="AG628" s="147"/>
      <c r="AH628" s="147"/>
      <c r="AI628" s="147"/>
      <c r="AJ628" s="147"/>
      <c r="AK628" s="147"/>
      <c r="AL628" s="147"/>
      <c r="AM628" s="147"/>
      <c r="AN628" s="147"/>
      <c r="AO628" s="147"/>
      <c r="AP628" s="147"/>
      <c r="AQ628" s="147"/>
      <c r="AR628" s="147"/>
      <c r="AS628" s="147"/>
      <c r="AT628" s="147"/>
      <c r="AU628" s="147"/>
      <c r="AV628" s="147"/>
      <c r="AW628" s="147"/>
      <c r="AX628" s="147"/>
      <c r="AY628" s="147"/>
      <c r="AZ628" s="147"/>
      <c r="BA628" s="147"/>
      <c r="BB628" s="147"/>
      <c r="BC628" s="147"/>
      <c r="BD628" s="147"/>
      <c r="BE628" s="147"/>
    </row>
    <row r="629" spans="1:57" x14ac:dyDescent="0.25">
      <c r="A629" t="str">
        <f t="shared" si="9"/>
        <v/>
      </c>
      <c r="B629" s="147"/>
      <c r="C629" s="147"/>
      <c r="D629" s="147"/>
      <c r="E629" s="147"/>
      <c r="F629" s="147"/>
      <c r="G629" s="147"/>
      <c r="H629" s="147"/>
      <c r="I629" s="147"/>
      <c r="J629" s="147"/>
      <c r="K629" s="147"/>
      <c r="L629" s="147"/>
      <c r="M629" s="147"/>
      <c r="N629" s="147"/>
      <c r="O629" s="147"/>
      <c r="P629" s="147"/>
      <c r="Q629" s="147"/>
      <c r="R629" s="147"/>
      <c r="S629" s="147"/>
      <c r="T629" s="147"/>
      <c r="U629" s="147"/>
      <c r="V629" s="147"/>
      <c r="W629" s="147"/>
      <c r="X629" s="147"/>
      <c r="Y629" s="147"/>
      <c r="Z629" s="147"/>
      <c r="AA629" s="147"/>
      <c r="AB629" s="147"/>
      <c r="AC629" s="147"/>
      <c r="AD629" s="147"/>
      <c r="AE629" s="147"/>
      <c r="AF629" s="147"/>
      <c r="AG629" s="147"/>
      <c r="AH629" s="147"/>
      <c r="AI629" s="147"/>
      <c r="AJ629" s="147"/>
      <c r="AK629" s="147"/>
      <c r="AL629" s="147"/>
      <c r="AM629" s="147"/>
      <c r="AN629" s="147"/>
      <c r="AO629" s="147"/>
      <c r="AP629" s="147"/>
      <c r="AQ629" s="147"/>
      <c r="AR629" s="147"/>
      <c r="AS629" s="147"/>
      <c r="AT629" s="147"/>
      <c r="AU629" s="147"/>
      <c r="AV629" s="147"/>
      <c r="AW629" s="147"/>
      <c r="AX629" s="147"/>
      <c r="AY629" s="147"/>
      <c r="AZ629" s="147"/>
      <c r="BA629" s="147"/>
      <c r="BB629" s="147"/>
      <c r="BC629" s="147"/>
      <c r="BD629" s="147"/>
      <c r="BE629" s="147"/>
    </row>
    <row r="630" spans="1:57" x14ac:dyDescent="0.25">
      <c r="A630" t="str">
        <f t="shared" si="9"/>
        <v/>
      </c>
      <c r="B630" s="147"/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  <c r="Z630" s="147"/>
      <c r="AA630" s="147"/>
      <c r="AB630" s="147"/>
      <c r="AC630" s="147"/>
      <c r="AD630" s="147"/>
      <c r="AE630" s="147"/>
      <c r="AF630" s="147"/>
      <c r="AG630" s="147"/>
      <c r="AH630" s="147"/>
      <c r="AI630" s="147"/>
      <c r="AJ630" s="147"/>
      <c r="AK630" s="147"/>
      <c r="AL630" s="147"/>
      <c r="AM630" s="147"/>
      <c r="AN630" s="147"/>
      <c r="AO630" s="147"/>
      <c r="AP630" s="147"/>
      <c r="AQ630" s="147"/>
      <c r="AR630" s="147"/>
      <c r="AS630" s="147"/>
      <c r="AT630" s="147"/>
      <c r="AU630" s="147"/>
      <c r="AV630" s="147"/>
      <c r="AW630" s="147"/>
      <c r="AX630" s="147"/>
      <c r="AY630" s="147"/>
      <c r="AZ630" s="147"/>
      <c r="BA630" s="147"/>
      <c r="BB630" s="147"/>
      <c r="BC630" s="147"/>
      <c r="BD630" s="147"/>
      <c r="BE630" s="147"/>
    </row>
    <row r="631" spans="1:57" x14ac:dyDescent="0.25">
      <c r="A631" t="str">
        <f t="shared" si="9"/>
        <v/>
      </c>
      <c r="B631" s="147"/>
      <c r="C631" s="147"/>
      <c r="D631" s="147"/>
      <c r="E631" s="147"/>
      <c r="F631" s="147"/>
      <c r="G631" s="147"/>
      <c r="H631" s="147"/>
      <c r="I631" s="147"/>
      <c r="J631" s="147"/>
      <c r="K631" s="147"/>
      <c r="L631" s="147"/>
      <c r="M631" s="147"/>
      <c r="N631" s="147"/>
      <c r="O631" s="147"/>
      <c r="P631" s="147"/>
      <c r="Q631" s="147"/>
      <c r="R631" s="147"/>
      <c r="S631" s="147"/>
      <c r="T631" s="147"/>
      <c r="U631" s="147"/>
      <c r="V631" s="147"/>
      <c r="W631" s="147"/>
      <c r="X631" s="147"/>
      <c r="Y631" s="147"/>
      <c r="Z631" s="147"/>
      <c r="AA631" s="147"/>
      <c r="AB631" s="147"/>
      <c r="AC631" s="147"/>
      <c r="AD631" s="147"/>
      <c r="AE631" s="147"/>
      <c r="AF631" s="147"/>
      <c r="AG631" s="147"/>
      <c r="AH631" s="147"/>
      <c r="AI631" s="147"/>
      <c r="AJ631" s="147"/>
      <c r="AK631" s="147"/>
      <c r="AL631" s="147"/>
      <c r="AM631" s="147"/>
      <c r="AN631" s="147"/>
      <c r="AO631" s="147"/>
      <c r="AP631" s="147"/>
      <c r="AQ631" s="147"/>
      <c r="AR631" s="147"/>
      <c r="AS631" s="147"/>
      <c r="AT631" s="147"/>
      <c r="AU631" s="147"/>
      <c r="AV631" s="147"/>
      <c r="AW631" s="147"/>
      <c r="AX631" s="147"/>
      <c r="AY631" s="147"/>
      <c r="AZ631" s="147"/>
      <c r="BA631" s="147"/>
      <c r="BB631" s="147"/>
      <c r="BC631" s="147"/>
      <c r="BD631" s="147"/>
      <c r="BE631" s="147"/>
    </row>
    <row r="632" spans="1:57" x14ac:dyDescent="0.25">
      <c r="A632" t="str">
        <f t="shared" si="9"/>
        <v/>
      </c>
      <c r="B632" s="147"/>
      <c r="C632" s="147"/>
      <c r="D632" s="147"/>
      <c r="E632" s="147"/>
      <c r="F632" s="147"/>
      <c r="G632" s="147"/>
      <c r="H632" s="147"/>
      <c r="I632" s="147"/>
      <c r="J632" s="147"/>
      <c r="K632" s="147"/>
      <c r="L632" s="147"/>
      <c r="M632" s="147"/>
      <c r="N632" s="147"/>
      <c r="O632" s="147"/>
      <c r="P632" s="147"/>
      <c r="Q632" s="147"/>
      <c r="R632" s="147"/>
      <c r="S632" s="147"/>
      <c r="T632" s="147"/>
      <c r="U632" s="147"/>
      <c r="V632" s="147"/>
      <c r="W632" s="147"/>
      <c r="X632" s="147"/>
      <c r="Y632" s="147"/>
      <c r="Z632" s="147"/>
      <c r="AA632" s="147"/>
      <c r="AB632" s="147"/>
      <c r="AC632" s="147"/>
      <c r="AD632" s="147"/>
      <c r="AE632" s="147"/>
      <c r="AF632" s="147"/>
      <c r="AG632" s="147"/>
      <c r="AH632" s="147"/>
      <c r="AI632" s="147"/>
      <c r="AJ632" s="147"/>
      <c r="AK632" s="147"/>
      <c r="AL632" s="147"/>
      <c r="AM632" s="147"/>
      <c r="AN632" s="147"/>
      <c r="AO632" s="147"/>
      <c r="AP632" s="147"/>
      <c r="AQ632" s="147"/>
      <c r="AR632" s="147"/>
      <c r="AS632" s="147"/>
      <c r="AT632" s="147"/>
      <c r="AU632" s="147"/>
      <c r="AV632" s="147"/>
      <c r="AW632" s="147"/>
      <c r="AX632" s="147"/>
      <c r="AY632" s="147"/>
      <c r="AZ632" s="147"/>
      <c r="BA632" s="147"/>
      <c r="BB632" s="147"/>
      <c r="BC632" s="147"/>
      <c r="BD632" s="147"/>
      <c r="BE632" s="147"/>
    </row>
    <row r="633" spans="1:57" x14ac:dyDescent="0.25">
      <c r="A633" t="str">
        <f t="shared" si="9"/>
        <v/>
      </c>
      <c r="B633" s="147"/>
      <c r="C633" s="147"/>
      <c r="D633" s="147"/>
      <c r="E633" s="147"/>
      <c r="F633" s="147"/>
      <c r="G633" s="147"/>
      <c r="H633" s="147"/>
      <c r="I633" s="147"/>
      <c r="J633" s="147"/>
      <c r="K633" s="147"/>
      <c r="L633" s="147"/>
      <c r="M633" s="147"/>
      <c r="N633" s="147"/>
      <c r="O633" s="147"/>
      <c r="P633" s="147"/>
      <c r="Q633" s="147"/>
      <c r="R633" s="147"/>
      <c r="S633" s="147"/>
      <c r="T633" s="147"/>
      <c r="U633" s="147"/>
      <c r="V633" s="147"/>
      <c r="W633" s="147"/>
      <c r="X633" s="147"/>
      <c r="Y633" s="147"/>
      <c r="Z633" s="147"/>
      <c r="AA633" s="147"/>
      <c r="AB633" s="147"/>
      <c r="AC633" s="147"/>
      <c r="AD633" s="147"/>
      <c r="AE633" s="147"/>
      <c r="AF633" s="147"/>
      <c r="AG633" s="147"/>
      <c r="AH633" s="147"/>
      <c r="AI633" s="147"/>
      <c r="AJ633" s="147"/>
      <c r="AK633" s="147"/>
      <c r="AL633" s="147"/>
      <c r="AM633" s="147"/>
      <c r="AN633" s="147"/>
      <c r="AO633" s="147"/>
      <c r="AP633" s="147"/>
      <c r="AQ633" s="147"/>
      <c r="AR633" s="147"/>
      <c r="AS633" s="147"/>
      <c r="AT633" s="147"/>
      <c r="AU633" s="147"/>
      <c r="AV633" s="147"/>
      <c r="AW633" s="147"/>
      <c r="AX633" s="147"/>
      <c r="AY633" s="147"/>
      <c r="AZ633" s="147"/>
      <c r="BA633" s="147"/>
      <c r="BB633" s="147"/>
      <c r="BC633" s="147"/>
      <c r="BD633" s="147"/>
      <c r="BE633" s="147"/>
    </row>
    <row r="634" spans="1:57" x14ac:dyDescent="0.25">
      <c r="A634" t="str">
        <f t="shared" si="9"/>
        <v/>
      </c>
      <c r="B634" s="147"/>
      <c r="C634" s="147"/>
      <c r="D634" s="147"/>
      <c r="E634" s="147"/>
      <c r="F634" s="147"/>
      <c r="G634" s="147"/>
      <c r="H634" s="147"/>
      <c r="I634" s="147"/>
      <c r="J634" s="147"/>
      <c r="K634" s="147"/>
      <c r="L634" s="147"/>
      <c r="M634" s="147"/>
      <c r="N634" s="147"/>
      <c r="O634" s="147"/>
      <c r="P634" s="147"/>
      <c r="Q634" s="147"/>
      <c r="R634" s="147"/>
      <c r="S634" s="147"/>
      <c r="T634" s="147"/>
      <c r="U634" s="147"/>
      <c r="V634" s="147"/>
      <c r="W634" s="147"/>
      <c r="X634" s="147"/>
      <c r="Y634" s="147"/>
      <c r="Z634" s="147"/>
      <c r="AA634" s="147"/>
      <c r="AB634" s="147"/>
      <c r="AC634" s="147"/>
      <c r="AD634" s="147"/>
      <c r="AE634" s="147"/>
      <c r="AF634" s="147"/>
      <c r="AG634" s="147"/>
      <c r="AH634" s="147"/>
      <c r="AI634" s="147"/>
      <c r="AJ634" s="147"/>
      <c r="AK634" s="147"/>
      <c r="AL634" s="147"/>
      <c r="AM634" s="147"/>
      <c r="AN634" s="147"/>
      <c r="AO634" s="147"/>
      <c r="AP634" s="147"/>
      <c r="AQ634" s="147"/>
      <c r="AR634" s="147"/>
      <c r="AS634" s="147"/>
      <c r="AT634" s="147"/>
      <c r="AU634" s="147"/>
      <c r="AV634" s="147"/>
      <c r="AW634" s="147"/>
      <c r="AX634" s="147"/>
      <c r="AY634" s="147"/>
      <c r="AZ634" s="147"/>
      <c r="BA634" s="147"/>
      <c r="BB634" s="147"/>
      <c r="BC634" s="147"/>
      <c r="BD634" s="147"/>
      <c r="BE634" s="147"/>
    </row>
    <row r="635" spans="1:57" x14ac:dyDescent="0.25">
      <c r="A635" t="str">
        <f t="shared" si="9"/>
        <v/>
      </c>
      <c r="B635" s="147"/>
      <c r="C635" s="147"/>
      <c r="D635" s="147"/>
      <c r="E635" s="147"/>
      <c r="F635" s="147"/>
      <c r="G635" s="147"/>
      <c r="H635" s="147"/>
      <c r="I635" s="147"/>
      <c r="J635" s="147"/>
      <c r="K635" s="147"/>
      <c r="L635" s="147"/>
      <c r="M635" s="147"/>
      <c r="N635" s="147"/>
      <c r="O635" s="147"/>
      <c r="P635" s="147"/>
      <c r="Q635" s="147"/>
      <c r="R635" s="147"/>
      <c r="S635" s="147"/>
      <c r="T635" s="147"/>
      <c r="U635" s="147"/>
      <c r="V635" s="147"/>
      <c r="W635" s="147"/>
      <c r="X635" s="147"/>
      <c r="Y635" s="147"/>
      <c r="Z635" s="147"/>
      <c r="AA635" s="147"/>
      <c r="AB635" s="147"/>
      <c r="AC635" s="147"/>
      <c r="AD635" s="147"/>
      <c r="AE635" s="147"/>
      <c r="AF635" s="147"/>
      <c r="AG635" s="147"/>
      <c r="AH635" s="147"/>
      <c r="AI635" s="147"/>
      <c r="AJ635" s="147"/>
      <c r="AK635" s="147"/>
      <c r="AL635" s="147"/>
      <c r="AM635" s="147"/>
      <c r="AN635" s="147"/>
      <c r="AO635" s="147"/>
      <c r="AP635" s="147"/>
      <c r="AQ635" s="147"/>
      <c r="AR635" s="147"/>
      <c r="AS635" s="147"/>
      <c r="AT635" s="147"/>
      <c r="AU635" s="147"/>
      <c r="AV635" s="147"/>
      <c r="AW635" s="147"/>
      <c r="AX635" s="147"/>
      <c r="AY635" s="147"/>
      <c r="AZ635" s="147"/>
      <c r="BA635" s="147"/>
      <c r="BB635" s="147"/>
      <c r="BC635" s="147"/>
      <c r="BD635" s="147"/>
      <c r="BE635" s="147"/>
    </row>
    <row r="636" spans="1:57" x14ac:dyDescent="0.25">
      <c r="A636" t="str">
        <f t="shared" si="9"/>
        <v/>
      </c>
      <c r="B636" s="147"/>
      <c r="C636" s="147"/>
      <c r="D636" s="147"/>
      <c r="E636" s="147"/>
      <c r="F636" s="147"/>
      <c r="G636" s="147"/>
      <c r="H636" s="147"/>
      <c r="I636" s="147"/>
      <c r="J636" s="147"/>
      <c r="K636" s="147"/>
      <c r="L636" s="147"/>
      <c r="M636" s="147"/>
      <c r="N636" s="147"/>
      <c r="O636" s="147"/>
      <c r="P636" s="147"/>
      <c r="Q636" s="147"/>
      <c r="R636" s="147"/>
      <c r="S636" s="147"/>
      <c r="T636" s="147"/>
      <c r="U636" s="147"/>
      <c r="V636" s="147"/>
      <c r="W636" s="147"/>
      <c r="X636" s="147"/>
      <c r="Y636" s="147"/>
      <c r="Z636" s="147"/>
      <c r="AA636" s="147"/>
      <c r="AB636" s="147"/>
      <c r="AC636" s="147"/>
      <c r="AD636" s="147"/>
      <c r="AE636" s="147"/>
      <c r="AF636" s="147"/>
      <c r="AG636" s="147"/>
      <c r="AH636" s="147"/>
      <c r="AI636" s="147"/>
      <c r="AJ636" s="147"/>
      <c r="AK636" s="147"/>
      <c r="AL636" s="147"/>
      <c r="AM636" s="147"/>
      <c r="AN636" s="147"/>
      <c r="AO636" s="147"/>
      <c r="AP636" s="147"/>
      <c r="AQ636" s="147"/>
      <c r="AR636" s="147"/>
      <c r="AS636" s="147"/>
      <c r="AT636" s="147"/>
      <c r="AU636" s="147"/>
      <c r="AV636" s="147"/>
      <c r="AW636" s="147"/>
      <c r="AX636" s="147"/>
      <c r="AY636" s="147"/>
      <c r="AZ636" s="147"/>
      <c r="BA636" s="147"/>
      <c r="BB636" s="147"/>
      <c r="BC636" s="147"/>
      <c r="BD636" s="147"/>
      <c r="BE636" s="147"/>
    </row>
    <row r="637" spans="1:57" x14ac:dyDescent="0.25">
      <c r="A637" t="str">
        <f t="shared" si="9"/>
        <v/>
      </c>
      <c r="B637" s="147"/>
      <c r="C637" s="147"/>
      <c r="D637" s="147"/>
      <c r="E637" s="147"/>
      <c r="F637" s="147"/>
      <c r="G637" s="147"/>
      <c r="H637" s="147"/>
      <c r="I637" s="147"/>
      <c r="J637" s="147"/>
      <c r="K637" s="147"/>
      <c r="L637" s="147"/>
      <c r="M637" s="147"/>
      <c r="N637" s="147"/>
      <c r="O637" s="147"/>
      <c r="P637" s="147"/>
      <c r="Q637" s="147"/>
      <c r="R637" s="147"/>
      <c r="S637" s="147"/>
      <c r="T637" s="147"/>
      <c r="U637" s="147"/>
      <c r="V637" s="147"/>
      <c r="W637" s="147"/>
      <c r="X637" s="147"/>
      <c r="Y637" s="147"/>
      <c r="Z637" s="147"/>
      <c r="AA637" s="147"/>
      <c r="AB637" s="147"/>
      <c r="AC637" s="147"/>
      <c r="AD637" s="147"/>
      <c r="AE637" s="147"/>
      <c r="AF637" s="147"/>
      <c r="AG637" s="147"/>
      <c r="AH637" s="147"/>
      <c r="AI637" s="147"/>
      <c r="AJ637" s="147"/>
      <c r="AK637" s="147"/>
      <c r="AL637" s="147"/>
      <c r="AM637" s="147"/>
      <c r="AN637" s="147"/>
      <c r="AO637" s="147"/>
      <c r="AP637" s="147"/>
      <c r="AQ637" s="147"/>
      <c r="AR637" s="147"/>
      <c r="AS637" s="147"/>
      <c r="AT637" s="147"/>
      <c r="AU637" s="147"/>
      <c r="AV637" s="147"/>
      <c r="AW637" s="147"/>
      <c r="AX637" s="147"/>
      <c r="AY637" s="147"/>
      <c r="AZ637" s="147"/>
      <c r="BA637" s="147"/>
      <c r="BB637" s="147"/>
      <c r="BC637" s="147"/>
      <c r="BD637" s="147"/>
      <c r="BE637" s="147"/>
    </row>
    <row r="638" spans="1:57" x14ac:dyDescent="0.25">
      <c r="A638" t="str">
        <f t="shared" si="9"/>
        <v/>
      </c>
      <c r="B638" s="147"/>
      <c r="C638" s="147"/>
      <c r="D638" s="147"/>
      <c r="E638" s="147"/>
      <c r="F638" s="147"/>
      <c r="G638" s="147"/>
      <c r="H638" s="147"/>
      <c r="I638" s="147"/>
      <c r="J638" s="147"/>
      <c r="K638" s="147"/>
      <c r="L638" s="147"/>
      <c r="M638" s="147"/>
      <c r="N638" s="147"/>
      <c r="O638" s="147"/>
      <c r="P638" s="147"/>
      <c r="Q638" s="147"/>
      <c r="R638" s="147"/>
      <c r="S638" s="147"/>
      <c r="T638" s="147"/>
      <c r="U638" s="147"/>
      <c r="V638" s="147"/>
      <c r="W638" s="147"/>
      <c r="X638" s="147"/>
      <c r="Y638" s="147"/>
      <c r="Z638" s="147"/>
      <c r="AA638" s="147"/>
      <c r="AB638" s="147"/>
      <c r="AC638" s="147"/>
      <c r="AD638" s="147"/>
      <c r="AE638" s="147"/>
      <c r="AF638" s="147"/>
      <c r="AG638" s="147"/>
      <c r="AH638" s="147"/>
      <c r="AI638" s="147"/>
      <c r="AJ638" s="147"/>
      <c r="AK638" s="147"/>
      <c r="AL638" s="147"/>
      <c r="AM638" s="147"/>
      <c r="AN638" s="147"/>
      <c r="AO638" s="147"/>
      <c r="AP638" s="147"/>
      <c r="AQ638" s="147"/>
      <c r="AR638" s="147"/>
      <c r="AS638" s="147"/>
      <c r="AT638" s="147"/>
      <c r="AU638" s="147"/>
      <c r="AV638" s="147"/>
      <c r="AW638" s="147"/>
      <c r="AX638" s="147"/>
      <c r="AY638" s="147"/>
      <c r="AZ638" s="147"/>
      <c r="BA638" s="147"/>
      <c r="BB638" s="147"/>
      <c r="BC638" s="147"/>
      <c r="BD638" s="147"/>
      <c r="BE638" s="147"/>
    </row>
    <row r="639" spans="1:57" x14ac:dyDescent="0.25">
      <c r="A639" t="str">
        <f t="shared" si="9"/>
        <v/>
      </c>
      <c r="B639" s="147"/>
      <c r="C639" s="147"/>
      <c r="D639" s="147"/>
      <c r="E639" s="147"/>
      <c r="F639" s="147"/>
      <c r="G639" s="147"/>
      <c r="H639" s="147"/>
      <c r="I639" s="147"/>
      <c r="J639" s="147"/>
      <c r="K639" s="147"/>
      <c r="L639" s="147"/>
      <c r="M639" s="147"/>
      <c r="N639" s="147"/>
      <c r="O639" s="147"/>
      <c r="P639" s="147"/>
      <c r="Q639" s="147"/>
      <c r="R639" s="147"/>
      <c r="S639" s="147"/>
      <c r="T639" s="147"/>
      <c r="U639" s="147"/>
      <c r="V639" s="147"/>
      <c r="W639" s="147"/>
      <c r="X639" s="147"/>
      <c r="Y639" s="147"/>
      <c r="Z639" s="147"/>
      <c r="AA639" s="147"/>
      <c r="AB639" s="147"/>
      <c r="AC639" s="147"/>
      <c r="AD639" s="147"/>
      <c r="AE639" s="147"/>
      <c r="AF639" s="147"/>
      <c r="AG639" s="147"/>
      <c r="AH639" s="147"/>
      <c r="AI639" s="147"/>
      <c r="AJ639" s="147"/>
      <c r="AK639" s="147"/>
      <c r="AL639" s="147"/>
      <c r="AM639" s="147"/>
      <c r="AN639" s="147"/>
      <c r="AO639" s="147"/>
      <c r="AP639" s="147"/>
      <c r="AQ639" s="147"/>
      <c r="AR639" s="147"/>
      <c r="AS639" s="147"/>
      <c r="AT639" s="147"/>
      <c r="AU639" s="147"/>
      <c r="AV639" s="147"/>
      <c r="AW639" s="147"/>
      <c r="AX639" s="147"/>
      <c r="AY639" s="147"/>
      <c r="AZ639" s="147"/>
      <c r="BA639" s="147"/>
      <c r="BB639" s="147"/>
      <c r="BC639" s="147"/>
      <c r="BD639" s="147"/>
      <c r="BE639" s="147"/>
    </row>
    <row r="640" spans="1:57" x14ac:dyDescent="0.25">
      <c r="A640" t="str">
        <f t="shared" si="9"/>
        <v/>
      </c>
      <c r="B640" s="147"/>
      <c r="C640" s="147"/>
      <c r="D640" s="147"/>
      <c r="E640" s="147"/>
      <c r="F640" s="147"/>
      <c r="G640" s="147"/>
      <c r="H640" s="147"/>
      <c r="I640" s="147"/>
      <c r="J640" s="147"/>
      <c r="K640" s="147"/>
      <c r="L640" s="147"/>
      <c r="M640" s="147"/>
      <c r="N640" s="147"/>
      <c r="O640" s="147"/>
      <c r="P640" s="147"/>
      <c r="Q640" s="147"/>
      <c r="R640" s="147"/>
      <c r="S640" s="147"/>
      <c r="T640" s="147"/>
      <c r="U640" s="147"/>
      <c r="V640" s="147"/>
      <c r="W640" s="147"/>
      <c r="X640" s="147"/>
      <c r="Y640" s="147"/>
      <c r="Z640" s="147"/>
      <c r="AA640" s="147"/>
      <c r="AB640" s="147"/>
      <c r="AC640" s="147"/>
      <c r="AD640" s="147"/>
      <c r="AE640" s="147"/>
      <c r="AF640" s="147"/>
      <c r="AG640" s="147"/>
      <c r="AH640" s="147"/>
      <c r="AI640" s="147"/>
      <c r="AJ640" s="147"/>
      <c r="AK640" s="147"/>
      <c r="AL640" s="147"/>
      <c r="AM640" s="147"/>
      <c r="AN640" s="147"/>
      <c r="AO640" s="147"/>
      <c r="AP640" s="147"/>
      <c r="AQ640" s="147"/>
      <c r="AR640" s="147"/>
      <c r="AS640" s="147"/>
      <c r="AT640" s="147"/>
      <c r="AU640" s="147"/>
      <c r="AV640" s="147"/>
      <c r="AW640" s="147"/>
      <c r="AX640" s="147"/>
      <c r="AY640" s="147"/>
      <c r="AZ640" s="147"/>
      <c r="BA640" s="147"/>
      <c r="BB640" s="147"/>
      <c r="BC640" s="147"/>
      <c r="BD640" s="147"/>
      <c r="BE640" s="147"/>
    </row>
    <row r="641" spans="1:57" x14ac:dyDescent="0.25">
      <c r="A641" t="str">
        <f t="shared" si="9"/>
        <v/>
      </c>
      <c r="B641" s="147"/>
      <c r="C641" s="147"/>
      <c r="D641" s="147"/>
      <c r="E641" s="147"/>
      <c r="F641" s="147"/>
      <c r="G641" s="147"/>
      <c r="H641" s="147"/>
      <c r="I641" s="147"/>
      <c r="J641" s="147"/>
      <c r="K641" s="147"/>
      <c r="L641" s="147"/>
      <c r="M641" s="147"/>
      <c r="N641" s="147"/>
      <c r="O641" s="147"/>
      <c r="P641" s="147"/>
      <c r="Q641" s="147"/>
      <c r="R641" s="147"/>
      <c r="S641" s="147"/>
      <c r="T641" s="147"/>
      <c r="U641" s="147"/>
      <c r="V641" s="147"/>
      <c r="W641" s="147"/>
      <c r="X641" s="147"/>
      <c r="Y641" s="147"/>
      <c r="Z641" s="147"/>
      <c r="AA641" s="147"/>
      <c r="AB641" s="147"/>
      <c r="AC641" s="147"/>
      <c r="AD641" s="147"/>
      <c r="AE641" s="147"/>
      <c r="AF641" s="147"/>
      <c r="AG641" s="147"/>
      <c r="AH641" s="147"/>
      <c r="AI641" s="147"/>
      <c r="AJ641" s="147"/>
      <c r="AK641" s="147"/>
      <c r="AL641" s="147"/>
      <c r="AM641" s="147"/>
      <c r="AN641" s="147"/>
      <c r="AO641" s="147"/>
      <c r="AP641" s="147"/>
      <c r="AQ641" s="147"/>
      <c r="AR641" s="147"/>
      <c r="AS641" s="147"/>
      <c r="AT641" s="147"/>
      <c r="AU641" s="147"/>
      <c r="AV641" s="147"/>
      <c r="AW641" s="147"/>
      <c r="AX641" s="147"/>
      <c r="AY641" s="147"/>
      <c r="AZ641" s="147"/>
      <c r="BA641" s="147"/>
      <c r="BB641" s="147"/>
      <c r="BC641" s="147"/>
      <c r="BD641" s="147"/>
      <c r="BE641" s="147"/>
    </row>
    <row r="642" spans="1:57" x14ac:dyDescent="0.25">
      <c r="A642" t="str">
        <f t="shared" si="9"/>
        <v/>
      </c>
      <c r="B642" s="147"/>
      <c r="C642" s="147"/>
      <c r="D642" s="147"/>
      <c r="E642" s="147"/>
      <c r="F642" s="147"/>
      <c r="G642" s="147"/>
      <c r="H642" s="147"/>
      <c r="I642" s="147"/>
      <c r="J642" s="147"/>
      <c r="K642" s="147"/>
      <c r="L642" s="147"/>
      <c r="M642" s="147"/>
      <c r="N642" s="147"/>
      <c r="O642" s="147"/>
      <c r="P642" s="147"/>
      <c r="Q642" s="147"/>
      <c r="R642" s="147"/>
      <c r="S642" s="147"/>
      <c r="T642" s="147"/>
      <c r="U642" s="147"/>
      <c r="V642" s="147"/>
      <c r="W642" s="147"/>
      <c r="X642" s="147"/>
      <c r="Y642" s="147"/>
      <c r="Z642" s="147"/>
      <c r="AA642" s="147"/>
      <c r="AB642" s="147"/>
      <c r="AC642" s="147"/>
      <c r="AD642" s="147"/>
      <c r="AE642" s="147"/>
      <c r="AF642" s="147"/>
      <c r="AG642" s="147"/>
      <c r="AH642" s="147"/>
      <c r="AI642" s="147"/>
      <c r="AJ642" s="147"/>
      <c r="AK642" s="147"/>
      <c r="AL642" s="147"/>
      <c r="AM642" s="147"/>
      <c r="AN642" s="147"/>
      <c r="AO642" s="147"/>
      <c r="AP642" s="147"/>
      <c r="AQ642" s="147"/>
      <c r="AR642" s="147"/>
      <c r="AS642" s="147"/>
      <c r="AT642" s="147"/>
      <c r="AU642" s="147"/>
      <c r="AV642" s="147"/>
      <c r="AW642" s="147"/>
      <c r="AX642" s="147"/>
      <c r="AY642" s="147"/>
      <c r="AZ642" s="147"/>
      <c r="BA642" s="147"/>
      <c r="BB642" s="147"/>
      <c r="BC642" s="147"/>
      <c r="BD642" s="147"/>
      <c r="BE642" s="147"/>
    </row>
    <row r="643" spans="1:57" x14ac:dyDescent="0.25">
      <c r="A643" t="str">
        <f t="shared" ref="A643:A706" si="10">E643&amp;F643</f>
        <v/>
      </c>
      <c r="B643" s="147"/>
      <c r="C643" s="147"/>
      <c r="D643" s="147"/>
      <c r="E643" s="147"/>
      <c r="F643" s="147"/>
      <c r="G643" s="147"/>
      <c r="H643" s="147"/>
      <c r="I643" s="147"/>
      <c r="J643" s="147"/>
      <c r="K643" s="147"/>
      <c r="L643" s="147"/>
      <c r="M643" s="147"/>
      <c r="N643" s="147"/>
      <c r="O643" s="147"/>
      <c r="P643" s="147"/>
      <c r="Q643" s="147"/>
      <c r="R643" s="147"/>
      <c r="S643" s="147"/>
      <c r="T643" s="147"/>
      <c r="U643" s="147"/>
      <c r="V643" s="147"/>
      <c r="W643" s="147"/>
      <c r="X643" s="147"/>
      <c r="Y643" s="147"/>
      <c r="Z643" s="147"/>
      <c r="AA643" s="147"/>
      <c r="AB643" s="147"/>
      <c r="AC643" s="147"/>
      <c r="AD643" s="147"/>
      <c r="AE643" s="147"/>
      <c r="AF643" s="147"/>
      <c r="AG643" s="147"/>
      <c r="AH643" s="147"/>
      <c r="AI643" s="147"/>
      <c r="AJ643" s="147"/>
      <c r="AK643" s="147"/>
      <c r="AL643" s="147"/>
      <c r="AM643" s="147"/>
      <c r="AN643" s="147"/>
      <c r="AO643" s="147"/>
      <c r="AP643" s="147"/>
      <c r="AQ643" s="147"/>
      <c r="AR643" s="147"/>
      <c r="AS643" s="147"/>
      <c r="AT643" s="147"/>
      <c r="AU643" s="147"/>
      <c r="AV643" s="147"/>
      <c r="AW643" s="147"/>
      <c r="AX643" s="147"/>
      <c r="AY643" s="147"/>
      <c r="AZ643" s="147"/>
      <c r="BA643" s="147"/>
      <c r="BB643" s="147"/>
      <c r="BC643" s="147"/>
      <c r="BD643" s="147"/>
      <c r="BE643" s="147"/>
    </row>
    <row r="644" spans="1:57" x14ac:dyDescent="0.25">
      <c r="A644" t="str">
        <f t="shared" si="10"/>
        <v/>
      </c>
      <c r="B644" s="147"/>
      <c r="C644" s="147"/>
      <c r="D644" s="147"/>
      <c r="E644" s="147"/>
      <c r="F644" s="147"/>
      <c r="G644" s="147"/>
      <c r="H644" s="147"/>
      <c r="I644" s="147"/>
      <c r="J644" s="147"/>
      <c r="K644" s="147"/>
      <c r="L644" s="147"/>
      <c r="M644" s="147"/>
      <c r="N644" s="147"/>
      <c r="O644" s="147"/>
      <c r="P644" s="147"/>
      <c r="Q644" s="147"/>
      <c r="R644" s="147"/>
      <c r="S644" s="147"/>
      <c r="T644" s="147"/>
      <c r="U644" s="147"/>
      <c r="V644" s="147"/>
      <c r="W644" s="147"/>
      <c r="X644" s="147"/>
      <c r="Y644" s="147"/>
      <c r="Z644" s="147"/>
      <c r="AA644" s="147"/>
      <c r="AB644" s="147"/>
      <c r="AC644" s="147"/>
      <c r="AD644" s="147"/>
      <c r="AE644" s="147"/>
      <c r="AF644" s="147"/>
      <c r="AG644" s="147"/>
      <c r="AH644" s="147"/>
      <c r="AI644" s="147"/>
      <c r="AJ644" s="147"/>
      <c r="AK644" s="147"/>
      <c r="AL644" s="147"/>
      <c r="AM644" s="147"/>
      <c r="AN644" s="147"/>
      <c r="AO644" s="147"/>
      <c r="AP644" s="147"/>
      <c r="AQ644" s="147"/>
      <c r="AR644" s="147"/>
      <c r="AS644" s="147"/>
      <c r="AT644" s="147"/>
      <c r="AU644" s="147"/>
      <c r="AV644" s="147"/>
      <c r="AW644" s="147"/>
      <c r="AX644" s="147"/>
      <c r="AY644" s="147"/>
      <c r="AZ644" s="147"/>
      <c r="BA644" s="147"/>
      <c r="BB644" s="147"/>
      <c r="BC644" s="147"/>
      <c r="BD644" s="147"/>
      <c r="BE644" s="147"/>
    </row>
    <row r="645" spans="1:57" x14ac:dyDescent="0.25">
      <c r="A645" t="str">
        <f t="shared" si="10"/>
        <v/>
      </c>
      <c r="B645" s="147"/>
      <c r="C645" s="147"/>
      <c r="D645" s="147"/>
      <c r="E645" s="147"/>
      <c r="F645" s="147"/>
      <c r="G645" s="147"/>
      <c r="H645" s="147"/>
      <c r="I645" s="147"/>
      <c r="J645" s="147"/>
      <c r="K645" s="147"/>
      <c r="L645" s="147"/>
      <c r="M645" s="147"/>
      <c r="N645" s="147"/>
      <c r="O645" s="147"/>
      <c r="P645" s="147"/>
      <c r="Q645" s="147"/>
      <c r="R645" s="147"/>
      <c r="S645" s="147"/>
      <c r="T645" s="147"/>
      <c r="U645" s="147"/>
      <c r="V645" s="147"/>
      <c r="W645" s="147"/>
      <c r="X645" s="147"/>
      <c r="Y645" s="147"/>
      <c r="Z645" s="147"/>
      <c r="AA645" s="147"/>
      <c r="AB645" s="147"/>
      <c r="AC645" s="147"/>
      <c r="AD645" s="147"/>
      <c r="AE645" s="147"/>
      <c r="AF645" s="147"/>
      <c r="AG645" s="147"/>
      <c r="AH645" s="147"/>
      <c r="AI645" s="147"/>
      <c r="AJ645" s="147"/>
      <c r="AK645" s="147"/>
      <c r="AL645" s="147"/>
      <c r="AM645" s="147"/>
      <c r="AN645" s="147"/>
      <c r="AO645" s="147"/>
      <c r="AP645" s="147"/>
      <c r="AQ645" s="147"/>
      <c r="AR645" s="147"/>
      <c r="AS645" s="147"/>
      <c r="AT645" s="147"/>
      <c r="AU645" s="147"/>
      <c r="AV645" s="147"/>
      <c r="AW645" s="147"/>
      <c r="AX645" s="147"/>
      <c r="AY645" s="147"/>
      <c r="AZ645" s="147"/>
      <c r="BA645" s="147"/>
      <c r="BB645" s="147"/>
      <c r="BC645" s="147"/>
      <c r="BD645" s="147"/>
      <c r="BE645" s="147"/>
    </row>
    <row r="646" spans="1:57" x14ac:dyDescent="0.25">
      <c r="A646" t="str">
        <f t="shared" si="10"/>
        <v/>
      </c>
      <c r="B646" s="147"/>
      <c r="C646" s="147"/>
      <c r="D646" s="147"/>
      <c r="E646" s="147"/>
      <c r="F646" s="147"/>
      <c r="G646" s="147"/>
      <c r="H646" s="147"/>
      <c r="I646" s="147"/>
      <c r="J646" s="147"/>
      <c r="K646" s="147"/>
      <c r="L646" s="147"/>
      <c r="M646" s="147"/>
      <c r="N646" s="147"/>
      <c r="O646" s="147"/>
      <c r="P646" s="147"/>
      <c r="Q646" s="147"/>
      <c r="R646" s="147"/>
      <c r="S646" s="147"/>
      <c r="T646" s="147"/>
      <c r="U646" s="147"/>
      <c r="V646" s="147"/>
      <c r="W646" s="147"/>
      <c r="X646" s="147"/>
      <c r="Y646" s="147"/>
      <c r="Z646" s="147"/>
      <c r="AA646" s="147"/>
      <c r="AB646" s="147"/>
      <c r="AC646" s="147"/>
      <c r="AD646" s="147"/>
      <c r="AE646" s="147"/>
      <c r="AF646" s="147"/>
      <c r="AG646" s="147"/>
      <c r="AH646" s="147"/>
      <c r="AI646" s="147"/>
      <c r="AJ646" s="147"/>
      <c r="AK646" s="147"/>
      <c r="AL646" s="147"/>
      <c r="AM646" s="147"/>
      <c r="AN646" s="147"/>
      <c r="AO646" s="147"/>
      <c r="AP646" s="147"/>
      <c r="AQ646" s="147"/>
      <c r="AR646" s="147"/>
      <c r="AS646" s="147"/>
      <c r="AT646" s="147"/>
      <c r="AU646" s="147"/>
      <c r="AV646" s="147"/>
      <c r="AW646" s="147"/>
      <c r="AX646" s="147"/>
      <c r="AY646" s="147"/>
      <c r="AZ646" s="147"/>
      <c r="BA646" s="147"/>
      <c r="BB646" s="147"/>
      <c r="BC646" s="147"/>
      <c r="BD646" s="147"/>
      <c r="BE646" s="147"/>
    </row>
    <row r="647" spans="1:57" x14ac:dyDescent="0.25">
      <c r="A647" t="str">
        <f t="shared" si="10"/>
        <v/>
      </c>
      <c r="B647" s="147"/>
      <c r="C647" s="147"/>
      <c r="D647" s="147"/>
      <c r="E647" s="147"/>
      <c r="F647" s="147"/>
      <c r="G647" s="147"/>
      <c r="H647" s="147"/>
      <c r="I647" s="147"/>
      <c r="J647" s="147"/>
      <c r="K647" s="147"/>
      <c r="L647" s="147"/>
      <c r="M647" s="147"/>
      <c r="N647" s="147"/>
      <c r="O647" s="147"/>
      <c r="P647" s="147"/>
      <c r="Q647" s="147"/>
      <c r="R647" s="147"/>
      <c r="S647" s="147"/>
      <c r="T647" s="147"/>
      <c r="U647" s="147"/>
      <c r="V647" s="147"/>
      <c r="W647" s="147"/>
      <c r="X647" s="147"/>
      <c r="Y647" s="147"/>
      <c r="Z647" s="147"/>
      <c r="AA647" s="147"/>
      <c r="AB647" s="147"/>
      <c r="AC647" s="147"/>
      <c r="AD647" s="147"/>
      <c r="AE647" s="147"/>
      <c r="AF647" s="147"/>
      <c r="AG647" s="147"/>
      <c r="AH647" s="147"/>
      <c r="AI647" s="147"/>
      <c r="AJ647" s="147"/>
      <c r="AK647" s="147"/>
      <c r="AL647" s="147"/>
      <c r="AM647" s="147"/>
      <c r="AN647" s="147"/>
      <c r="AO647" s="147"/>
      <c r="AP647" s="147"/>
      <c r="AQ647" s="147"/>
      <c r="AR647" s="147"/>
      <c r="AS647" s="147"/>
      <c r="AT647" s="147"/>
      <c r="AU647" s="147"/>
      <c r="AV647" s="147"/>
      <c r="AW647" s="147"/>
      <c r="AX647" s="147"/>
      <c r="AY647" s="147"/>
      <c r="AZ647" s="147"/>
      <c r="BA647" s="147"/>
      <c r="BB647" s="147"/>
      <c r="BC647" s="147"/>
      <c r="BD647" s="147"/>
      <c r="BE647" s="147"/>
    </row>
    <row r="648" spans="1:57" x14ac:dyDescent="0.25">
      <c r="A648" t="str">
        <f t="shared" si="10"/>
        <v/>
      </c>
      <c r="B648" s="147"/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  <c r="M648" s="147"/>
      <c r="N648" s="147"/>
      <c r="O648" s="147"/>
      <c r="P648" s="147"/>
      <c r="Q648" s="147"/>
      <c r="R648" s="147"/>
      <c r="S648" s="147"/>
      <c r="T648" s="147"/>
      <c r="U648" s="147"/>
      <c r="V648" s="147"/>
      <c r="W648" s="147"/>
      <c r="X648" s="147"/>
      <c r="Y648" s="147"/>
      <c r="Z648" s="147"/>
      <c r="AA648" s="147"/>
      <c r="AB648" s="147"/>
      <c r="AC648" s="147"/>
      <c r="AD648" s="147"/>
      <c r="AE648" s="147"/>
      <c r="AF648" s="147"/>
      <c r="AG648" s="147"/>
      <c r="AH648" s="147"/>
      <c r="AI648" s="147"/>
      <c r="AJ648" s="147"/>
      <c r="AK648" s="147"/>
      <c r="AL648" s="147"/>
      <c r="AM648" s="147"/>
      <c r="AN648" s="147"/>
      <c r="AO648" s="147"/>
      <c r="AP648" s="147"/>
      <c r="AQ648" s="147"/>
      <c r="AR648" s="147"/>
      <c r="AS648" s="147"/>
      <c r="AT648" s="147"/>
      <c r="AU648" s="147"/>
      <c r="AV648" s="147"/>
      <c r="AW648" s="147"/>
      <c r="AX648" s="147"/>
      <c r="AY648" s="147"/>
      <c r="AZ648" s="147"/>
      <c r="BA648" s="147"/>
      <c r="BB648" s="147"/>
      <c r="BC648" s="147"/>
      <c r="BD648" s="147"/>
      <c r="BE648" s="147"/>
    </row>
    <row r="649" spans="1:57" x14ac:dyDescent="0.25">
      <c r="A649" t="str">
        <f t="shared" si="10"/>
        <v/>
      </c>
      <c r="B649" s="147"/>
      <c r="C649" s="147"/>
      <c r="D649" s="147"/>
      <c r="E649" s="147"/>
      <c r="F649" s="147"/>
      <c r="G649" s="147"/>
      <c r="H649" s="147"/>
      <c r="I649" s="147"/>
      <c r="J649" s="147"/>
      <c r="K649" s="147"/>
      <c r="L649" s="147"/>
      <c r="M649" s="147"/>
      <c r="N649" s="147"/>
      <c r="O649" s="147"/>
      <c r="P649" s="147"/>
      <c r="Q649" s="147"/>
      <c r="R649" s="147"/>
      <c r="S649" s="147"/>
      <c r="T649" s="147"/>
      <c r="U649" s="147"/>
      <c r="V649" s="147"/>
      <c r="W649" s="147"/>
      <c r="X649" s="147"/>
      <c r="Y649" s="147"/>
      <c r="Z649" s="147"/>
      <c r="AA649" s="147"/>
      <c r="AB649" s="147"/>
      <c r="AC649" s="147"/>
      <c r="AD649" s="147"/>
      <c r="AE649" s="147"/>
      <c r="AF649" s="147"/>
      <c r="AG649" s="147"/>
      <c r="AH649" s="147"/>
      <c r="AI649" s="147"/>
      <c r="AJ649" s="147"/>
      <c r="AK649" s="147"/>
      <c r="AL649" s="147"/>
      <c r="AM649" s="147"/>
      <c r="AN649" s="147"/>
      <c r="AO649" s="147"/>
      <c r="AP649" s="147"/>
      <c r="AQ649" s="147"/>
      <c r="AR649" s="147"/>
      <c r="AS649" s="147"/>
      <c r="AT649" s="147"/>
      <c r="AU649" s="147"/>
      <c r="AV649" s="147"/>
      <c r="AW649" s="147"/>
      <c r="AX649" s="147"/>
      <c r="AY649" s="147"/>
      <c r="AZ649" s="147"/>
      <c r="BA649" s="147"/>
      <c r="BB649" s="147"/>
      <c r="BC649" s="147"/>
      <c r="BD649" s="147"/>
      <c r="BE649" s="147"/>
    </row>
    <row r="650" spans="1:57" x14ac:dyDescent="0.25">
      <c r="A650" t="str">
        <f t="shared" si="10"/>
        <v/>
      </c>
      <c r="B650" s="147"/>
      <c r="C650" s="147"/>
      <c r="D650" s="147"/>
      <c r="E650" s="147"/>
      <c r="F650" s="147"/>
      <c r="G650" s="147"/>
      <c r="H650" s="147"/>
      <c r="I650" s="147"/>
      <c r="J650" s="147"/>
      <c r="K650" s="147"/>
      <c r="L650" s="147"/>
      <c r="M650" s="147"/>
      <c r="N650" s="147"/>
      <c r="O650" s="147"/>
      <c r="P650" s="147"/>
      <c r="Q650" s="147"/>
      <c r="R650" s="147"/>
      <c r="S650" s="147"/>
      <c r="T650" s="147"/>
      <c r="U650" s="147"/>
      <c r="V650" s="147"/>
      <c r="W650" s="147"/>
      <c r="X650" s="147"/>
      <c r="Y650" s="147"/>
      <c r="Z650" s="147"/>
      <c r="AA650" s="147"/>
      <c r="AB650" s="147"/>
      <c r="AC650" s="147"/>
      <c r="AD650" s="147"/>
      <c r="AE650" s="147"/>
      <c r="AF650" s="147"/>
      <c r="AG650" s="147"/>
      <c r="AH650" s="147"/>
      <c r="AI650" s="147"/>
      <c r="AJ650" s="147"/>
      <c r="AK650" s="147"/>
      <c r="AL650" s="147"/>
      <c r="AM650" s="147"/>
      <c r="AN650" s="147"/>
      <c r="AO650" s="147"/>
      <c r="AP650" s="147"/>
      <c r="AQ650" s="147"/>
      <c r="AR650" s="147"/>
      <c r="AS650" s="147"/>
      <c r="AT650" s="147"/>
      <c r="AU650" s="147"/>
      <c r="AV650" s="147"/>
      <c r="AW650" s="147"/>
      <c r="AX650" s="147"/>
      <c r="AY650" s="147"/>
      <c r="AZ650" s="147"/>
      <c r="BA650" s="147"/>
      <c r="BB650" s="147"/>
      <c r="BC650" s="147"/>
      <c r="BD650" s="147"/>
      <c r="BE650" s="147"/>
    </row>
    <row r="651" spans="1:57" x14ac:dyDescent="0.25">
      <c r="A651" t="str">
        <f t="shared" si="10"/>
        <v/>
      </c>
      <c r="B651" s="147"/>
      <c r="C651" s="147"/>
      <c r="D651" s="147"/>
      <c r="E651" s="147"/>
      <c r="F651" s="147"/>
      <c r="G651" s="147"/>
      <c r="H651" s="147"/>
      <c r="I651" s="147"/>
      <c r="J651" s="147"/>
      <c r="K651" s="147"/>
      <c r="L651" s="147"/>
      <c r="M651" s="147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  <c r="Z651" s="147"/>
      <c r="AA651" s="147"/>
      <c r="AB651" s="147"/>
      <c r="AC651" s="147"/>
      <c r="AD651" s="147"/>
      <c r="AE651" s="147"/>
      <c r="AF651" s="147"/>
      <c r="AG651" s="147"/>
      <c r="AH651" s="147"/>
      <c r="AI651" s="147"/>
      <c r="AJ651" s="147"/>
      <c r="AK651" s="147"/>
      <c r="AL651" s="147"/>
      <c r="AM651" s="147"/>
      <c r="AN651" s="147"/>
      <c r="AO651" s="147"/>
      <c r="AP651" s="147"/>
      <c r="AQ651" s="147"/>
      <c r="AR651" s="147"/>
      <c r="AS651" s="147"/>
      <c r="AT651" s="147"/>
      <c r="AU651" s="147"/>
      <c r="AV651" s="147"/>
      <c r="AW651" s="147"/>
      <c r="AX651" s="147"/>
      <c r="AY651" s="147"/>
      <c r="AZ651" s="147"/>
      <c r="BA651" s="147"/>
      <c r="BB651" s="147"/>
      <c r="BC651" s="147"/>
      <c r="BD651" s="147"/>
      <c r="BE651" s="147"/>
    </row>
    <row r="652" spans="1:57" x14ac:dyDescent="0.25">
      <c r="A652" t="str">
        <f t="shared" si="10"/>
        <v/>
      </c>
      <c r="B652" s="147"/>
      <c r="C652" s="147"/>
      <c r="D652" s="147"/>
      <c r="E652" s="147"/>
      <c r="F652" s="147"/>
      <c r="G652" s="147"/>
      <c r="H652" s="147"/>
      <c r="I652" s="147"/>
      <c r="J652" s="147"/>
      <c r="K652" s="147"/>
      <c r="L652" s="147"/>
      <c r="M652" s="147"/>
      <c r="N652" s="147"/>
      <c r="O652" s="147"/>
      <c r="P652" s="147"/>
      <c r="Q652" s="147"/>
      <c r="R652" s="147"/>
      <c r="S652" s="147"/>
      <c r="T652" s="147"/>
      <c r="U652" s="147"/>
      <c r="V652" s="147"/>
      <c r="W652" s="147"/>
      <c r="X652" s="147"/>
      <c r="Y652" s="147"/>
      <c r="Z652" s="147"/>
      <c r="AA652" s="147"/>
      <c r="AB652" s="147"/>
      <c r="AC652" s="147"/>
      <c r="AD652" s="147"/>
      <c r="AE652" s="147"/>
      <c r="AF652" s="147"/>
      <c r="AG652" s="147"/>
      <c r="AH652" s="147"/>
      <c r="AI652" s="147"/>
      <c r="AJ652" s="147"/>
      <c r="AK652" s="147"/>
      <c r="AL652" s="147"/>
      <c r="AM652" s="147"/>
      <c r="AN652" s="147"/>
      <c r="AO652" s="147"/>
      <c r="AP652" s="147"/>
      <c r="AQ652" s="147"/>
      <c r="AR652" s="147"/>
      <c r="AS652" s="147"/>
      <c r="AT652" s="147"/>
      <c r="AU652" s="147"/>
      <c r="AV652" s="147"/>
      <c r="AW652" s="147"/>
      <c r="AX652" s="147"/>
      <c r="AY652" s="147"/>
      <c r="AZ652" s="147"/>
      <c r="BA652" s="147"/>
      <c r="BB652" s="147"/>
      <c r="BC652" s="147"/>
      <c r="BD652" s="147"/>
      <c r="BE652" s="147"/>
    </row>
    <row r="653" spans="1:57" x14ac:dyDescent="0.25">
      <c r="A653" t="str">
        <f t="shared" si="10"/>
        <v/>
      </c>
      <c r="B653" s="147"/>
      <c r="C653" s="147"/>
      <c r="D653" s="147"/>
      <c r="E653" s="147"/>
      <c r="F653" s="147"/>
      <c r="G653" s="147"/>
      <c r="H653" s="147"/>
      <c r="I653" s="147"/>
      <c r="J653" s="147"/>
      <c r="K653" s="147"/>
      <c r="L653" s="147"/>
      <c r="M653" s="147"/>
      <c r="N653" s="147"/>
      <c r="O653" s="147"/>
      <c r="P653" s="147"/>
      <c r="Q653" s="147"/>
      <c r="R653" s="147"/>
      <c r="S653" s="147"/>
      <c r="T653" s="147"/>
      <c r="U653" s="147"/>
      <c r="V653" s="147"/>
      <c r="W653" s="147"/>
      <c r="X653" s="147"/>
      <c r="Y653" s="147"/>
      <c r="Z653" s="147"/>
      <c r="AA653" s="147"/>
      <c r="AB653" s="147"/>
      <c r="AC653" s="147"/>
      <c r="AD653" s="147"/>
      <c r="AE653" s="147"/>
      <c r="AF653" s="147"/>
      <c r="AG653" s="147"/>
      <c r="AH653" s="147"/>
      <c r="AI653" s="147"/>
      <c r="AJ653" s="147"/>
      <c r="AK653" s="147"/>
      <c r="AL653" s="147"/>
      <c r="AM653" s="147"/>
      <c r="AN653" s="147"/>
      <c r="AO653" s="147"/>
      <c r="AP653" s="147"/>
      <c r="AQ653" s="147"/>
      <c r="AR653" s="147"/>
      <c r="AS653" s="147"/>
      <c r="AT653" s="147"/>
      <c r="AU653" s="147"/>
      <c r="AV653" s="147"/>
      <c r="AW653" s="147"/>
      <c r="AX653" s="147"/>
      <c r="AY653" s="147"/>
      <c r="AZ653" s="147"/>
      <c r="BA653" s="147"/>
      <c r="BB653" s="147"/>
      <c r="BC653" s="147"/>
      <c r="BD653" s="147"/>
      <c r="BE653" s="147"/>
    </row>
    <row r="654" spans="1:57" x14ac:dyDescent="0.25">
      <c r="A654" t="str">
        <f t="shared" si="10"/>
        <v/>
      </c>
      <c r="B654" s="147"/>
      <c r="C654" s="147"/>
      <c r="D654" s="147"/>
      <c r="E654" s="147"/>
      <c r="F654" s="147"/>
      <c r="G654" s="147"/>
      <c r="H654" s="147"/>
      <c r="I654" s="147"/>
      <c r="J654" s="147"/>
      <c r="K654" s="147"/>
      <c r="L654" s="147"/>
      <c r="M654" s="147"/>
      <c r="N654" s="147"/>
      <c r="O654" s="147"/>
      <c r="P654" s="147"/>
      <c r="Q654" s="147"/>
      <c r="R654" s="147"/>
      <c r="S654" s="147"/>
      <c r="T654" s="147"/>
      <c r="U654" s="147"/>
      <c r="V654" s="147"/>
      <c r="W654" s="147"/>
      <c r="X654" s="147"/>
      <c r="Y654" s="147"/>
      <c r="Z654" s="147"/>
      <c r="AA654" s="147"/>
      <c r="AB654" s="147"/>
      <c r="AC654" s="147"/>
      <c r="AD654" s="147"/>
      <c r="AE654" s="147"/>
      <c r="AF654" s="147"/>
      <c r="AG654" s="147"/>
      <c r="AH654" s="147"/>
      <c r="AI654" s="147"/>
      <c r="AJ654" s="147"/>
      <c r="AK654" s="147"/>
      <c r="AL654" s="147"/>
      <c r="AM654" s="147"/>
      <c r="AN654" s="147"/>
      <c r="AO654" s="147"/>
      <c r="AP654" s="147"/>
      <c r="AQ654" s="147"/>
      <c r="AR654" s="147"/>
      <c r="AS654" s="147"/>
      <c r="AT654" s="147"/>
      <c r="AU654" s="147"/>
      <c r="AV654" s="147"/>
      <c r="AW654" s="147"/>
      <c r="AX654" s="147"/>
      <c r="AY654" s="147"/>
      <c r="AZ654" s="147"/>
      <c r="BA654" s="147"/>
      <c r="BB654" s="147"/>
      <c r="BC654" s="147"/>
      <c r="BD654" s="147"/>
      <c r="BE654" s="147"/>
    </row>
    <row r="655" spans="1:57" x14ac:dyDescent="0.25">
      <c r="A655" t="str">
        <f t="shared" si="10"/>
        <v/>
      </c>
      <c r="B655" s="147"/>
      <c r="C655" s="147"/>
      <c r="D655" s="147"/>
      <c r="E655" s="147"/>
      <c r="F655" s="147"/>
      <c r="G655" s="147"/>
      <c r="H655" s="147"/>
      <c r="I655" s="147"/>
      <c r="J655" s="147"/>
      <c r="K655" s="147"/>
      <c r="L655" s="147"/>
      <c r="M655" s="147"/>
      <c r="N655" s="147"/>
      <c r="O655" s="147"/>
      <c r="P655" s="147"/>
      <c r="Q655" s="147"/>
      <c r="R655" s="147"/>
      <c r="S655" s="147"/>
      <c r="T655" s="147"/>
      <c r="U655" s="147"/>
      <c r="V655" s="147"/>
      <c r="W655" s="147"/>
      <c r="X655" s="147"/>
      <c r="Y655" s="147"/>
      <c r="Z655" s="147"/>
      <c r="AA655" s="147"/>
      <c r="AB655" s="147"/>
      <c r="AC655" s="147"/>
      <c r="AD655" s="147"/>
      <c r="AE655" s="147"/>
      <c r="AF655" s="147"/>
      <c r="AG655" s="147"/>
      <c r="AH655" s="147"/>
      <c r="AI655" s="147"/>
      <c r="AJ655" s="147"/>
      <c r="AK655" s="147"/>
      <c r="AL655" s="147"/>
      <c r="AM655" s="147"/>
      <c r="AN655" s="147"/>
      <c r="AO655" s="147"/>
      <c r="AP655" s="147"/>
      <c r="AQ655" s="147"/>
      <c r="AR655" s="147"/>
      <c r="AS655" s="147"/>
      <c r="AT655" s="147"/>
      <c r="AU655" s="147"/>
      <c r="AV655" s="147"/>
      <c r="AW655" s="147"/>
      <c r="AX655" s="147"/>
      <c r="AY655" s="147"/>
      <c r="AZ655" s="147"/>
      <c r="BA655" s="147"/>
      <c r="BB655" s="147"/>
      <c r="BC655" s="147"/>
      <c r="BD655" s="147"/>
      <c r="BE655" s="147"/>
    </row>
    <row r="656" spans="1:57" x14ac:dyDescent="0.25">
      <c r="A656" t="str">
        <f t="shared" si="10"/>
        <v/>
      </c>
      <c r="B656" s="147"/>
      <c r="C656" s="147"/>
      <c r="D656" s="147"/>
      <c r="E656" s="147"/>
      <c r="F656" s="147"/>
      <c r="G656" s="147"/>
      <c r="H656" s="147"/>
      <c r="I656" s="147"/>
      <c r="J656" s="147"/>
      <c r="K656" s="147"/>
      <c r="L656" s="147"/>
      <c r="M656" s="147"/>
      <c r="N656" s="147"/>
      <c r="O656" s="147"/>
      <c r="P656" s="147"/>
      <c r="Q656" s="147"/>
      <c r="R656" s="147"/>
      <c r="S656" s="147"/>
      <c r="T656" s="147"/>
      <c r="U656" s="147"/>
      <c r="V656" s="147"/>
      <c r="W656" s="147"/>
      <c r="X656" s="147"/>
      <c r="Y656" s="147"/>
      <c r="Z656" s="147"/>
      <c r="AA656" s="147"/>
      <c r="AB656" s="147"/>
      <c r="AC656" s="147"/>
      <c r="AD656" s="147"/>
      <c r="AE656" s="147"/>
      <c r="AF656" s="147"/>
      <c r="AG656" s="147"/>
      <c r="AH656" s="147"/>
      <c r="AI656" s="147"/>
      <c r="AJ656" s="147"/>
      <c r="AK656" s="147"/>
      <c r="AL656" s="147"/>
      <c r="AM656" s="147"/>
      <c r="AN656" s="147"/>
      <c r="AO656" s="147"/>
      <c r="AP656" s="147"/>
      <c r="AQ656" s="147"/>
      <c r="AR656" s="147"/>
      <c r="AS656" s="147"/>
      <c r="AT656" s="147"/>
      <c r="AU656" s="147"/>
      <c r="AV656" s="147"/>
      <c r="AW656" s="147"/>
      <c r="AX656" s="147"/>
      <c r="AY656" s="147"/>
      <c r="AZ656" s="147"/>
      <c r="BA656" s="147"/>
      <c r="BB656" s="147"/>
      <c r="BC656" s="147"/>
      <c r="BD656" s="147"/>
      <c r="BE656" s="147"/>
    </row>
    <row r="657" spans="1:57" x14ac:dyDescent="0.25">
      <c r="A657" t="str">
        <f t="shared" si="10"/>
        <v/>
      </c>
      <c r="B657" s="147"/>
      <c r="C657" s="147"/>
      <c r="D657" s="147"/>
      <c r="E657" s="147"/>
      <c r="F657" s="147"/>
      <c r="G657" s="147"/>
      <c r="H657" s="147"/>
      <c r="I657" s="147"/>
      <c r="J657" s="147"/>
      <c r="K657" s="147"/>
      <c r="L657" s="147"/>
      <c r="M657" s="147"/>
      <c r="N657" s="147"/>
      <c r="O657" s="147"/>
      <c r="P657" s="147"/>
      <c r="Q657" s="147"/>
      <c r="R657" s="147"/>
      <c r="S657" s="147"/>
      <c r="T657" s="147"/>
      <c r="U657" s="147"/>
      <c r="V657" s="147"/>
      <c r="W657" s="147"/>
      <c r="X657" s="147"/>
      <c r="Y657" s="147"/>
      <c r="Z657" s="147"/>
      <c r="AA657" s="147"/>
      <c r="AB657" s="147"/>
      <c r="AC657" s="147"/>
      <c r="AD657" s="147"/>
      <c r="AE657" s="147"/>
      <c r="AF657" s="147"/>
      <c r="AG657" s="147"/>
      <c r="AH657" s="147"/>
      <c r="AI657" s="147"/>
      <c r="AJ657" s="147"/>
      <c r="AK657" s="147"/>
      <c r="AL657" s="147"/>
      <c r="AM657" s="147"/>
      <c r="AN657" s="147"/>
      <c r="AO657" s="147"/>
      <c r="AP657" s="147"/>
      <c r="AQ657" s="147"/>
      <c r="AR657" s="147"/>
      <c r="AS657" s="147"/>
      <c r="AT657" s="147"/>
      <c r="AU657" s="147"/>
      <c r="AV657" s="147"/>
      <c r="AW657" s="147"/>
      <c r="AX657" s="147"/>
      <c r="AY657" s="147"/>
      <c r="AZ657" s="147"/>
      <c r="BA657" s="147"/>
      <c r="BB657" s="147"/>
      <c r="BC657" s="147"/>
      <c r="BD657" s="147"/>
      <c r="BE657" s="147"/>
    </row>
    <row r="658" spans="1:57" x14ac:dyDescent="0.25">
      <c r="A658" t="str">
        <f t="shared" si="10"/>
        <v/>
      </c>
      <c r="B658" s="147"/>
      <c r="C658" s="147"/>
      <c r="D658" s="147"/>
      <c r="E658" s="147"/>
      <c r="F658" s="147"/>
      <c r="G658" s="147"/>
      <c r="H658" s="147"/>
      <c r="I658" s="147"/>
      <c r="J658" s="147"/>
      <c r="K658" s="147"/>
      <c r="L658" s="147"/>
      <c r="M658" s="147"/>
      <c r="N658" s="147"/>
      <c r="O658" s="147"/>
      <c r="P658" s="147"/>
      <c r="Q658" s="147"/>
      <c r="R658" s="147"/>
      <c r="S658" s="147"/>
      <c r="T658" s="147"/>
      <c r="U658" s="147"/>
      <c r="V658" s="147"/>
      <c r="W658" s="147"/>
      <c r="X658" s="147"/>
      <c r="Y658" s="147"/>
      <c r="Z658" s="147"/>
      <c r="AA658" s="147"/>
      <c r="AB658" s="147"/>
      <c r="AC658" s="147"/>
      <c r="AD658" s="147"/>
      <c r="AE658" s="147"/>
      <c r="AF658" s="147"/>
      <c r="AG658" s="147"/>
      <c r="AH658" s="147"/>
      <c r="AI658" s="147"/>
      <c r="AJ658" s="147"/>
      <c r="AK658" s="147"/>
      <c r="AL658" s="147"/>
      <c r="AM658" s="147"/>
      <c r="AN658" s="147"/>
      <c r="AO658" s="147"/>
      <c r="AP658" s="147"/>
      <c r="AQ658" s="147"/>
      <c r="AR658" s="147"/>
      <c r="AS658" s="147"/>
      <c r="AT658" s="147"/>
      <c r="AU658" s="147"/>
      <c r="AV658" s="147"/>
      <c r="AW658" s="147"/>
      <c r="AX658" s="147"/>
      <c r="AY658" s="147"/>
      <c r="AZ658" s="147"/>
      <c r="BA658" s="147"/>
      <c r="BB658" s="147"/>
      <c r="BC658" s="147"/>
      <c r="BD658" s="147"/>
      <c r="BE658" s="147"/>
    </row>
    <row r="659" spans="1:57" x14ac:dyDescent="0.25">
      <c r="A659" t="str">
        <f t="shared" si="10"/>
        <v/>
      </c>
      <c r="B659" s="147"/>
      <c r="C659" s="147"/>
      <c r="D659" s="147"/>
      <c r="E659" s="147"/>
      <c r="F659" s="147"/>
      <c r="G659" s="147"/>
      <c r="H659" s="147"/>
      <c r="I659" s="147"/>
      <c r="J659" s="147"/>
      <c r="K659" s="147"/>
      <c r="L659" s="147"/>
      <c r="M659" s="147"/>
      <c r="N659" s="147"/>
      <c r="O659" s="147"/>
      <c r="P659" s="147"/>
      <c r="Q659" s="147"/>
      <c r="R659" s="147"/>
      <c r="S659" s="147"/>
      <c r="T659" s="147"/>
      <c r="U659" s="147"/>
      <c r="V659" s="147"/>
      <c r="W659" s="147"/>
      <c r="X659" s="147"/>
      <c r="Y659" s="147"/>
      <c r="Z659" s="147"/>
      <c r="AA659" s="147"/>
      <c r="AB659" s="147"/>
      <c r="AC659" s="147"/>
      <c r="AD659" s="147"/>
      <c r="AE659" s="147"/>
      <c r="AF659" s="147"/>
      <c r="AG659" s="147"/>
      <c r="AH659" s="147"/>
      <c r="AI659" s="147"/>
      <c r="AJ659" s="147"/>
      <c r="AK659" s="147"/>
      <c r="AL659" s="147"/>
      <c r="AM659" s="147"/>
      <c r="AN659" s="147"/>
      <c r="AO659" s="147"/>
      <c r="AP659" s="147"/>
      <c r="AQ659" s="147"/>
      <c r="AR659" s="147"/>
      <c r="AS659" s="147"/>
      <c r="AT659" s="147"/>
      <c r="AU659" s="147"/>
      <c r="AV659" s="147"/>
      <c r="AW659" s="147"/>
      <c r="AX659" s="147"/>
      <c r="AY659" s="147"/>
      <c r="AZ659" s="147"/>
      <c r="BA659" s="147"/>
      <c r="BB659" s="147"/>
      <c r="BC659" s="147"/>
      <c r="BD659" s="147"/>
      <c r="BE659" s="147"/>
    </row>
    <row r="660" spans="1:57" x14ac:dyDescent="0.25">
      <c r="A660" t="str">
        <f t="shared" si="10"/>
        <v/>
      </c>
      <c r="B660" s="147"/>
      <c r="C660" s="147"/>
      <c r="D660" s="147"/>
      <c r="E660" s="147"/>
      <c r="F660" s="147"/>
      <c r="G660" s="147"/>
      <c r="H660" s="147"/>
      <c r="I660" s="147"/>
      <c r="J660" s="147"/>
      <c r="K660" s="147"/>
      <c r="L660" s="147"/>
      <c r="M660" s="147"/>
      <c r="N660" s="147"/>
      <c r="O660" s="147"/>
      <c r="P660" s="147"/>
      <c r="Q660" s="147"/>
      <c r="R660" s="147"/>
      <c r="S660" s="147"/>
      <c r="T660" s="147"/>
      <c r="U660" s="147"/>
      <c r="V660" s="147"/>
      <c r="W660" s="147"/>
      <c r="X660" s="147"/>
      <c r="Y660" s="147"/>
      <c r="Z660" s="147"/>
      <c r="AA660" s="147"/>
      <c r="AB660" s="147"/>
      <c r="AC660" s="147"/>
      <c r="AD660" s="147"/>
      <c r="AE660" s="147"/>
      <c r="AF660" s="147"/>
      <c r="AG660" s="147"/>
      <c r="AH660" s="147"/>
      <c r="AI660" s="147"/>
      <c r="AJ660" s="147"/>
      <c r="AK660" s="147"/>
      <c r="AL660" s="147"/>
      <c r="AM660" s="147"/>
      <c r="AN660" s="147"/>
      <c r="AO660" s="147"/>
      <c r="AP660" s="147"/>
      <c r="AQ660" s="147"/>
      <c r="AR660" s="147"/>
      <c r="AS660" s="147"/>
      <c r="AT660" s="147"/>
      <c r="AU660" s="147"/>
      <c r="AV660" s="147"/>
      <c r="AW660" s="147"/>
      <c r="AX660" s="147"/>
      <c r="AY660" s="147"/>
      <c r="AZ660" s="147"/>
      <c r="BA660" s="147"/>
      <c r="BB660" s="147"/>
      <c r="BC660" s="147"/>
      <c r="BD660" s="147"/>
      <c r="BE660" s="147"/>
    </row>
    <row r="661" spans="1:57" x14ac:dyDescent="0.25">
      <c r="A661" t="str">
        <f t="shared" si="10"/>
        <v/>
      </c>
      <c r="B661" s="147"/>
      <c r="C661" s="147"/>
      <c r="D661" s="147"/>
      <c r="E661" s="147"/>
      <c r="F661" s="147"/>
      <c r="G661" s="147"/>
      <c r="H661" s="147"/>
      <c r="I661" s="147"/>
      <c r="J661" s="147"/>
      <c r="K661" s="147"/>
      <c r="L661" s="147"/>
      <c r="M661" s="147"/>
      <c r="N661" s="147"/>
      <c r="O661" s="147"/>
      <c r="P661" s="147"/>
      <c r="Q661" s="147"/>
      <c r="R661" s="147"/>
      <c r="S661" s="147"/>
      <c r="T661" s="147"/>
      <c r="U661" s="147"/>
      <c r="V661" s="147"/>
      <c r="W661" s="147"/>
      <c r="X661" s="147"/>
      <c r="Y661" s="147"/>
      <c r="Z661" s="147"/>
      <c r="AA661" s="147"/>
      <c r="AB661" s="147"/>
      <c r="AC661" s="147"/>
      <c r="AD661" s="147"/>
      <c r="AE661" s="147"/>
      <c r="AF661" s="147"/>
      <c r="AG661" s="147"/>
      <c r="AH661" s="147"/>
      <c r="AI661" s="147"/>
      <c r="AJ661" s="147"/>
      <c r="AK661" s="147"/>
      <c r="AL661" s="147"/>
      <c r="AM661" s="147"/>
      <c r="AN661" s="147"/>
      <c r="AO661" s="147"/>
      <c r="AP661" s="147"/>
      <c r="AQ661" s="147"/>
      <c r="AR661" s="147"/>
      <c r="AS661" s="147"/>
      <c r="AT661" s="147"/>
      <c r="AU661" s="147"/>
      <c r="AV661" s="147"/>
      <c r="AW661" s="147"/>
      <c r="AX661" s="147"/>
      <c r="AY661" s="147"/>
      <c r="AZ661" s="147"/>
      <c r="BA661" s="147"/>
      <c r="BB661" s="147"/>
      <c r="BC661" s="147"/>
      <c r="BD661" s="147"/>
      <c r="BE661" s="147"/>
    </row>
    <row r="662" spans="1:57" x14ac:dyDescent="0.25">
      <c r="A662" t="str">
        <f t="shared" si="10"/>
        <v/>
      </c>
      <c r="B662" s="147"/>
      <c r="C662" s="147"/>
      <c r="D662" s="147"/>
      <c r="E662" s="147"/>
      <c r="F662" s="147"/>
      <c r="G662" s="147"/>
      <c r="H662" s="147"/>
      <c r="I662" s="147"/>
      <c r="J662" s="147"/>
      <c r="K662" s="147"/>
      <c r="L662" s="147"/>
      <c r="M662" s="147"/>
      <c r="N662" s="147"/>
      <c r="O662" s="147"/>
      <c r="P662" s="147"/>
      <c r="Q662" s="147"/>
      <c r="R662" s="147"/>
      <c r="S662" s="147"/>
      <c r="T662" s="147"/>
      <c r="U662" s="147"/>
      <c r="V662" s="147"/>
      <c r="W662" s="147"/>
      <c r="X662" s="147"/>
      <c r="Y662" s="147"/>
      <c r="Z662" s="147"/>
      <c r="AA662" s="147"/>
      <c r="AB662" s="147"/>
      <c r="AC662" s="147"/>
      <c r="AD662" s="147"/>
      <c r="AE662" s="147"/>
      <c r="AF662" s="147"/>
      <c r="AG662" s="147"/>
      <c r="AH662" s="147"/>
      <c r="AI662" s="147"/>
      <c r="AJ662" s="147"/>
      <c r="AK662" s="147"/>
      <c r="AL662" s="147"/>
      <c r="AM662" s="147"/>
      <c r="AN662" s="147"/>
      <c r="AO662" s="147"/>
      <c r="AP662" s="147"/>
      <c r="AQ662" s="147"/>
      <c r="AR662" s="147"/>
      <c r="AS662" s="147"/>
      <c r="AT662" s="147"/>
      <c r="AU662" s="147"/>
      <c r="AV662" s="147"/>
      <c r="AW662" s="147"/>
      <c r="AX662" s="147"/>
      <c r="AY662" s="147"/>
      <c r="AZ662" s="147"/>
      <c r="BA662" s="147"/>
      <c r="BB662" s="147"/>
      <c r="BC662" s="147"/>
      <c r="BD662" s="147"/>
      <c r="BE662" s="147"/>
    </row>
    <row r="663" spans="1:57" x14ac:dyDescent="0.25">
      <c r="A663" t="str">
        <f t="shared" si="10"/>
        <v/>
      </c>
      <c r="B663" s="147"/>
      <c r="C663" s="147"/>
      <c r="D663" s="147"/>
      <c r="E663" s="147"/>
      <c r="F663" s="147"/>
      <c r="G663" s="147"/>
      <c r="H663" s="147"/>
      <c r="I663" s="147"/>
      <c r="J663" s="147"/>
      <c r="K663" s="147"/>
      <c r="L663" s="147"/>
      <c r="M663" s="147"/>
      <c r="N663" s="147"/>
      <c r="O663" s="147"/>
      <c r="P663" s="147"/>
      <c r="Q663" s="147"/>
      <c r="R663" s="147"/>
      <c r="S663" s="147"/>
      <c r="T663" s="147"/>
      <c r="U663" s="147"/>
      <c r="V663" s="147"/>
      <c r="W663" s="147"/>
      <c r="X663" s="147"/>
      <c r="Y663" s="147"/>
      <c r="Z663" s="147"/>
      <c r="AA663" s="147"/>
      <c r="AB663" s="147"/>
      <c r="AC663" s="147"/>
      <c r="AD663" s="147"/>
      <c r="AE663" s="147"/>
      <c r="AF663" s="147"/>
      <c r="AG663" s="147"/>
      <c r="AH663" s="147"/>
      <c r="AI663" s="147"/>
      <c r="AJ663" s="147"/>
      <c r="AK663" s="147"/>
      <c r="AL663" s="147"/>
      <c r="AM663" s="147"/>
      <c r="AN663" s="147"/>
      <c r="AO663" s="147"/>
      <c r="AP663" s="147"/>
      <c r="AQ663" s="147"/>
      <c r="AR663" s="147"/>
      <c r="AS663" s="147"/>
      <c r="AT663" s="147"/>
      <c r="AU663" s="147"/>
      <c r="AV663" s="147"/>
      <c r="AW663" s="147"/>
      <c r="AX663" s="147"/>
      <c r="AY663" s="147"/>
      <c r="AZ663" s="147"/>
      <c r="BA663" s="147"/>
      <c r="BB663" s="147"/>
      <c r="BC663" s="147"/>
      <c r="BD663" s="147"/>
      <c r="BE663" s="147"/>
    </row>
    <row r="664" spans="1:57" x14ac:dyDescent="0.25">
      <c r="A664" t="str">
        <f t="shared" si="10"/>
        <v/>
      </c>
      <c r="B664" s="147"/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  <c r="Z664" s="147"/>
      <c r="AA664" s="147"/>
      <c r="AB664" s="147"/>
      <c r="AC664" s="147"/>
      <c r="AD664" s="147"/>
      <c r="AE664" s="147"/>
      <c r="AF664" s="147"/>
      <c r="AG664" s="147"/>
      <c r="AH664" s="147"/>
      <c r="AI664" s="147"/>
      <c r="AJ664" s="147"/>
      <c r="AK664" s="147"/>
      <c r="AL664" s="147"/>
      <c r="AM664" s="147"/>
      <c r="AN664" s="147"/>
      <c r="AO664" s="147"/>
      <c r="AP664" s="147"/>
      <c r="AQ664" s="147"/>
      <c r="AR664" s="147"/>
      <c r="AS664" s="147"/>
      <c r="AT664" s="147"/>
      <c r="AU664" s="147"/>
      <c r="AV664" s="147"/>
      <c r="AW664" s="147"/>
      <c r="AX664" s="147"/>
      <c r="AY664" s="147"/>
      <c r="AZ664" s="147"/>
      <c r="BA664" s="147"/>
      <c r="BB664" s="147"/>
      <c r="BC664" s="147"/>
      <c r="BD664" s="147"/>
      <c r="BE664" s="147"/>
    </row>
    <row r="665" spans="1:57" x14ac:dyDescent="0.25">
      <c r="A665" t="str">
        <f t="shared" si="10"/>
        <v/>
      </c>
      <c r="B665" s="147"/>
      <c r="C665" s="147"/>
      <c r="D665" s="147"/>
      <c r="E665" s="147"/>
      <c r="F665" s="147"/>
      <c r="G665" s="147"/>
      <c r="H665" s="147"/>
      <c r="I665" s="147"/>
      <c r="J665" s="147"/>
      <c r="K665" s="147"/>
      <c r="L665" s="147"/>
      <c r="M665" s="147"/>
      <c r="N665" s="147"/>
      <c r="O665" s="147"/>
      <c r="P665" s="147"/>
      <c r="Q665" s="147"/>
      <c r="R665" s="147"/>
      <c r="S665" s="147"/>
      <c r="T665" s="147"/>
      <c r="U665" s="147"/>
      <c r="V665" s="147"/>
      <c r="W665" s="147"/>
      <c r="X665" s="147"/>
      <c r="Y665" s="147"/>
      <c r="Z665" s="147"/>
      <c r="AA665" s="147"/>
      <c r="AB665" s="147"/>
      <c r="AC665" s="147"/>
      <c r="AD665" s="147"/>
      <c r="AE665" s="147"/>
      <c r="AF665" s="147"/>
      <c r="AG665" s="147"/>
      <c r="AH665" s="147"/>
      <c r="AI665" s="147"/>
      <c r="AJ665" s="147"/>
      <c r="AK665" s="147"/>
      <c r="AL665" s="147"/>
      <c r="AM665" s="147"/>
      <c r="AN665" s="147"/>
      <c r="AO665" s="147"/>
      <c r="AP665" s="147"/>
      <c r="AQ665" s="147"/>
      <c r="AR665" s="147"/>
      <c r="AS665" s="147"/>
      <c r="AT665" s="147"/>
      <c r="AU665" s="147"/>
      <c r="AV665" s="147"/>
      <c r="AW665" s="147"/>
      <c r="AX665" s="147"/>
      <c r="AY665" s="147"/>
      <c r="AZ665" s="147"/>
      <c r="BA665" s="147"/>
      <c r="BB665" s="147"/>
      <c r="BC665" s="147"/>
      <c r="BD665" s="147"/>
      <c r="BE665" s="147"/>
    </row>
    <row r="666" spans="1:57" x14ac:dyDescent="0.25">
      <c r="A666" t="str">
        <f t="shared" si="10"/>
        <v/>
      </c>
      <c r="B666" s="147"/>
      <c r="C666" s="147"/>
      <c r="D666" s="147"/>
      <c r="E666" s="147"/>
      <c r="F666" s="147"/>
      <c r="G666" s="147"/>
      <c r="H666" s="147"/>
      <c r="I666" s="147"/>
      <c r="J666" s="147"/>
      <c r="K666" s="147"/>
      <c r="L666" s="147"/>
      <c r="M666" s="147"/>
      <c r="N666" s="147"/>
      <c r="O666" s="147"/>
      <c r="P666" s="147"/>
      <c r="Q666" s="147"/>
      <c r="R666" s="147"/>
      <c r="S666" s="147"/>
      <c r="T666" s="147"/>
      <c r="U666" s="147"/>
      <c r="V666" s="147"/>
      <c r="W666" s="147"/>
      <c r="X666" s="147"/>
      <c r="Y666" s="147"/>
      <c r="Z666" s="147"/>
      <c r="AA666" s="147"/>
      <c r="AB666" s="147"/>
      <c r="AC666" s="147"/>
      <c r="AD666" s="147"/>
      <c r="AE666" s="147"/>
      <c r="AF666" s="147"/>
      <c r="AG666" s="147"/>
      <c r="AH666" s="147"/>
      <c r="AI666" s="147"/>
      <c r="AJ666" s="147"/>
      <c r="AK666" s="147"/>
      <c r="AL666" s="147"/>
      <c r="AM666" s="147"/>
      <c r="AN666" s="147"/>
      <c r="AO666" s="147"/>
      <c r="AP666" s="147"/>
      <c r="AQ666" s="147"/>
      <c r="AR666" s="147"/>
      <c r="AS666" s="147"/>
      <c r="AT666" s="147"/>
      <c r="AU666" s="147"/>
      <c r="AV666" s="147"/>
      <c r="AW666" s="147"/>
      <c r="AX666" s="147"/>
      <c r="AY666" s="147"/>
      <c r="AZ666" s="147"/>
      <c r="BA666" s="147"/>
      <c r="BB666" s="147"/>
      <c r="BC666" s="147"/>
      <c r="BD666" s="147"/>
      <c r="BE666" s="147"/>
    </row>
    <row r="667" spans="1:57" x14ac:dyDescent="0.25">
      <c r="A667" t="str">
        <f t="shared" si="10"/>
        <v/>
      </c>
      <c r="B667" s="147"/>
      <c r="C667" s="147"/>
      <c r="D667" s="147"/>
      <c r="E667" s="147"/>
      <c r="F667" s="147"/>
      <c r="G667" s="147"/>
      <c r="H667" s="147"/>
      <c r="I667" s="147"/>
      <c r="J667" s="147"/>
      <c r="K667" s="147"/>
      <c r="L667" s="147"/>
      <c r="M667" s="147"/>
      <c r="N667" s="147"/>
      <c r="O667" s="147"/>
      <c r="P667" s="147"/>
      <c r="Q667" s="147"/>
      <c r="R667" s="147"/>
      <c r="S667" s="147"/>
      <c r="T667" s="147"/>
      <c r="U667" s="147"/>
      <c r="V667" s="147"/>
      <c r="W667" s="147"/>
      <c r="X667" s="147"/>
      <c r="Y667" s="147"/>
      <c r="Z667" s="147"/>
      <c r="AA667" s="147"/>
      <c r="AB667" s="147"/>
      <c r="AC667" s="147"/>
      <c r="AD667" s="147"/>
      <c r="AE667" s="147"/>
      <c r="AF667" s="147"/>
      <c r="AG667" s="147"/>
      <c r="AH667" s="147"/>
      <c r="AI667" s="147"/>
      <c r="AJ667" s="147"/>
      <c r="AK667" s="147"/>
      <c r="AL667" s="147"/>
      <c r="AM667" s="147"/>
      <c r="AN667" s="147"/>
      <c r="AO667" s="147"/>
      <c r="AP667" s="147"/>
      <c r="AQ667" s="147"/>
      <c r="AR667" s="147"/>
      <c r="AS667" s="147"/>
      <c r="AT667" s="147"/>
      <c r="AU667" s="147"/>
      <c r="AV667" s="147"/>
      <c r="AW667" s="147"/>
      <c r="AX667" s="147"/>
      <c r="AY667" s="147"/>
      <c r="AZ667" s="147"/>
      <c r="BA667" s="147"/>
      <c r="BB667" s="147"/>
      <c r="BC667" s="147"/>
      <c r="BD667" s="147"/>
      <c r="BE667" s="147"/>
    </row>
    <row r="668" spans="1:57" x14ac:dyDescent="0.25">
      <c r="A668" t="str">
        <f t="shared" si="10"/>
        <v/>
      </c>
      <c r="B668" s="147"/>
      <c r="C668" s="147"/>
      <c r="D668" s="147"/>
      <c r="E668" s="147"/>
      <c r="F668" s="147"/>
      <c r="G668" s="147"/>
      <c r="H668" s="147"/>
      <c r="I668" s="147"/>
      <c r="J668" s="147"/>
      <c r="K668" s="147"/>
      <c r="L668" s="147"/>
      <c r="M668" s="147"/>
      <c r="N668" s="147"/>
      <c r="O668" s="147"/>
      <c r="P668" s="147"/>
      <c r="Q668" s="147"/>
      <c r="R668" s="147"/>
      <c r="S668" s="147"/>
      <c r="T668" s="147"/>
      <c r="U668" s="147"/>
      <c r="V668" s="147"/>
      <c r="W668" s="147"/>
      <c r="X668" s="147"/>
      <c r="Y668" s="147"/>
      <c r="Z668" s="147"/>
      <c r="AA668" s="147"/>
      <c r="AB668" s="147"/>
      <c r="AC668" s="147"/>
      <c r="AD668" s="147"/>
      <c r="AE668" s="147"/>
      <c r="AF668" s="147"/>
      <c r="AG668" s="147"/>
      <c r="AH668" s="147"/>
      <c r="AI668" s="147"/>
      <c r="AJ668" s="147"/>
      <c r="AK668" s="147"/>
      <c r="AL668" s="147"/>
      <c r="AM668" s="147"/>
      <c r="AN668" s="147"/>
      <c r="AO668" s="147"/>
      <c r="AP668" s="147"/>
      <c r="AQ668" s="147"/>
      <c r="AR668" s="147"/>
      <c r="AS668" s="147"/>
      <c r="AT668" s="147"/>
      <c r="AU668" s="147"/>
      <c r="AV668" s="147"/>
      <c r="AW668" s="147"/>
      <c r="AX668" s="147"/>
      <c r="AY668" s="147"/>
      <c r="AZ668" s="147"/>
      <c r="BA668" s="147"/>
      <c r="BB668" s="147"/>
      <c r="BC668" s="147"/>
      <c r="BD668" s="147"/>
      <c r="BE668" s="147"/>
    </row>
    <row r="669" spans="1:57" x14ac:dyDescent="0.25">
      <c r="A669" t="str">
        <f t="shared" si="10"/>
        <v/>
      </c>
      <c r="B669" s="147"/>
      <c r="C669" s="147"/>
      <c r="D669" s="147"/>
      <c r="E669" s="147"/>
      <c r="F669" s="147"/>
      <c r="G669" s="147"/>
      <c r="H669" s="147"/>
      <c r="I669" s="147"/>
      <c r="J669" s="147"/>
      <c r="K669" s="147"/>
      <c r="L669" s="147"/>
      <c r="M669" s="147"/>
      <c r="N669" s="147"/>
      <c r="O669" s="147"/>
      <c r="P669" s="147"/>
      <c r="Q669" s="147"/>
      <c r="R669" s="147"/>
      <c r="S669" s="147"/>
      <c r="T669" s="147"/>
      <c r="U669" s="147"/>
      <c r="V669" s="147"/>
      <c r="W669" s="147"/>
      <c r="X669" s="147"/>
      <c r="Y669" s="147"/>
      <c r="Z669" s="147"/>
      <c r="AA669" s="147"/>
      <c r="AB669" s="147"/>
      <c r="AC669" s="147"/>
      <c r="AD669" s="147"/>
      <c r="AE669" s="147"/>
      <c r="AF669" s="147"/>
      <c r="AG669" s="147"/>
      <c r="AH669" s="147"/>
      <c r="AI669" s="147"/>
      <c r="AJ669" s="147"/>
      <c r="AK669" s="147"/>
      <c r="AL669" s="147"/>
      <c r="AM669" s="147"/>
      <c r="AN669" s="147"/>
      <c r="AO669" s="147"/>
      <c r="AP669" s="147"/>
      <c r="AQ669" s="147"/>
      <c r="AR669" s="147"/>
      <c r="AS669" s="147"/>
      <c r="AT669" s="147"/>
      <c r="AU669" s="147"/>
      <c r="AV669" s="147"/>
      <c r="AW669" s="147"/>
      <c r="AX669" s="147"/>
      <c r="AY669" s="147"/>
      <c r="AZ669" s="147"/>
      <c r="BA669" s="147"/>
      <c r="BB669" s="147"/>
      <c r="BC669" s="147"/>
      <c r="BD669" s="147"/>
      <c r="BE669" s="147"/>
    </row>
    <row r="670" spans="1:57" x14ac:dyDescent="0.25">
      <c r="A670" t="str">
        <f t="shared" si="10"/>
        <v/>
      </c>
      <c r="B670" s="147"/>
      <c r="C670" s="147"/>
      <c r="D670" s="147"/>
      <c r="E670" s="147"/>
      <c r="F670" s="147"/>
      <c r="G670" s="147"/>
      <c r="H670" s="147"/>
      <c r="I670" s="147"/>
      <c r="J670" s="147"/>
      <c r="K670" s="147"/>
      <c r="L670" s="147"/>
      <c r="M670" s="147"/>
      <c r="N670" s="147"/>
      <c r="O670" s="147"/>
      <c r="P670" s="147"/>
      <c r="Q670" s="147"/>
      <c r="R670" s="147"/>
      <c r="S670" s="147"/>
      <c r="T670" s="147"/>
      <c r="U670" s="147"/>
      <c r="V670" s="147"/>
      <c r="W670" s="147"/>
      <c r="X670" s="147"/>
      <c r="Y670" s="147"/>
      <c r="Z670" s="147"/>
      <c r="AA670" s="147"/>
      <c r="AB670" s="147"/>
      <c r="AC670" s="147"/>
      <c r="AD670" s="147"/>
      <c r="AE670" s="147"/>
      <c r="AF670" s="147"/>
      <c r="AG670" s="147"/>
      <c r="AH670" s="147"/>
      <c r="AI670" s="147"/>
      <c r="AJ670" s="147"/>
      <c r="AK670" s="147"/>
      <c r="AL670" s="147"/>
      <c r="AM670" s="147"/>
      <c r="AN670" s="147"/>
      <c r="AO670" s="147"/>
      <c r="AP670" s="147"/>
      <c r="AQ670" s="147"/>
      <c r="AR670" s="147"/>
      <c r="AS670" s="147"/>
      <c r="AT670" s="147"/>
      <c r="AU670" s="147"/>
      <c r="AV670" s="147"/>
      <c r="AW670" s="147"/>
      <c r="AX670" s="147"/>
      <c r="AY670" s="147"/>
      <c r="AZ670" s="147"/>
      <c r="BA670" s="147"/>
      <c r="BB670" s="147"/>
      <c r="BC670" s="147"/>
      <c r="BD670" s="147"/>
      <c r="BE670" s="147"/>
    </row>
    <row r="671" spans="1:57" x14ac:dyDescent="0.25">
      <c r="A671" t="str">
        <f t="shared" si="10"/>
        <v/>
      </c>
      <c r="B671" s="147"/>
      <c r="C671" s="147"/>
      <c r="D671" s="147"/>
      <c r="E671" s="147"/>
      <c r="F671" s="147"/>
      <c r="G671" s="147"/>
      <c r="H671" s="147"/>
      <c r="I671" s="147"/>
      <c r="J671" s="147"/>
      <c r="K671" s="147"/>
      <c r="L671" s="147"/>
      <c r="M671" s="147"/>
      <c r="N671" s="147"/>
      <c r="O671" s="147"/>
      <c r="P671" s="147"/>
      <c r="Q671" s="147"/>
      <c r="R671" s="147"/>
      <c r="S671" s="147"/>
      <c r="T671" s="147"/>
      <c r="U671" s="147"/>
      <c r="V671" s="147"/>
      <c r="W671" s="147"/>
      <c r="X671" s="147"/>
      <c r="Y671" s="147"/>
      <c r="Z671" s="147"/>
      <c r="AA671" s="147"/>
      <c r="AB671" s="147"/>
      <c r="AC671" s="147"/>
      <c r="AD671" s="147"/>
      <c r="AE671" s="147"/>
      <c r="AF671" s="147"/>
      <c r="AG671" s="147"/>
      <c r="AH671" s="147"/>
      <c r="AI671" s="147"/>
      <c r="AJ671" s="147"/>
      <c r="AK671" s="147"/>
      <c r="AL671" s="147"/>
      <c r="AM671" s="147"/>
      <c r="AN671" s="147"/>
      <c r="AO671" s="147"/>
      <c r="AP671" s="147"/>
      <c r="AQ671" s="147"/>
      <c r="AR671" s="147"/>
      <c r="AS671" s="147"/>
      <c r="AT671" s="147"/>
      <c r="AU671" s="147"/>
      <c r="AV671" s="147"/>
      <c r="AW671" s="147"/>
      <c r="AX671" s="147"/>
      <c r="AY671" s="147"/>
      <c r="AZ671" s="147"/>
      <c r="BA671" s="147"/>
      <c r="BB671" s="147"/>
      <c r="BC671" s="147"/>
      <c r="BD671" s="147"/>
      <c r="BE671" s="147"/>
    </row>
    <row r="672" spans="1:57" x14ac:dyDescent="0.25">
      <c r="A672" t="str">
        <f t="shared" si="10"/>
        <v/>
      </c>
      <c r="B672" s="147"/>
      <c r="C672" s="147"/>
      <c r="D672" s="147"/>
      <c r="E672" s="147"/>
      <c r="F672" s="147"/>
      <c r="G672" s="147"/>
      <c r="H672" s="147"/>
      <c r="I672" s="147"/>
      <c r="J672" s="147"/>
      <c r="K672" s="147"/>
      <c r="L672" s="147"/>
      <c r="M672" s="147"/>
      <c r="N672" s="147"/>
      <c r="O672" s="147"/>
      <c r="P672" s="147"/>
      <c r="Q672" s="147"/>
      <c r="R672" s="147"/>
      <c r="S672" s="147"/>
      <c r="T672" s="147"/>
      <c r="U672" s="147"/>
      <c r="V672" s="147"/>
      <c r="W672" s="147"/>
      <c r="X672" s="147"/>
      <c r="Y672" s="147"/>
      <c r="Z672" s="147"/>
      <c r="AA672" s="147"/>
      <c r="AB672" s="147"/>
      <c r="AC672" s="147"/>
      <c r="AD672" s="147"/>
      <c r="AE672" s="147"/>
      <c r="AF672" s="147"/>
      <c r="AG672" s="147"/>
      <c r="AH672" s="147"/>
      <c r="AI672" s="147"/>
      <c r="AJ672" s="147"/>
      <c r="AK672" s="147"/>
      <c r="AL672" s="147"/>
      <c r="AM672" s="147"/>
      <c r="AN672" s="147"/>
      <c r="AO672" s="147"/>
      <c r="AP672" s="147"/>
      <c r="AQ672" s="147"/>
      <c r="AR672" s="147"/>
      <c r="AS672" s="147"/>
      <c r="AT672" s="147"/>
      <c r="AU672" s="147"/>
      <c r="AV672" s="147"/>
      <c r="AW672" s="147"/>
      <c r="AX672" s="147"/>
      <c r="AY672" s="147"/>
      <c r="AZ672" s="147"/>
      <c r="BA672" s="147"/>
      <c r="BB672" s="147"/>
      <c r="BC672" s="147"/>
      <c r="BD672" s="147"/>
      <c r="BE672" s="147"/>
    </row>
    <row r="673" spans="1:57" x14ac:dyDescent="0.25">
      <c r="A673" t="str">
        <f t="shared" si="10"/>
        <v/>
      </c>
      <c r="B673" s="147"/>
      <c r="C673" s="147"/>
      <c r="D673" s="147"/>
      <c r="E673" s="147"/>
      <c r="F673" s="147"/>
      <c r="G673" s="147"/>
      <c r="H673" s="147"/>
      <c r="I673" s="147"/>
      <c r="J673" s="147"/>
      <c r="K673" s="147"/>
      <c r="L673" s="147"/>
      <c r="M673" s="147"/>
      <c r="N673" s="147"/>
      <c r="O673" s="147"/>
      <c r="P673" s="147"/>
      <c r="Q673" s="147"/>
      <c r="R673" s="147"/>
      <c r="S673" s="147"/>
      <c r="T673" s="147"/>
      <c r="U673" s="147"/>
      <c r="V673" s="147"/>
      <c r="W673" s="147"/>
      <c r="X673" s="147"/>
      <c r="Y673" s="147"/>
      <c r="Z673" s="147"/>
      <c r="AA673" s="147"/>
      <c r="AB673" s="147"/>
      <c r="AC673" s="147"/>
      <c r="AD673" s="147"/>
      <c r="AE673" s="147"/>
      <c r="AF673" s="147"/>
      <c r="AG673" s="147"/>
      <c r="AH673" s="147"/>
      <c r="AI673" s="147"/>
      <c r="AJ673" s="147"/>
      <c r="AK673" s="147"/>
      <c r="AL673" s="147"/>
      <c r="AM673" s="147"/>
      <c r="AN673" s="147"/>
      <c r="AO673" s="147"/>
      <c r="AP673" s="147"/>
      <c r="AQ673" s="147"/>
      <c r="AR673" s="147"/>
      <c r="AS673" s="147"/>
      <c r="AT673" s="147"/>
      <c r="AU673" s="147"/>
      <c r="AV673" s="147"/>
      <c r="AW673" s="147"/>
      <c r="AX673" s="147"/>
      <c r="AY673" s="147"/>
      <c r="AZ673" s="147"/>
      <c r="BA673" s="147"/>
      <c r="BB673" s="147"/>
      <c r="BC673" s="147"/>
      <c r="BD673" s="147"/>
      <c r="BE673" s="147"/>
    </row>
    <row r="674" spans="1:57" x14ac:dyDescent="0.25">
      <c r="A674" t="str">
        <f t="shared" si="10"/>
        <v/>
      </c>
      <c r="B674" s="147"/>
      <c r="C674" s="147"/>
      <c r="D674" s="147"/>
      <c r="E674" s="147"/>
      <c r="F674" s="147"/>
      <c r="G674" s="147"/>
      <c r="H674" s="147"/>
      <c r="I674" s="147"/>
      <c r="J674" s="147"/>
      <c r="K674" s="147"/>
      <c r="L674" s="147"/>
      <c r="M674" s="147"/>
      <c r="N674" s="147"/>
      <c r="O674" s="147"/>
      <c r="P674" s="147"/>
      <c r="Q674" s="147"/>
      <c r="R674" s="147"/>
      <c r="S674" s="147"/>
      <c r="T674" s="147"/>
      <c r="U674" s="147"/>
      <c r="V674" s="147"/>
      <c r="W674" s="147"/>
      <c r="X674" s="147"/>
      <c r="Y674" s="147"/>
      <c r="Z674" s="147"/>
      <c r="AA674" s="147"/>
      <c r="AB674" s="147"/>
      <c r="AC674" s="147"/>
      <c r="AD674" s="147"/>
      <c r="AE674" s="147"/>
      <c r="AF674" s="147"/>
      <c r="AG674" s="147"/>
      <c r="AH674" s="147"/>
      <c r="AI674" s="147"/>
      <c r="AJ674" s="147"/>
      <c r="AK674" s="147"/>
      <c r="AL674" s="147"/>
      <c r="AM674" s="147"/>
      <c r="AN674" s="147"/>
      <c r="AO674" s="147"/>
      <c r="AP674" s="147"/>
      <c r="AQ674" s="147"/>
      <c r="AR674" s="147"/>
      <c r="AS674" s="147"/>
      <c r="AT674" s="147"/>
      <c r="AU674" s="147"/>
      <c r="AV674" s="147"/>
      <c r="AW674" s="147"/>
      <c r="AX674" s="147"/>
      <c r="AY674" s="147"/>
      <c r="AZ674" s="147"/>
      <c r="BA674" s="147"/>
      <c r="BB674" s="147"/>
      <c r="BC674" s="147"/>
      <c r="BD674" s="147"/>
      <c r="BE674" s="147"/>
    </row>
    <row r="675" spans="1:57" x14ac:dyDescent="0.25">
      <c r="A675" t="str">
        <f t="shared" si="10"/>
        <v/>
      </c>
      <c r="B675" s="147"/>
      <c r="C675" s="147"/>
      <c r="D675" s="147"/>
      <c r="E675" s="147"/>
      <c r="F675" s="147"/>
      <c r="G675" s="147"/>
      <c r="H675" s="147"/>
      <c r="I675" s="147"/>
      <c r="J675" s="147"/>
      <c r="K675" s="147"/>
      <c r="L675" s="147"/>
      <c r="M675" s="147"/>
      <c r="N675" s="147"/>
      <c r="O675" s="147"/>
      <c r="P675" s="147"/>
      <c r="Q675" s="147"/>
      <c r="R675" s="147"/>
      <c r="S675" s="147"/>
      <c r="T675" s="147"/>
      <c r="U675" s="147"/>
      <c r="V675" s="147"/>
      <c r="W675" s="147"/>
      <c r="X675" s="147"/>
      <c r="Y675" s="147"/>
      <c r="Z675" s="147"/>
      <c r="AA675" s="147"/>
      <c r="AB675" s="147"/>
      <c r="AC675" s="147"/>
      <c r="AD675" s="147"/>
      <c r="AE675" s="147"/>
      <c r="AF675" s="147"/>
      <c r="AG675" s="147"/>
      <c r="AH675" s="147"/>
      <c r="AI675" s="147"/>
      <c r="AJ675" s="147"/>
      <c r="AK675" s="147"/>
      <c r="AL675" s="147"/>
      <c r="AM675" s="147"/>
      <c r="AN675" s="147"/>
      <c r="AO675" s="147"/>
      <c r="AP675" s="147"/>
      <c r="AQ675" s="147"/>
      <c r="AR675" s="147"/>
      <c r="AS675" s="147"/>
      <c r="AT675" s="147"/>
      <c r="AU675" s="147"/>
      <c r="AV675" s="147"/>
      <c r="AW675" s="147"/>
      <c r="AX675" s="147"/>
      <c r="AY675" s="147"/>
      <c r="AZ675" s="147"/>
      <c r="BA675" s="147"/>
      <c r="BB675" s="147"/>
      <c r="BC675" s="147"/>
      <c r="BD675" s="147"/>
      <c r="BE675" s="147"/>
    </row>
    <row r="676" spans="1:57" x14ac:dyDescent="0.25">
      <c r="A676" t="str">
        <f t="shared" si="10"/>
        <v/>
      </c>
      <c r="B676" s="147"/>
      <c r="C676" s="147"/>
      <c r="D676" s="147"/>
      <c r="E676" s="147"/>
      <c r="F676" s="147"/>
      <c r="G676" s="147"/>
      <c r="H676" s="147"/>
      <c r="I676" s="147"/>
      <c r="J676" s="147"/>
      <c r="K676" s="147"/>
      <c r="L676" s="147"/>
      <c r="M676" s="147"/>
      <c r="N676" s="147"/>
      <c r="O676" s="147"/>
      <c r="P676" s="147"/>
      <c r="Q676" s="147"/>
      <c r="R676" s="147"/>
      <c r="S676" s="147"/>
      <c r="T676" s="147"/>
      <c r="U676" s="147"/>
      <c r="V676" s="147"/>
      <c r="W676" s="147"/>
      <c r="X676" s="147"/>
      <c r="Y676" s="147"/>
      <c r="Z676" s="147"/>
      <c r="AA676" s="147"/>
      <c r="AB676" s="147"/>
      <c r="AC676" s="147"/>
      <c r="AD676" s="147"/>
      <c r="AE676" s="147"/>
      <c r="AF676" s="147"/>
      <c r="AG676" s="147"/>
      <c r="AH676" s="147"/>
      <c r="AI676" s="147"/>
      <c r="AJ676" s="147"/>
      <c r="AK676" s="147"/>
      <c r="AL676" s="147"/>
      <c r="AM676" s="147"/>
      <c r="AN676" s="147"/>
      <c r="AO676" s="147"/>
      <c r="AP676" s="147"/>
      <c r="AQ676" s="147"/>
      <c r="AR676" s="147"/>
      <c r="AS676" s="147"/>
      <c r="AT676" s="147"/>
      <c r="AU676" s="147"/>
      <c r="AV676" s="147"/>
      <c r="AW676" s="147"/>
      <c r="AX676" s="147"/>
      <c r="AY676" s="147"/>
      <c r="AZ676" s="147"/>
      <c r="BA676" s="147"/>
      <c r="BB676" s="147"/>
      <c r="BC676" s="147"/>
      <c r="BD676" s="147"/>
      <c r="BE676" s="147"/>
    </row>
    <row r="677" spans="1:57" x14ac:dyDescent="0.25">
      <c r="A677" t="str">
        <f t="shared" si="10"/>
        <v/>
      </c>
      <c r="B677" s="147"/>
      <c r="C677" s="147"/>
      <c r="D677" s="147"/>
      <c r="E677" s="147"/>
      <c r="F677" s="147"/>
      <c r="G677" s="147"/>
      <c r="H677" s="147"/>
      <c r="I677" s="147"/>
      <c r="J677" s="147"/>
      <c r="K677" s="147"/>
      <c r="L677" s="147"/>
      <c r="M677" s="147"/>
      <c r="N677" s="147"/>
      <c r="O677" s="147"/>
      <c r="P677" s="147"/>
      <c r="Q677" s="147"/>
      <c r="R677" s="147"/>
      <c r="S677" s="147"/>
      <c r="T677" s="147"/>
      <c r="U677" s="147"/>
      <c r="V677" s="147"/>
      <c r="W677" s="147"/>
      <c r="X677" s="147"/>
      <c r="Y677" s="147"/>
      <c r="Z677" s="147"/>
      <c r="AA677" s="147"/>
      <c r="AB677" s="147"/>
      <c r="AC677" s="147"/>
      <c r="AD677" s="147"/>
      <c r="AE677" s="147"/>
      <c r="AF677" s="147"/>
      <c r="AG677" s="147"/>
      <c r="AH677" s="147"/>
      <c r="AI677" s="147"/>
      <c r="AJ677" s="147"/>
      <c r="AK677" s="147"/>
      <c r="AL677" s="147"/>
      <c r="AM677" s="147"/>
      <c r="AN677" s="147"/>
      <c r="AO677" s="147"/>
      <c r="AP677" s="147"/>
      <c r="AQ677" s="147"/>
      <c r="AR677" s="147"/>
      <c r="AS677" s="147"/>
      <c r="AT677" s="147"/>
      <c r="AU677" s="147"/>
      <c r="AV677" s="147"/>
      <c r="AW677" s="147"/>
      <c r="AX677" s="147"/>
      <c r="AY677" s="147"/>
      <c r="AZ677" s="147"/>
      <c r="BA677" s="147"/>
      <c r="BB677" s="147"/>
      <c r="BC677" s="147"/>
      <c r="BD677" s="147"/>
      <c r="BE677" s="147"/>
    </row>
    <row r="678" spans="1:57" x14ac:dyDescent="0.25">
      <c r="A678" t="str">
        <f t="shared" si="10"/>
        <v/>
      </c>
      <c r="B678" s="147"/>
      <c r="C678" s="147"/>
      <c r="D678" s="147"/>
      <c r="E678" s="147"/>
      <c r="F678" s="147"/>
      <c r="G678" s="147"/>
      <c r="H678" s="147"/>
      <c r="I678" s="147"/>
      <c r="J678" s="147"/>
      <c r="K678" s="147"/>
      <c r="L678" s="147"/>
      <c r="M678" s="147"/>
      <c r="N678" s="147"/>
      <c r="O678" s="147"/>
      <c r="P678" s="147"/>
      <c r="Q678" s="147"/>
      <c r="R678" s="147"/>
      <c r="S678" s="147"/>
      <c r="T678" s="147"/>
      <c r="U678" s="147"/>
      <c r="V678" s="147"/>
      <c r="W678" s="147"/>
      <c r="X678" s="147"/>
      <c r="Y678" s="147"/>
      <c r="Z678" s="147"/>
      <c r="AA678" s="147"/>
      <c r="AB678" s="147"/>
      <c r="AC678" s="147"/>
      <c r="AD678" s="147"/>
      <c r="AE678" s="147"/>
      <c r="AF678" s="147"/>
      <c r="AG678" s="147"/>
      <c r="AH678" s="147"/>
      <c r="AI678" s="147"/>
      <c r="AJ678" s="147"/>
      <c r="AK678" s="147"/>
      <c r="AL678" s="147"/>
      <c r="AM678" s="147"/>
      <c r="AN678" s="147"/>
      <c r="AO678" s="147"/>
      <c r="AP678" s="147"/>
      <c r="AQ678" s="147"/>
      <c r="AR678" s="147"/>
      <c r="AS678" s="147"/>
      <c r="AT678" s="147"/>
      <c r="AU678" s="147"/>
      <c r="AV678" s="147"/>
      <c r="AW678" s="147"/>
      <c r="AX678" s="147"/>
      <c r="AY678" s="147"/>
      <c r="AZ678" s="147"/>
      <c r="BA678" s="147"/>
      <c r="BB678" s="147"/>
      <c r="BC678" s="147"/>
      <c r="BD678" s="147"/>
      <c r="BE678" s="147"/>
    </row>
    <row r="679" spans="1:57" x14ac:dyDescent="0.25">
      <c r="A679" t="str">
        <f t="shared" si="10"/>
        <v/>
      </c>
      <c r="B679" s="147"/>
      <c r="C679" s="147"/>
      <c r="D679" s="147"/>
      <c r="E679" s="147"/>
      <c r="F679" s="147"/>
      <c r="G679" s="147"/>
      <c r="H679" s="147"/>
      <c r="I679" s="147"/>
      <c r="J679" s="147"/>
      <c r="K679" s="147"/>
      <c r="L679" s="147"/>
      <c r="M679" s="147"/>
      <c r="N679" s="147"/>
      <c r="O679" s="147"/>
      <c r="P679" s="147"/>
      <c r="Q679" s="147"/>
      <c r="R679" s="147"/>
      <c r="S679" s="147"/>
      <c r="T679" s="147"/>
      <c r="U679" s="147"/>
      <c r="V679" s="147"/>
      <c r="W679" s="147"/>
      <c r="X679" s="147"/>
      <c r="Y679" s="147"/>
      <c r="Z679" s="147"/>
      <c r="AA679" s="147"/>
      <c r="AB679" s="147"/>
      <c r="AC679" s="147"/>
      <c r="AD679" s="147"/>
      <c r="AE679" s="147"/>
      <c r="AF679" s="147"/>
      <c r="AG679" s="147"/>
      <c r="AH679" s="147"/>
      <c r="AI679" s="147"/>
      <c r="AJ679" s="147"/>
      <c r="AK679" s="147"/>
      <c r="AL679" s="147"/>
      <c r="AM679" s="147"/>
      <c r="AN679" s="147"/>
      <c r="AO679" s="147"/>
      <c r="AP679" s="147"/>
      <c r="AQ679" s="147"/>
      <c r="AR679" s="147"/>
      <c r="AS679" s="147"/>
      <c r="AT679" s="147"/>
      <c r="AU679" s="147"/>
      <c r="AV679" s="147"/>
      <c r="AW679" s="147"/>
      <c r="AX679" s="147"/>
      <c r="AY679" s="147"/>
      <c r="AZ679" s="147"/>
      <c r="BA679" s="147"/>
      <c r="BB679" s="147"/>
      <c r="BC679" s="147"/>
      <c r="BD679" s="147"/>
      <c r="BE679" s="147"/>
    </row>
    <row r="680" spans="1:57" x14ac:dyDescent="0.25">
      <c r="A680" t="str">
        <f t="shared" si="10"/>
        <v/>
      </c>
      <c r="B680" s="147"/>
      <c r="C680" s="147"/>
      <c r="D680" s="147"/>
      <c r="E680" s="147"/>
      <c r="F680" s="147"/>
      <c r="G680" s="147"/>
      <c r="H680" s="147"/>
      <c r="I680" s="147"/>
      <c r="J680" s="147"/>
      <c r="K680" s="147"/>
      <c r="L680" s="147"/>
      <c r="M680" s="147"/>
      <c r="N680" s="147"/>
      <c r="O680" s="147"/>
      <c r="P680" s="147"/>
      <c r="Q680" s="147"/>
      <c r="R680" s="147"/>
      <c r="S680" s="147"/>
      <c r="T680" s="147"/>
      <c r="U680" s="147"/>
      <c r="V680" s="147"/>
      <c r="W680" s="147"/>
      <c r="X680" s="147"/>
      <c r="Y680" s="147"/>
      <c r="Z680" s="147"/>
      <c r="AA680" s="147"/>
      <c r="AB680" s="147"/>
      <c r="AC680" s="147"/>
      <c r="AD680" s="147"/>
      <c r="AE680" s="147"/>
      <c r="AF680" s="147"/>
      <c r="AG680" s="147"/>
      <c r="AH680" s="147"/>
      <c r="AI680" s="147"/>
      <c r="AJ680" s="147"/>
      <c r="AK680" s="147"/>
      <c r="AL680" s="147"/>
      <c r="AM680" s="147"/>
      <c r="AN680" s="147"/>
      <c r="AO680" s="147"/>
      <c r="AP680" s="147"/>
      <c r="AQ680" s="147"/>
      <c r="AR680" s="147"/>
      <c r="AS680" s="147"/>
      <c r="AT680" s="147"/>
      <c r="AU680" s="147"/>
      <c r="AV680" s="147"/>
      <c r="AW680" s="147"/>
      <c r="AX680" s="147"/>
      <c r="AY680" s="147"/>
      <c r="AZ680" s="147"/>
      <c r="BA680" s="147"/>
      <c r="BB680" s="147"/>
      <c r="BC680" s="147"/>
      <c r="BD680" s="147"/>
      <c r="BE680" s="147"/>
    </row>
    <row r="681" spans="1:57" x14ac:dyDescent="0.25">
      <c r="A681" t="str">
        <f t="shared" si="10"/>
        <v/>
      </c>
      <c r="B681" s="147"/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  <c r="M681" s="147"/>
      <c r="N681" s="147"/>
      <c r="O681" s="147"/>
      <c r="P681" s="147"/>
      <c r="Q681" s="147"/>
      <c r="R681" s="147"/>
      <c r="S681" s="147"/>
      <c r="T681" s="147"/>
      <c r="U681" s="147"/>
      <c r="V681" s="147"/>
      <c r="W681" s="147"/>
      <c r="X681" s="147"/>
      <c r="Y681" s="147"/>
      <c r="Z681" s="147"/>
      <c r="AA681" s="147"/>
      <c r="AB681" s="147"/>
      <c r="AC681" s="147"/>
      <c r="AD681" s="147"/>
      <c r="AE681" s="147"/>
      <c r="AF681" s="147"/>
      <c r="AG681" s="147"/>
      <c r="AH681" s="147"/>
      <c r="AI681" s="147"/>
      <c r="AJ681" s="147"/>
      <c r="AK681" s="147"/>
      <c r="AL681" s="147"/>
      <c r="AM681" s="147"/>
      <c r="AN681" s="147"/>
      <c r="AO681" s="147"/>
      <c r="AP681" s="147"/>
      <c r="AQ681" s="147"/>
      <c r="AR681" s="147"/>
      <c r="AS681" s="147"/>
      <c r="AT681" s="147"/>
      <c r="AU681" s="147"/>
      <c r="AV681" s="147"/>
      <c r="AW681" s="147"/>
      <c r="AX681" s="147"/>
      <c r="AY681" s="147"/>
      <c r="AZ681" s="147"/>
      <c r="BA681" s="147"/>
      <c r="BB681" s="147"/>
      <c r="BC681" s="147"/>
      <c r="BD681" s="147"/>
      <c r="BE681" s="147"/>
    </row>
    <row r="682" spans="1:57" x14ac:dyDescent="0.25">
      <c r="A682" t="str">
        <f t="shared" si="10"/>
        <v/>
      </c>
      <c r="B682" s="147"/>
      <c r="C682" s="147"/>
      <c r="D682" s="147"/>
      <c r="E682" s="147"/>
      <c r="F682" s="147"/>
      <c r="G682" s="147"/>
      <c r="H682" s="147"/>
      <c r="I682" s="147"/>
      <c r="J682" s="147"/>
      <c r="K682" s="147"/>
      <c r="L682" s="147"/>
      <c r="M682" s="147"/>
      <c r="N682" s="147"/>
      <c r="O682" s="147"/>
      <c r="P682" s="147"/>
      <c r="Q682" s="147"/>
      <c r="R682" s="147"/>
      <c r="S682" s="147"/>
      <c r="T682" s="147"/>
      <c r="U682" s="147"/>
      <c r="V682" s="147"/>
      <c r="W682" s="147"/>
      <c r="X682" s="147"/>
      <c r="Y682" s="147"/>
      <c r="Z682" s="147"/>
      <c r="AA682" s="147"/>
      <c r="AB682" s="147"/>
      <c r="AC682" s="147"/>
      <c r="AD682" s="147"/>
      <c r="AE682" s="147"/>
      <c r="AF682" s="147"/>
      <c r="AG682" s="147"/>
      <c r="AH682" s="147"/>
      <c r="AI682" s="147"/>
      <c r="AJ682" s="147"/>
      <c r="AK682" s="147"/>
      <c r="AL682" s="147"/>
      <c r="AM682" s="147"/>
      <c r="AN682" s="147"/>
      <c r="AO682" s="147"/>
      <c r="AP682" s="147"/>
      <c r="AQ682" s="147"/>
      <c r="AR682" s="147"/>
      <c r="AS682" s="147"/>
      <c r="AT682" s="147"/>
      <c r="AU682" s="147"/>
      <c r="AV682" s="147"/>
      <c r="AW682" s="147"/>
      <c r="AX682" s="147"/>
      <c r="AY682" s="147"/>
      <c r="AZ682" s="147"/>
      <c r="BA682" s="147"/>
      <c r="BB682" s="147"/>
      <c r="BC682" s="147"/>
      <c r="BD682" s="147"/>
      <c r="BE682" s="147"/>
    </row>
    <row r="683" spans="1:57" x14ac:dyDescent="0.25">
      <c r="A683" t="str">
        <f t="shared" si="10"/>
        <v/>
      </c>
      <c r="B683" s="147"/>
      <c r="C683" s="147"/>
      <c r="D683" s="147"/>
      <c r="E683" s="147"/>
      <c r="F683" s="147"/>
      <c r="G683" s="147"/>
      <c r="H683" s="147"/>
      <c r="I683" s="147"/>
      <c r="J683" s="147"/>
      <c r="K683" s="147"/>
      <c r="L683" s="147"/>
      <c r="M683" s="147"/>
      <c r="N683" s="147"/>
      <c r="O683" s="147"/>
      <c r="P683" s="147"/>
      <c r="Q683" s="147"/>
      <c r="R683" s="147"/>
      <c r="S683" s="147"/>
      <c r="T683" s="147"/>
      <c r="U683" s="147"/>
      <c r="V683" s="147"/>
      <c r="W683" s="147"/>
      <c r="X683" s="147"/>
      <c r="Y683" s="147"/>
      <c r="Z683" s="147"/>
      <c r="AA683" s="147"/>
      <c r="AB683" s="147"/>
      <c r="AC683" s="147"/>
      <c r="AD683" s="147"/>
      <c r="AE683" s="147"/>
      <c r="AF683" s="147"/>
      <c r="AG683" s="147"/>
      <c r="AH683" s="147"/>
      <c r="AI683" s="147"/>
      <c r="AJ683" s="147"/>
      <c r="AK683" s="147"/>
      <c r="AL683" s="147"/>
      <c r="AM683" s="147"/>
      <c r="AN683" s="147"/>
      <c r="AO683" s="147"/>
      <c r="AP683" s="147"/>
      <c r="AQ683" s="147"/>
      <c r="AR683" s="147"/>
      <c r="AS683" s="147"/>
      <c r="AT683" s="147"/>
      <c r="AU683" s="147"/>
      <c r="AV683" s="147"/>
      <c r="AW683" s="147"/>
      <c r="AX683" s="147"/>
      <c r="AY683" s="147"/>
      <c r="AZ683" s="147"/>
      <c r="BA683" s="147"/>
      <c r="BB683" s="147"/>
      <c r="BC683" s="147"/>
      <c r="BD683" s="147"/>
      <c r="BE683" s="147"/>
    </row>
    <row r="684" spans="1:57" x14ac:dyDescent="0.25">
      <c r="A684" t="str">
        <f t="shared" si="10"/>
        <v/>
      </c>
      <c r="B684" s="147"/>
      <c r="C684" s="147"/>
      <c r="D684" s="147"/>
      <c r="E684" s="147"/>
      <c r="F684" s="147"/>
      <c r="G684" s="147"/>
      <c r="H684" s="147"/>
      <c r="I684" s="147"/>
      <c r="J684" s="147"/>
      <c r="K684" s="147"/>
      <c r="L684" s="147"/>
      <c r="M684" s="147"/>
      <c r="N684" s="147"/>
      <c r="O684" s="147"/>
      <c r="P684" s="147"/>
      <c r="Q684" s="147"/>
      <c r="R684" s="147"/>
      <c r="S684" s="147"/>
      <c r="T684" s="147"/>
      <c r="U684" s="147"/>
      <c r="V684" s="147"/>
      <c r="W684" s="147"/>
      <c r="X684" s="147"/>
      <c r="Y684" s="147"/>
      <c r="Z684" s="147"/>
      <c r="AA684" s="147"/>
      <c r="AB684" s="147"/>
      <c r="AC684" s="147"/>
      <c r="AD684" s="147"/>
      <c r="AE684" s="147"/>
      <c r="AF684" s="147"/>
      <c r="AG684" s="147"/>
      <c r="AH684" s="147"/>
      <c r="AI684" s="147"/>
      <c r="AJ684" s="147"/>
      <c r="AK684" s="147"/>
      <c r="AL684" s="147"/>
      <c r="AM684" s="147"/>
      <c r="AN684" s="147"/>
      <c r="AO684" s="147"/>
      <c r="AP684" s="147"/>
      <c r="AQ684" s="147"/>
      <c r="AR684" s="147"/>
      <c r="AS684" s="147"/>
      <c r="AT684" s="147"/>
      <c r="AU684" s="147"/>
      <c r="AV684" s="147"/>
      <c r="AW684" s="147"/>
      <c r="AX684" s="147"/>
      <c r="AY684" s="147"/>
      <c r="AZ684" s="147"/>
      <c r="BA684" s="147"/>
      <c r="BB684" s="147"/>
      <c r="BC684" s="147"/>
      <c r="BD684" s="147"/>
      <c r="BE684" s="147"/>
    </row>
    <row r="685" spans="1:57" x14ac:dyDescent="0.25">
      <c r="A685" t="str">
        <f t="shared" si="10"/>
        <v/>
      </c>
      <c r="B685" s="147"/>
      <c r="C685" s="147"/>
      <c r="D685" s="147"/>
      <c r="E685" s="147"/>
      <c r="F685" s="147"/>
      <c r="G685" s="147"/>
      <c r="H685" s="147"/>
      <c r="I685" s="147"/>
      <c r="J685" s="147"/>
      <c r="K685" s="147"/>
      <c r="L685" s="147"/>
      <c r="M685" s="147"/>
      <c r="N685" s="147"/>
      <c r="O685" s="147"/>
      <c r="P685" s="147"/>
      <c r="Q685" s="147"/>
      <c r="R685" s="147"/>
      <c r="S685" s="147"/>
      <c r="T685" s="147"/>
      <c r="U685" s="147"/>
      <c r="V685" s="147"/>
      <c r="W685" s="147"/>
      <c r="X685" s="147"/>
      <c r="Y685" s="147"/>
      <c r="Z685" s="147"/>
      <c r="AA685" s="147"/>
      <c r="AB685" s="147"/>
      <c r="AC685" s="147"/>
      <c r="AD685" s="147"/>
      <c r="AE685" s="147"/>
      <c r="AF685" s="147"/>
      <c r="AG685" s="147"/>
      <c r="AH685" s="147"/>
      <c r="AI685" s="147"/>
      <c r="AJ685" s="147"/>
      <c r="AK685" s="147"/>
      <c r="AL685" s="147"/>
      <c r="AM685" s="147"/>
      <c r="AN685" s="147"/>
      <c r="AO685" s="147"/>
      <c r="AP685" s="147"/>
      <c r="AQ685" s="147"/>
      <c r="AR685" s="147"/>
      <c r="AS685" s="147"/>
      <c r="AT685" s="147"/>
      <c r="AU685" s="147"/>
      <c r="AV685" s="147"/>
      <c r="AW685" s="147"/>
      <c r="AX685" s="147"/>
      <c r="AY685" s="147"/>
      <c r="AZ685" s="147"/>
      <c r="BA685" s="147"/>
      <c r="BB685" s="147"/>
      <c r="BC685" s="147"/>
      <c r="BD685" s="147"/>
      <c r="BE685" s="147"/>
    </row>
    <row r="686" spans="1:57" x14ac:dyDescent="0.25">
      <c r="A686" t="str">
        <f t="shared" si="10"/>
        <v/>
      </c>
      <c r="B686" s="147"/>
      <c r="C686" s="147"/>
      <c r="D686" s="147"/>
      <c r="E686" s="147"/>
      <c r="F686" s="147"/>
      <c r="G686" s="147"/>
      <c r="H686" s="147"/>
      <c r="I686" s="147"/>
      <c r="J686" s="147"/>
      <c r="K686" s="147"/>
      <c r="L686" s="147"/>
      <c r="M686" s="147"/>
      <c r="N686" s="147"/>
      <c r="O686" s="147"/>
      <c r="P686" s="147"/>
      <c r="Q686" s="147"/>
      <c r="R686" s="147"/>
      <c r="S686" s="147"/>
      <c r="T686" s="147"/>
      <c r="U686" s="147"/>
      <c r="V686" s="147"/>
      <c r="W686" s="147"/>
      <c r="X686" s="147"/>
      <c r="Y686" s="147"/>
      <c r="Z686" s="147"/>
      <c r="AA686" s="147"/>
      <c r="AB686" s="147"/>
      <c r="AC686" s="147"/>
      <c r="AD686" s="147"/>
      <c r="AE686" s="147"/>
      <c r="AF686" s="147"/>
      <c r="AG686" s="147"/>
      <c r="AH686" s="147"/>
      <c r="AI686" s="147"/>
      <c r="AJ686" s="147"/>
      <c r="AK686" s="147"/>
      <c r="AL686" s="147"/>
      <c r="AM686" s="147"/>
      <c r="AN686" s="147"/>
      <c r="AO686" s="147"/>
      <c r="AP686" s="147"/>
      <c r="AQ686" s="147"/>
      <c r="AR686" s="147"/>
      <c r="AS686" s="147"/>
      <c r="AT686" s="147"/>
      <c r="AU686" s="147"/>
      <c r="AV686" s="147"/>
      <c r="AW686" s="147"/>
      <c r="AX686" s="147"/>
      <c r="AY686" s="147"/>
      <c r="AZ686" s="147"/>
      <c r="BA686" s="147"/>
      <c r="BB686" s="147"/>
      <c r="BC686" s="147"/>
      <c r="BD686" s="147"/>
      <c r="BE686" s="147"/>
    </row>
    <row r="687" spans="1:57" x14ac:dyDescent="0.25">
      <c r="A687" t="str">
        <f t="shared" si="10"/>
        <v/>
      </c>
      <c r="B687" s="147"/>
      <c r="C687" s="147"/>
      <c r="D687" s="147"/>
      <c r="E687" s="147"/>
      <c r="F687" s="147"/>
      <c r="G687" s="147"/>
      <c r="H687" s="147"/>
      <c r="I687" s="147"/>
      <c r="J687" s="147"/>
      <c r="K687" s="147"/>
      <c r="L687" s="147"/>
      <c r="M687" s="147"/>
      <c r="N687" s="147"/>
      <c r="O687" s="147"/>
      <c r="P687" s="147"/>
      <c r="Q687" s="147"/>
      <c r="R687" s="147"/>
      <c r="S687" s="147"/>
      <c r="T687" s="147"/>
      <c r="U687" s="147"/>
      <c r="V687" s="147"/>
      <c r="W687" s="147"/>
      <c r="X687" s="147"/>
      <c r="Y687" s="147"/>
      <c r="Z687" s="147"/>
      <c r="AA687" s="147"/>
      <c r="AB687" s="147"/>
      <c r="AC687" s="147"/>
      <c r="AD687" s="147"/>
      <c r="AE687" s="147"/>
      <c r="AF687" s="147"/>
      <c r="AG687" s="147"/>
      <c r="AH687" s="147"/>
      <c r="AI687" s="147"/>
      <c r="AJ687" s="147"/>
      <c r="AK687" s="147"/>
      <c r="AL687" s="147"/>
      <c r="AM687" s="147"/>
      <c r="AN687" s="147"/>
      <c r="AO687" s="147"/>
      <c r="AP687" s="147"/>
      <c r="AQ687" s="147"/>
      <c r="AR687" s="147"/>
      <c r="AS687" s="147"/>
      <c r="AT687" s="147"/>
      <c r="AU687" s="147"/>
      <c r="AV687" s="147"/>
      <c r="AW687" s="147"/>
      <c r="AX687" s="147"/>
      <c r="AY687" s="147"/>
      <c r="AZ687" s="147"/>
      <c r="BA687" s="147"/>
      <c r="BB687" s="147"/>
      <c r="BC687" s="147"/>
      <c r="BD687" s="147"/>
      <c r="BE687" s="147"/>
    </row>
    <row r="688" spans="1:57" x14ac:dyDescent="0.25">
      <c r="A688" t="str">
        <f t="shared" si="10"/>
        <v/>
      </c>
      <c r="B688" s="147"/>
      <c r="C688" s="147"/>
      <c r="D688" s="147"/>
      <c r="E688" s="147"/>
      <c r="F688" s="147"/>
      <c r="G688" s="147"/>
      <c r="H688" s="147"/>
      <c r="I688" s="147"/>
      <c r="J688" s="147"/>
      <c r="K688" s="147"/>
      <c r="L688" s="147"/>
      <c r="M688" s="147"/>
      <c r="N688" s="147"/>
      <c r="O688" s="147"/>
      <c r="P688" s="147"/>
      <c r="Q688" s="147"/>
      <c r="R688" s="147"/>
      <c r="S688" s="147"/>
      <c r="T688" s="147"/>
      <c r="U688" s="147"/>
      <c r="V688" s="147"/>
      <c r="W688" s="147"/>
      <c r="X688" s="147"/>
      <c r="Y688" s="147"/>
      <c r="Z688" s="147"/>
      <c r="AA688" s="147"/>
      <c r="AB688" s="147"/>
      <c r="AC688" s="147"/>
      <c r="AD688" s="147"/>
      <c r="AE688" s="147"/>
      <c r="AF688" s="147"/>
      <c r="AG688" s="147"/>
      <c r="AH688" s="147"/>
      <c r="AI688" s="147"/>
      <c r="AJ688" s="147"/>
      <c r="AK688" s="147"/>
      <c r="AL688" s="147"/>
      <c r="AM688" s="147"/>
      <c r="AN688" s="147"/>
      <c r="AO688" s="147"/>
      <c r="AP688" s="147"/>
      <c r="AQ688" s="147"/>
      <c r="AR688" s="147"/>
      <c r="AS688" s="147"/>
      <c r="AT688" s="147"/>
      <c r="AU688" s="147"/>
      <c r="AV688" s="147"/>
      <c r="AW688" s="147"/>
      <c r="AX688" s="147"/>
      <c r="AY688" s="147"/>
      <c r="AZ688" s="147"/>
      <c r="BA688" s="147"/>
      <c r="BB688" s="147"/>
      <c r="BC688" s="147"/>
      <c r="BD688" s="147"/>
      <c r="BE688" s="147"/>
    </row>
    <row r="689" spans="1:57" x14ac:dyDescent="0.25">
      <c r="A689" t="str">
        <f t="shared" si="10"/>
        <v/>
      </c>
      <c r="B689" s="147"/>
      <c r="C689" s="147"/>
      <c r="D689" s="147"/>
      <c r="E689" s="147"/>
      <c r="F689" s="147"/>
      <c r="G689" s="147"/>
      <c r="H689" s="147"/>
      <c r="I689" s="147"/>
      <c r="J689" s="147"/>
      <c r="K689" s="147"/>
      <c r="L689" s="147"/>
      <c r="M689" s="147"/>
      <c r="N689" s="147"/>
      <c r="O689" s="147"/>
      <c r="P689" s="147"/>
      <c r="Q689" s="147"/>
      <c r="R689" s="147"/>
      <c r="S689" s="147"/>
      <c r="T689" s="147"/>
      <c r="U689" s="147"/>
      <c r="V689" s="147"/>
      <c r="W689" s="147"/>
      <c r="X689" s="147"/>
      <c r="Y689" s="147"/>
      <c r="Z689" s="147"/>
      <c r="AA689" s="147"/>
      <c r="AB689" s="147"/>
      <c r="AC689" s="147"/>
      <c r="AD689" s="147"/>
      <c r="AE689" s="147"/>
      <c r="AF689" s="147"/>
      <c r="AG689" s="147"/>
      <c r="AH689" s="147"/>
      <c r="AI689" s="147"/>
      <c r="AJ689" s="147"/>
      <c r="AK689" s="147"/>
      <c r="AL689" s="147"/>
      <c r="AM689" s="147"/>
      <c r="AN689" s="147"/>
      <c r="AO689" s="147"/>
      <c r="AP689" s="147"/>
      <c r="AQ689" s="147"/>
      <c r="AR689" s="147"/>
      <c r="AS689" s="147"/>
      <c r="AT689" s="147"/>
      <c r="AU689" s="147"/>
      <c r="AV689" s="147"/>
      <c r="AW689" s="147"/>
      <c r="AX689" s="147"/>
      <c r="AY689" s="147"/>
      <c r="AZ689" s="147"/>
      <c r="BA689" s="147"/>
      <c r="BB689" s="147"/>
      <c r="BC689" s="147"/>
      <c r="BD689" s="147"/>
      <c r="BE689" s="147"/>
    </row>
    <row r="690" spans="1:57" x14ac:dyDescent="0.25">
      <c r="A690" t="str">
        <f t="shared" si="10"/>
        <v/>
      </c>
      <c r="B690" s="147"/>
      <c r="C690" s="147"/>
      <c r="D690" s="147"/>
      <c r="E690" s="147"/>
      <c r="F690" s="147"/>
      <c r="G690" s="147"/>
      <c r="H690" s="147"/>
      <c r="I690" s="147"/>
      <c r="J690" s="147"/>
      <c r="K690" s="147"/>
      <c r="L690" s="147"/>
      <c r="M690" s="147"/>
      <c r="N690" s="147"/>
      <c r="O690" s="147"/>
      <c r="P690" s="147"/>
      <c r="Q690" s="147"/>
      <c r="R690" s="147"/>
      <c r="S690" s="147"/>
      <c r="T690" s="147"/>
      <c r="U690" s="147"/>
      <c r="V690" s="147"/>
      <c r="W690" s="147"/>
      <c r="X690" s="147"/>
      <c r="Y690" s="147"/>
      <c r="Z690" s="147"/>
      <c r="AA690" s="147"/>
      <c r="AB690" s="147"/>
      <c r="AC690" s="147"/>
      <c r="AD690" s="147"/>
      <c r="AE690" s="147"/>
      <c r="AF690" s="147"/>
      <c r="AG690" s="147"/>
      <c r="AH690" s="147"/>
      <c r="AI690" s="147"/>
      <c r="AJ690" s="147"/>
      <c r="AK690" s="147"/>
      <c r="AL690" s="147"/>
      <c r="AM690" s="147"/>
      <c r="AN690" s="147"/>
      <c r="AO690" s="147"/>
      <c r="AP690" s="147"/>
      <c r="AQ690" s="147"/>
      <c r="AR690" s="147"/>
      <c r="AS690" s="147"/>
      <c r="AT690" s="147"/>
      <c r="AU690" s="147"/>
      <c r="AV690" s="147"/>
      <c r="AW690" s="147"/>
      <c r="AX690" s="147"/>
      <c r="AY690" s="147"/>
      <c r="AZ690" s="147"/>
      <c r="BA690" s="147"/>
      <c r="BB690" s="147"/>
      <c r="BC690" s="147"/>
      <c r="BD690" s="147"/>
      <c r="BE690" s="147"/>
    </row>
    <row r="691" spans="1:57" x14ac:dyDescent="0.25">
      <c r="A691" t="str">
        <f t="shared" si="10"/>
        <v/>
      </c>
      <c r="B691" s="147"/>
      <c r="C691" s="147"/>
      <c r="D691" s="147"/>
      <c r="E691" s="147"/>
      <c r="F691" s="147"/>
      <c r="G691" s="147"/>
      <c r="H691" s="147"/>
      <c r="I691" s="147"/>
      <c r="J691" s="147"/>
      <c r="K691" s="147"/>
      <c r="L691" s="147"/>
      <c r="M691" s="147"/>
      <c r="N691" s="147"/>
      <c r="O691" s="147"/>
      <c r="P691" s="147"/>
      <c r="Q691" s="147"/>
      <c r="R691" s="147"/>
      <c r="S691" s="147"/>
      <c r="T691" s="147"/>
      <c r="U691" s="147"/>
      <c r="V691" s="147"/>
      <c r="W691" s="147"/>
      <c r="X691" s="147"/>
      <c r="Y691" s="147"/>
      <c r="Z691" s="147"/>
      <c r="AA691" s="147"/>
      <c r="AB691" s="147"/>
      <c r="AC691" s="147"/>
      <c r="AD691" s="147"/>
      <c r="AE691" s="147"/>
      <c r="AF691" s="147"/>
      <c r="AG691" s="147"/>
      <c r="AH691" s="147"/>
      <c r="AI691" s="147"/>
      <c r="AJ691" s="147"/>
      <c r="AK691" s="147"/>
      <c r="AL691" s="147"/>
      <c r="AM691" s="147"/>
      <c r="AN691" s="147"/>
      <c r="AO691" s="147"/>
      <c r="AP691" s="147"/>
      <c r="AQ691" s="147"/>
      <c r="AR691" s="147"/>
      <c r="AS691" s="147"/>
      <c r="AT691" s="147"/>
      <c r="AU691" s="147"/>
      <c r="AV691" s="147"/>
      <c r="AW691" s="147"/>
      <c r="AX691" s="147"/>
      <c r="AY691" s="147"/>
      <c r="AZ691" s="147"/>
      <c r="BA691" s="147"/>
      <c r="BB691" s="147"/>
      <c r="BC691" s="147"/>
      <c r="BD691" s="147"/>
      <c r="BE691" s="147"/>
    </row>
    <row r="692" spans="1:57" x14ac:dyDescent="0.25">
      <c r="A692" t="str">
        <f t="shared" si="10"/>
        <v/>
      </c>
      <c r="B692" s="147"/>
      <c r="C692" s="147"/>
      <c r="D692" s="147"/>
      <c r="E692" s="147"/>
      <c r="F692" s="147"/>
      <c r="G692" s="147"/>
      <c r="H692" s="147"/>
      <c r="I692" s="147"/>
      <c r="J692" s="147"/>
      <c r="K692" s="147"/>
      <c r="L692" s="147"/>
      <c r="M692" s="147"/>
      <c r="N692" s="147"/>
      <c r="O692" s="147"/>
      <c r="P692" s="147"/>
      <c r="Q692" s="147"/>
      <c r="R692" s="147"/>
      <c r="S692" s="147"/>
      <c r="T692" s="147"/>
      <c r="U692" s="147"/>
      <c r="V692" s="147"/>
      <c r="W692" s="147"/>
      <c r="X692" s="147"/>
      <c r="Y692" s="147"/>
      <c r="Z692" s="147"/>
      <c r="AA692" s="147"/>
      <c r="AB692" s="147"/>
      <c r="AC692" s="147"/>
      <c r="AD692" s="147"/>
      <c r="AE692" s="147"/>
      <c r="AF692" s="147"/>
      <c r="AG692" s="147"/>
      <c r="AH692" s="147"/>
      <c r="AI692" s="147"/>
      <c r="AJ692" s="147"/>
      <c r="AK692" s="147"/>
      <c r="AL692" s="147"/>
      <c r="AM692" s="147"/>
      <c r="AN692" s="147"/>
      <c r="AO692" s="147"/>
      <c r="AP692" s="147"/>
      <c r="AQ692" s="147"/>
      <c r="AR692" s="147"/>
      <c r="AS692" s="147"/>
      <c r="AT692" s="147"/>
      <c r="AU692" s="147"/>
      <c r="AV692" s="147"/>
      <c r="AW692" s="147"/>
      <c r="AX692" s="147"/>
      <c r="AY692" s="147"/>
      <c r="AZ692" s="147"/>
      <c r="BA692" s="147"/>
      <c r="BB692" s="147"/>
      <c r="BC692" s="147"/>
      <c r="BD692" s="147"/>
      <c r="BE692" s="147"/>
    </row>
    <row r="693" spans="1:57" x14ac:dyDescent="0.25">
      <c r="A693" t="str">
        <f t="shared" si="10"/>
        <v/>
      </c>
      <c r="B693" s="147"/>
      <c r="C693" s="147"/>
      <c r="D693" s="147"/>
      <c r="E693" s="147"/>
      <c r="F693" s="147"/>
      <c r="G693" s="147"/>
      <c r="H693" s="147"/>
      <c r="I693" s="147"/>
      <c r="J693" s="147"/>
      <c r="K693" s="147"/>
      <c r="L693" s="147"/>
      <c r="M693" s="147"/>
      <c r="N693" s="147"/>
      <c r="O693" s="147"/>
      <c r="P693" s="147"/>
      <c r="Q693" s="147"/>
      <c r="R693" s="147"/>
      <c r="S693" s="147"/>
      <c r="T693" s="147"/>
      <c r="U693" s="147"/>
      <c r="V693" s="147"/>
      <c r="W693" s="147"/>
      <c r="X693" s="147"/>
      <c r="Y693" s="147"/>
      <c r="Z693" s="147"/>
      <c r="AA693" s="147"/>
      <c r="AB693" s="147"/>
      <c r="AC693" s="147"/>
      <c r="AD693" s="147"/>
      <c r="AE693" s="147"/>
      <c r="AF693" s="147"/>
      <c r="AG693" s="147"/>
      <c r="AH693" s="147"/>
      <c r="AI693" s="147"/>
      <c r="AJ693" s="147"/>
      <c r="AK693" s="147"/>
      <c r="AL693" s="147"/>
      <c r="AM693" s="147"/>
      <c r="AN693" s="147"/>
      <c r="AO693" s="147"/>
      <c r="AP693" s="147"/>
      <c r="AQ693" s="147"/>
      <c r="AR693" s="147"/>
      <c r="AS693" s="147"/>
      <c r="AT693" s="147"/>
      <c r="AU693" s="147"/>
      <c r="AV693" s="147"/>
      <c r="AW693" s="147"/>
      <c r="AX693" s="147"/>
      <c r="AY693" s="147"/>
      <c r="AZ693" s="147"/>
      <c r="BA693" s="147"/>
      <c r="BB693" s="147"/>
      <c r="BC693" s="147"/>
      <c r="BD693" s="147"/>
      <c r="BE693" s="147"/>
    </row>
    <row r="694" spans="1:57" x14ac:dyDescent="0.25">
      <c r="A694" t="str">
        <f t="shared" si="10"/>
        <v/>
      </c>
      <c r="B694" s="147"/>
      <c r="C694" s="147"/>
      <c r="D694" s="147"/>
      <c r="E694" s="147"/>
      <c r="F694" s="147"/>
      <c r="G694" s="147"/>
      <c r="H694" s="147"/>
      <c r="I694" s="147"/>
      <c r="J694" s="147"/>
      <c r="K694" s="147"/>
      <c r="L694" s="147"/>
      <c r="M694" s="147"/>
      <c r="N694" s="147"/>
      <c r="O694" s="147"/>
      <c r="P694" s="147"/>
      <c r="Q694" s="147"/>
      <c r="R694" s="147"/>
      <c r="S694" s="147"/>
      <c r="T694" s="147"/>
      <c r="U694" s="147"/>
      <c r="V694" s="147"/>
      <c r="W694" s="147"/>
      <c r="X694" s="147"/>
      <c r="Y694" s="147"/>
      <c r="Z694" s="147"/>
      <c r="AA694" s="147"/>
      <c r="AB694" s="147"/>
      <c r="AC694" s="147"/>
      <c r="AD694" s="147"/>
      <c r="AE694" s="147"/>
      <c r="AF694" s="147"/>
      <c r="AG694" s="147"/>
      <c r="AH694" s="147"/>
      <c r="AI694" s="147"/>
      <c r="AJ694" s="147"/>
      <c r="AK694" s="147"/>
      <c r="AL694" s="147"/>
      <c r="AM694" s="147"/>
      <c r="AN694" s="147"/>
      <c r="AO694" s="147"/>
      <c r="AP694" s="147"/>
      <c r="AQ694" s="147"/>
      <c r="AR694" s="147"/>
      <c r="AS694" s="147"/>
      <c r="AT694" s="147"/>
      <c r="AU694" s="147"/>
      <c r="AV694" s="147"/>
      <c r="AW694" s="147"/>
      <c r="AX694" s="147"/>
      <c r="AY694" s="147"/>
      <c r="AZ694" s="147"/>
      <c r="BA694" s="147"/>
      <c r="BB694" s="147"/>
      <c r="BC694" s="147"/>
      <c r="BD694" s="147"/>
      <c r="BE694" s="147"/>
    </row>
    <row r="695" spans="1:57" x14ac:dyDescent="0.25">
      <c r="A695" t="str">
        <f t="shared" si="10"/>
        <v/>
      </c>
      <c r="B695" s="147"/>
      <c r="C695" s="147"/>
      <c r="D695" s="147"/>
      <c r="E695" s="147"/>
      <c r="F695" s="147"/>
      <c r="G695" s="147"/>
      <c r="H695" s="147"/>
      <c r="I695" s="147"/>
      <c r="J695" s="147"/>
      <c r="K695" s="147"/>
      <c r="L695" s="147"/>
      <c r="M695" s="147"/>
      <c r="N695" s="147"/>
      <c r="O695" s="147"/>
      <c r="P695" s="147"/>
      <c r="Q695" s="147"/>
      <c r="R695" s="147"/>
      <c r="S695" s="147"/>
      <c r="T695" s="147"/>
      <c r="U695" s="147"/>
      <c r="V695" s="147"/>
      <c r="W695" s="147"/>
      <c r="X695" s="147"/>
      <c r="Y695" s="147"/>
      <c r="Z695" s="147"/>
      <c r="AA695" s="147"/>
      <c r="AB695" s="147"/>
      <c r="AC695" s="147"/>
      <c r="AD695" s="147"/>
      <c r="AE695" s="147"/>
      <c r="AF695" s="147"/>
      <c r="AG695" s="147"/>
      <c r="AH695" s="147"/>
      <c r="AI695" s="147"/>
      <c r="AJ695" s="147"/>
      <c r="AK695" s="147"/>
      <c r="AL695" s="147"/>
      <c r="AM695" s="147"/>
      <c r="AN695" s="147"/>
      <c r="AO695" s="147"/>
      <c r="AP695" s="147"/>
      <c r="AQ695" s="147"/>
      <c r="AR695" s="147"/>
      <c r="AS695" s="147"/>
      <c r="AT695" s="147"/>
      <c r="AU695" s="147"/>
      <c r="AV695" s="147"/>
      <c r="AW695" s="147"/>
      <c r="AX695" s="147"/>
      <c r="AY695" s="147"/>
      <c r="AZ695" s="147"/>
      <c r="BA695" s="147"/>
      <c r="BB695" s="147"/>
      <c r="BC695" s="147"/>
      <c r="BD695" s="147"/>
      <c r="BE695" s="147"/>
    </row>
    <row r="696" spans="1:57" x14ac:dyDescent="0.25">
      <c r="A696" t="str">
        <f t="shared" si="10"/>
        <v/>
      </c>
      <c r="B696" s="147"/>
      <c r="C696" s="147"/>
      <c r="D696" s="147"/>
      <c r="E696" s="147"/>
      <c r="F696" s="147"/>
      <c r="G696" s="147"/>
      <c r="H696" s="147"/>
      <c r="I696" s="147"/>
      <c r="J696" s="147"/>
      <c r="K696" s="147"/>
      <c r="L696" s="147"/>
      <c r="M696" s="147"/>
      <c r="N696" s="147"/>
      <c r="O696" s="147"/>
      <c r="P696" s="147"/>
      <c r="Q696" s="147"/>
      <c r="R696" s="147"/>
      <c r="S696" s="147"/>
      <c r="T696" s="147"/>
      <c r="U696" s="147"/>
      <c r="V696" s="147"/>
      <c r="W696" s="147"/>
      <c r="X696" s="147"/>
      <c r="Y696" s="147"/>
      <c r="Z696" s="147"/>
      <c r="AA696" s="147"/>
      <c r="AB696" s="147"/>
      <c r="AC696" s="147"/>
      <c r="AD696" s="147"/>
      <c r="AE696" s="147"/>
      <c r="AF696" s="147"/>
      <c r="AG696" s="147"/>
      <c r="AH696" s="147"/>
      <c r="AI696" s="147"/>
      <c r="AJ696" s="147"/>
      <c r="AK696" s="147"/>
      <c r="AL696" s="147"/>
      <c r="AM696" s="147"/>
      <c r="AN696" s="147"/>
      <c r="AO696" s="147"/>
      <c r="AP696" s="147"/>
      <c r="AQ696" s="147"/>
      <c r="AR696" s="147"/>
      <c r="AS696" s="147"/>
      <c r="AT696" s="147"/>
      <c r="AU696" s="147"/>
      <c r="AV696" s="147"/>
      <c r="AW696" s="147"/>
      <c r="AX696" s="147"/>
      <c r="AY696" s="147"/>
      <c r="AZ696" s="147"/>
      <c r="BA696" s="147"/>
      <c r="BB696" s="147"/>
      <c r="BC696" s="147"/>
      <c r="BD696" s="147"/>
      <c r="BE696" s="147"/>
    </row>
    <row r="697" spans="1:57" x14ac:dyDescent="0.25">
      <c r="A697" t="str">
        <f t="shared" si="10"/>
        <v/>
      </c>
      <c r="B697" s="147"/>
      <c r="C697" s="147"/>
      <c r="D697" s="147"/>
      <c r="E697" s="147"/>
      <c r="F697" s="147"/>
      <c r="G697" s="147"/>
      <c r="H697" s="147"/>
      <c r="I697" s="147"/>
      <c r="J697" s="147"/>
      <c r="K697" s="147"/>
      <c r="L697" s="147"/>
      <c r="M697" s="147"/>
      <c r="N697" s="147"/>
      <c r="O697" s="147"/>
      <c r="P697" s="147"/>
      <c r="Q697" s="147"/>
      <c r="R697" s="147"/>
      <c r="S697" s="147"/>
      <c r="T697" s="147"/>
      <c r="U697" s="147"/>
      <c r="V697" s="147"/>
      <c r="W697" s="147"/>
      <c r="X697" s="147"/>
      <c r="Y697" s="147"/>
      <c r="Z697" s="147"/>
      <c r="AA697" s="147"/>
      <c r="AB697" s="147"/>
      <c r="AC697" s="147"/>
      <c r="AD697" s="147"/>
      <c r="AE697" s="147"/>
      <c r="AF697" s="147"/>
      <c r="AG697" s="147"/>
      <c r="AH697" s="147"/>
      <c r="AI697" s="147"/>
      <c r="AJ697" s="147"/>
      <c r="AK697" s="147"/>
      <c r="AL697" s="147"/>
      <c r="AM697" s="147"/>
      <c r="AN697" s="147"/>
      <c r="AO697" s="147"/>
      <c r="AP697" s="147"/>
      <c r="AQ697" s="147"/>
      <c r="AR697" s="147"/>
      <c r="AS697" s="147"/>
      <c r="AT697" s="147"/>
      <c r="AU697" s="147"/>
      <c r="AV697" s="147"/>
      <c r="AW697" s="147"/>
      <c r="AX697" s="147"/>
      <c r="AY697" s="147"/>
      <c r="AZ697" s="147"/>
      <c r="BA697" s="147"/>
      <c r="BB697" s="147"/>
      <c r="BC697" s="147"/>
      <c r="BD697" s="147"/>
      <c r="BE697" s="147"/>
    </row>
    <row r="698" spans="1:57" x14ac:dyDescent="0.25">
      <c r="A698" t="str">
        <f t="shared" si="10"/>
        <v/>
      </c>
      <c r="B698" s="147"/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  <c r="Z698" s="147"/>
      <c r="AA698" s="147"/>
      <c r="AB698" s="147"/>
      <c r="AC698" s="147"/>
      <c r="AD698" s="147"/>
      <c r="AE698" s="147"/>
      <c r="AF698" s="147"/>
      <c r="AG698" s="147"/>
      <c r="AH698" s="147"/>
      <c r="AI698" s="147"/>
      <c r="AJ698" s="147"/>
      <c r="AK698" s="147"/>
      <c r="AL698" s="147"/>
      <c r="AM698" s="147"/>
      <c r="AN698" s="147"/>
      <c r="AO698" s="147"/>
      <c r="AP698" s="147"/>
      <c r="AQ698" s="147"/>
      <c r="AR698" s="147"/>
      <c r="AS698" s="147"/>
      <c r="AT698" s="147"/>
      <c r="AU698" s="147"/>
      <c r="AV698" s="147"/>
      <c r="AW698" s="147"/>
      <c r="AX698" s="147"/>
      <c r="AY698" s="147"/>
      <c r="AZ698" s="147"/>
      <c r="BA698" s="147"/>
      <c r="BB698" s="147"/>
      <c r="BC698" s="147"/>
      <c r="BD698" s="147"/>
      <c r="BE698" s="147"/>
    </row>
    <row r="699" spans="1:57" x14ac:dyDescent="0.25">
      <c r="A699" t="str">
        <f t="shared" si="10"/>
        <v/>
      </c>
      <c r="B699" s="147"/>
      <c r="C699" s="147"/>
      <c r="D699" s="147"/>
      <c r="E699" s="147"/>
      <c r="F699" s="147"/>
      <c r="G699" s="147"/>
      <c r="H699" s="147"/>
      <c r="I699" s="147"/>
      <c r="J699" s="147"/>
      <c r="K699" s="147"/>
      <c r="L699" s="147"/>
      <c r="M699" s="147"/>
      <c r="N699" s="147"/>
      <c r="O699" s="147"/>
      <c r="P699" s="147"/>
      <c r="Q699" s="147"/>
      <c r="R699" s="147"/>
      <c r="S699" s="147"/>
      <c r="T699" s="147"/>
      <c r="U699" s="147"/>
      <c r="V699" s="147"/>
      <c r="W699" s="147"/>
      <c r="X699" s="147"/>
      <c r="Y699" s="147"/>
      <c r="Z699" s="147"/>
      <c r="AA699" s="147"/>
      <c r="AB699" s="147"/>
      <c r="AC699" s="147"/>
      <c r="AD699" s="147"/>
      <c r="AE699" s="147"/>
      <c r="AF699" s="147"/>
      <c r="AG699" s="147"/>
      <c r="AH699" s="147"/>
      <c r="AI699" s="147"/>
      <c r="AJ699" s="147"/>
      <c r="AK699" s="147"/>
      <c r="AL699" s="147"/>
      <c r="AM699" s="147"/>
      <c r="AN699" s="147"/>
      <c r="AO699" s="147"/>
      <c r="AP699" s="147"/>
      <c r="AQ699" s="147"/>
      <c r="AR699" s="147"/>
      <c r="AS699" s="147"/>
      <c r="AT699" s="147"/>
      <c r="AU699" s="147"/>
      <c r="AV699" s="147"/>
      <c r="AW699" s="147"/>
      <c r="AX699" s="147"/>
      <c r="AY699" s="147"/>
      <c r="AZ699" s="147"/>
      <c r="BA699" s="147"/>
      <c r="BB699" s="147"/>
      <c r="BC699" s="147"/>
      <c r="BD699" s="147"/>
      <c r="BE699" s="147"/>
    </row>
    <row r="700" spans="1:57" x14ac:dyDescent="0.25">
      <c r="A700" t="str">
        <f t="shared" si="10"/>
        <v/>
      </c>
      <c r="B700" s="147"/>
      <c r="C700" s="147"/>
      <c r="D700" s="147"/>
      <c r="E700" s="147"/>
      <c r="F700" s="147"/>
      <c r="G700" s="147"/>
      <c r="H700" s="147"/>
      <c r="I700" s="147"/>
      <c r="J700" s="147"/>
      <c r="K700" s="147"/>
      <c r="L700" s="147"/>
      <c r="M700" s="147"/>
      <c r="N700" s="147"/>
      <c r="O700" s="147"/>
      <c r="P700" s="147"/>
      <c r="Q700" s="147"/>
      <c r="R700" s="147"/>
      <c r="S700" s="147"/>
      <c r="T700" s="147"/>
      <c r="U700" s="147"/>
      <c r="V700" s="147"/>
      <c r="W700" s="147"/>
      <c r="X700" s="147"/>
      <c r="Y700" s="147"/>
      <c r="Z700" s="147"/>
      <c r="AA700" s="147"/>
      <c r="AB700" s="147"/>
      <c r="AC700" s="147"/>
      <c r="AD700" s="147"/>
      <c r="AE700" s="147"/>
      <c r="AF700" s="147"/>
      <c r="AG700" s="147"/>
      <c r="AH700" s="147"/>
      <c r="AI700" s="147"/>
      <c r="AJ700" s="147"/>
      <c r="AK700" s="147"/>
      <c r="AL700" s="147"/>
      <c r="AM700" s="147"/>
      <c r="AN700" s="147"/>
      <c r="AO700" s="147"/>
      <c r="AP700" s="147"/>
      <c r="AQ700" s="147"/>
      <c r="AR700" s="147"/>
      <c r="AS700" s="147"/>
      <c r="AT700" s="147"/>
      <c r="AU700" s="147"/>
      <c r="AV700" s="147"/>
      <c r="AW700" s="147"/>
      <c r="AX700" s="147"/>
      <c r="AY700" s="147"/>
      <c r="AZ700" s="147"/>
      <c r="BA700" s="147"/>
      <c r="BB700" s="147"/>
      <c r="BC700" s="147"/>
      <c r="BD700" s="147"/>
      <c r="BE700" s="147"/>
    </row>
    <row r="701" spans="1:57" x14ac:dyDescent="0.25">
      <c r="A701" t="str">
        <f t="shared" si="10"/>
        <v/>
      </c>
      <c r="B701" s="147"/>
      <c r="C701" s="147"/>
      <c r="D701" s="147"/>
      <c r="E701" s="147"/>
      <c r="F701" s="147"/>
      <c r="G701" s="147"/>
      <c r="H701" s="147"/>
      <c r="I701" s="147"/>
      <c r="J701" s="147"/>
      <c r="K701" s="147"/>
      <c r="L701" s="147"/>
      <c r="M701" s="147"/>
      <c r="N701" s="147"/>
      <c r="O701" s="147"/>
      <c r="P701" s="147"/>
      <c r="Q701" s="147"/>
      <c r="R701" s="147"/>
      <c r="S701" s="147"/>
      <c r="T701" s="147"/>
      <c r="U701" s="147"/>
      <c r="V701" s="147"/>
      <c r="W701" s="147"/>
      <c r="X701" s="147"/>
      <c r="Y701" s="147"/>
      <c r="Z701" s="147"/>
      <c r="AA701" s="147"/>
      <c r="AB701" s="147"/>
      <c r="AC701" s="147"/>
      <c r="AD701" s="147"/>
      <c r="AE701" s="147"/>
      <c r="AF701" s="147"/>
      <c r="AG701" s="147"/>
      <c r="AH701" s="147"/>
      <c r="AI701" s="147"/>
      <c r="AJ701" s="147"/>
      <c r="AK701" s="147"/>
      <c r="AL701" s="147"/>
      <c r="AM701" s="147"/>
      <c r="AN701" s="147"/>
      <c r="AO701" s="147"/>
      <c r="AP701" s="147"/>
      <c r="AQ701" s="147"/>
      <c r="AR701" s="147"/>
      <c r="AS701" s="147"/>
      <c r="AT701" s="147"/>
      <c r="AU701" s="147"/>
      <c r="AV701" s="147"/>
      <c r="AW701" s="147"/>
      <c r="AX701" s="147"/>
      <c r="AY701" s="147"/>
      <c r="AZ701" s="147"/>
      <c r="BA701" s="147"/>
      <c r="BB701" s="147"/>
      <c r="BC701" s="147"/>
      <c r="BD701" s="147"/>
      <c r="BE701" s="147"/>
    </row>
    <row r="702" spans="1:57" x14ac:dyDescent="0.25">
      <c r="A702" t="str">
        <f t="shared" si="10"/>
        <v/>
      </c>
      <c r="B702" s="147"/>
      <c r="C702" s="147"/>
      <c r="D702" s="147"/>
      <c r="E702" s="147"/>
      <c r="F702" s="147"/>
      <c r="G702" s="147"/>
      <c r="H702" s="147"/>
      <c r="I702" s="147"/>
      <c r="J702" s="147"/>
      <c r="K702" s="147"/>
      <c r="L702" s="147"/>
      <c r="M702" s="147"/>
      <c r="N702" s="147"/>
      <c r="O702" s="147"/>
      <c r="P702" s="147"/>
      <c r="Q702" s="147"/>
      <c r="R702" s="147"/>
      <c r="S702" s="147"/>
      <c r="T702" s="147"/>
      <c r="U702" s="147"/>
      <c r="V702" s="147"/>
      <c r="W702" s="147"/>
      <c r="X702" s="147"/>
      <c r="Y702" s="147"/>
      <c r="Z702" s="147"/>
      <c r="AA702" s="147"/>
      <c r="AB702" s="147"/>
      <c r="AC702" s="147"/>
      <c r="AD702" s="147"/>
      <c r="AE702" s="147"/>
      <c r="AF702" s="147"/>
      <c r="AG702" s="147"/>
      <c r="AH702" s="147"/>
      <c r="AI702" s="147"/>
      <c r="AJ702" s="147"/>
      <c r="AK702" s="147"/>
      <c r="AL702" s="147"/>
      <c r="AM702" s="147"/>
      <c r="AN702" s="147"/>
      <c r="AO702" s="147"/>
      <c r="AP702" s="147"/>
      <c r="AQ702" s="147"/>
      <c r="AR702" s="147"/>
      <c r="AS702" s="147"/>
      <c r="AT702" s="147"/>
      <c r="AU702" s="147"/>
      <c r="AV702" s="147"/>
      <c r="AW702" s="147"/>
      <c r="AX702" s="147"/>
      <c r="AY702" s="147"/>
      <c r="AZ702" s="147"/>
      <c r="BA702" s="147"/>
      <c r="BB702" s="147"/>
      <c r="BC702" s="147"/>
      <c r="BD702" s="147"/>
      <c r="BE702" s="147"/>
    </row>
    <row r="703" spans="1:57" x14ac:dyDescent="0.25">
      <c r="A703" t="str">
        <f t="shared" si="10"/>
        <v/>
      </c>
      <c r="B703" s="147"/>
      <c r="C703" s="147"/>
      <c r="D703" s="147"/>
      <c r="E703" s="147"/>
      <c r="F703" s="147"/>
      <c r="G703" s="147"/>
      <c r="H703" s="147"/>
      <c r="I703" s="147"/>
      <c r="J703" s="147"/>
      <c r="K703" s="147"/>
      <c r="L703" s="147"/>
      <c r="M703" s="147"/>
      <c r="N703" s="147"/>
      <c r="O703" s="147"/>
      <c r="P703" s="147"/>
      <c r="Q703" s="147"/>
      <c r="R703" s="147"/>
      <c r="S703" s="147"/>
      <c r="T703" s="147"/>
      <c r="U703" s="147"/>
      <c r="V703" s="147"/>
      <c r="W703" s="147"/>
      <c r="X703" s="147"/>
      <c r="Y703" s="147"/>
      <c r="Z703" s="147"/>
      <c r="AA703" s="147"/>
      <c r="AB703" s="147"/>
      <c r="AC703" s="147"/>
      <c r="AD703" s="147"/>
      <c r="AE703" s="147"/>
      <c r="AF703" s="147"/>
      <c r="AG703" s="147"/>
      <c r="AH703" s="147"/>
      <c r="AI703" s="147"/>
      <c r="AJ703" s="147"/>
      <c r="AK703" s="147"/>
      <c r="AL703" s="147"/>
      <c r="AM703" s="147"/>
      <c r="AN703" s="147"/>
      <c r="AO703" s="147"/>
      <c r="AP703" s="147"/>
      <c r="AQ703" s="147"/>
      <c r="AR703" s="147"/>
      <c r="AS703" s="147"/>
      <c r="AT703" s="147"/>
      <c r="AU703" s="147"/>
      <c r="AV703" s="147"/>
      <c r="AW703" s="147"/>
      <c r="AX703" s="147"/>
      <c r="AY703" s="147"/>
      <c r="AZ703" s="147"/>
      <c r="BA703" s="147"/>
      <c r="BB703" s="147"/>
      <c r="BC703" s="147"/>
      <c r="BD703" s="147"/>
      <c r="BE703" s="147"/>
    </row>
    <row r="704" spans="1:57" x14ac:dyDescent="0.25">
      <c r="A704" t="str">
        <f t="shared" si="10"/>
        <v/>
      </c>
      <c r="B704" s="147"/>
      <c r="C704" s="147"/>
      <c r="D704" s="147"/>
      <c r="E704" s="147"/>
      <c r="F704" s="147"/>
      <c r="G704" s="147"/>
      <c r="H704" s="147"/>
      <c r="I704" s="147"/>
      <c r="J704" s="147"/>
      <c r="K704" s="147"/>
      <c r="L704" s="147"/>
      <c r="M704" s="147"/>
      <c r="N704" s="147"/>
      <c r="O704" s="147"/>
      <c r="P704" s="147"/>
      <c r="Q704" s="147"/>
      <c r="R704" s="147"/>
      <c r="S704" s="147"/>
      <c r="T704" s="147"/>
      <c r="U704" s="147"/>
      <c r="V704" s="147"/>
      <c r="W704" s="147"/>
      <c r="X704" s="147"/>
      <c r="Y704" s="147"/>
      <c r="Z704" s="147"/>
      <c r="AA704" s="147"/>
      <c r="AB704" s="147"/>
      <c r="AC704" s="147"/>
      <c r="AD704" s="147"/>
      <c r="AE704" s="147"/>
      <c r="AF704" s="147"/>
      <c r="AG704" s="147"/>
      <c r="AH704" s="147"/>
      <c r="AI704" s="147"/>
      <c r="AJ704" s="147"/>
      <c r="AK704" s="147"/>
      <c r="AL704" s="147"/>
      <c r="AM704" s="147"/>
      <c r="AN704" s="147"/>
      <c r="AO704" s="147"/>
      <c r="AP704" s="147"/>
      <c r="AQ704" s="147"/>
      <c r="AR704" s="147"/>
      <c r="AS704" s="147"/>
      <c r="AT704" s="147"/>
      <c r="AU704" s="147"/>
      <c r="AV704" s="147"/>
      <c r="AW704" s="147"/>
      <c r="AX704" s="147"/>
      <c r="AY704" s="147"/>
      <c r="AZ704" s="147"/>
      <c r="BA704" s="147"/>
      <c r="BB704" s="147"/>
      <c r="BC704" s="147"/>
      <c r="BD704" s="147"/>
      <c r="BE704" s="147"/>
    </row>
    <row r="705" spans="1:57" x14ac:dyDescent="0.25">
      <c r="A705" t="str">
        <f t="shared" si="10"/>
        <v/>
      </c>
      <c r="B705" s="147"/>
      <c r="C705" s="147"/>
      <c r="D705" s="147"/>
      <c r="E705" s="147"/>
      <c r="F705" s="147"/>
      <c r="G705" s="147"/>
      <c r="H705" s="147"/>
      <c r="I705" s="147"/>
      <c r="J705" s="147"/>
      <c r="K705" s="147"/>
      <c r="L705" s="147"/>
      <c r="M705" s="147"/>
      <c r="N705" s="147"/>
      <c r="O705" s="147"/>
      <c r="P705" s="147"/>
      <c r="Q705" s="147"/>
      <c r="R705" s="147"/>
      <c r="S705" s="147"/>
      <c r="T705" s="147"/>
      <c r="U705" s="147"/>
      <c r="V705" s="147"/>
      <c r="W705" s="147"/>
      <c r="X705" s="147"/>
      <c r="Y705" s="147"/>
      <c r="Z705" s="147"/>
      <c r="AA705" s="147"/>
      <c r="AB705" s="147"/>
      <c r="AC705" s="147"/>
      <c r="AD705" s="147"/>
      <c r="AE705" s="147"/>
      <c r="AF705" s="147"/>
      <c r="AG705" s="147"/>
      <c r="AH705" s="147"/>
      <c r="AI705" s="147"/>
      <c r="AJ705" s="147"/>
      <c r="AK705" s="147"/>
      <c r="AL705" s="147"/>
      <c r="AM705" s="147"/>
      <c r="AN705" s="147"/>
      <c r="AO705" s="147"/>
      <c r="AP705" s="147"/>
      <c r="AQ705" s="147"/>
      <c r="AR705" s="147"/>
      <c r="AS705" s="147"/>
      <c r="AT705" s="147"/>
      <c r="AU705" s="147"/>
      <c r="AV705" s="147"/>
      <c r="AW705" s="147"/>
      <c r="AX705" s="147"/>
      <c r="AY705" s="147"/>
      <c r="AZ705" s="147"/>
      <c r="BA705" s="147"/>
      <c r="BB705" s="147"/>
      <c r="BC705" s="147"/>
      <c r="BD705" s="147"/>
      <c r="BE705" s="147"/>
    </row>
    <row r="706" spans="1:57" x14ac:dyDescent="0.25">
      <c r="A706" t="str">
        <f t="shared" si="10"/>
        <v/>
      </c>
      <c r="B706" s="147"/>
      <c r="C706" s="147"/>
      <c r="D706" s="147"/>
      <c r="E706" s="147"/>
      <c r="F706" s="147"/>
      <c r="G706" s="147"/>
      <c r="H706" s="147"/>
      <c r="I706" s="147"/>
      <c r="J706" s="147"/>
      <c r="K706" s="147"/>
      <c r="L706" s="147"/>
      <c r="M706" s="147"/>
      <c r="N706" s="147"/>
      <c r="O706" s="147"/>
      <c r="P706" s="147"/>
      <c r="Q706" s="147"/>
      <c r="R706" s="147"/>
      <c r="S706" s="147"/>
      <c r="T706" s="147"/>
      <c r="U706" s="147"/>
      <c r="V706" s="147"/>
      <c r="W706" s="147"/>
      <c r="X706" s="147"/>
      <c r="Y706" s="147"/>
      <c r="Z706" s="147"/>
      <c r="AA706" s="147"/>
      <c r="AB706" s="147"/>
      <c r="AC706" s="147"/>
      <c r="AD706" s="147"/>
      <c r="AE706" s="147"/>
      <c r="AF706" s="147"/>
      <c r="AG706" s="147"/>
      <c r="AH706" s="147"/>
      <c r="AI706" s="147"/>
      <c r="AJ706" s="147"/>
      <c r="AK706" s="147"/>
      <c r="AL706" s="147"/>
      <c r="AM706" s="147"/>
      <c r="AN706" s="147"/>
      <c r="AO706" s="147"/>
      <c r="AP706" s="147"/>
      <c r="AQ706" s="147"/>
      <c r="AR706" s="147"/>
      <c r="AS706" s="147"/>
      <c r="AT706" s="147"/>
      <c r="AU706" s="147"/>
      <c r="AV706" s="147"/>
      <c r="AW706" s="147"/>
      <c r="AX706" s="147"/>
      <c r="AY706" s="147"/>
      <c r="AZ706" s="147"/>
      <c r="BA706" s="147"/>
      <c r="BB706" s="147"/>
      <c r="BC706" s="147"/>
      <c r="BD706" s="147"/>
      <c r="BE706" s="147"/>
    </row>
    <row r="707" spans="1:57" x14ac:dyDescent="0.25">
      <c r="A707" t="str">
        <f t="shared" ref="A707:A770" si="11">E707&amp;F707</f>
        <v/>
      </c>
      <c r="B707" s="147"/>
      <c r="C707" s="147"/>
      <c r="D707" s="147"/>
      <c r="E707" s="147"/>
      <c r="F707" s="147"/>
      <c r="G707" s="147"/>
      <c r="H707" s="147"/>
      <c r="I707" s="147"/>
      <c r="J707" s="147"/>
      <c r="K707" s="147"/>
      <c r="L707" s="147"/>
      <c r="M707" s="147"/>
      <c r="N707" s="147"/>
      <c r="O707" s="147"/>
      <c r="P707" s="147"/>
      <c r="Q707" s="147"/>
      <c r="R707" s="147"/>
      <c r="S707" s="147"/>
      <c r="T707" s="147"/>
      <c r="U707" s="147"/>
      <c r="V707" s="147"/>
      <c r="W707" s="147"/>
      <c r="X707" s="147"/>
      <c r="Y707" s="147"/>
      <c r="Z707" s="147"/>
      <c r="AA707" s="147"/>
      <c r="AB707" s="147"/>
      <c r="AC707" s="147"/>
      <c r="AD707" s="147"/>
      <c r="AE707" s="147"/>
      <c r="AF707" s="147"/>
      <c r="AG707" s="147"/>
      <c r="AH707" s="147"/>
      <c r="AI707" s="147"/>
      <c r="AJ707" s="147"/>
      <c r="AK707" s="147"/>
      <c r="AL707" s="147"/>
      <c r="AM707" s="147"/>
      <c r="AN707" s="147"/>
      <c r="AO707" s="147"/>
      <c r="AP707" s="147"/>
      <c r="AQ707" s="147"/>
      <c r="AR707" s="147"/>
      <c r="AS707" s="147"/>
      <c r="AT707" s="147"/>
      <c r="AU707" s="147"/>
      <c r="AV707" s="147"/>
      <c r="AW707" s="147"/>
      <c r="AX707" s="147"/>
      <c r="AY707" s="147"/>
      <c r="AZ707" s="147"/>
      <c r="BA707" s="147"/>
      <c r="BB707" s="147"/>
      <c r="BC707" s="147"/>
      <c r="BD707" s="147"/>
      <c r="BE707" s="147"/>
    </row>
    <row r="708" spans="1:57" x14ac:dyDescent="0.25">
      <c r="A708" t="str">
        <f t="shared" si="11"/>
        <v/>
      </c>
      <c r="B708" s="147"/>
      <c r="C708" s="147"/>
      <c r="D708" s="147"/>
      <c r="E708" s="147"/>
      <c r="F708" s="147"/>
      <c r="G708" s="147"/>
      <c r="H708" s="147"/>
      <c r="I708" s="147"/>
      <c r="J708" s="147"/>
      <c r="K708" s="147"/>
      <c r="L708" s="147"/>
      <c r="M708" s="147"/>
      <c r="N708" s="147"/>
      <c r="O708" s="147"/>
      <c r="P708" s="147"/>
      <c r="Q708" s="147"/>
      <c r="R708" s="147"/>
      <c r="S708" s="147"/>
      <c r="T708" s="147"/>
      <c r="U708" s="147"/>
      <c r="V708" s="147"/>
      <c r="W708" s="147"/>
      <c r="X708" s="147"/>
      <c r="Y708" s="147"/>
      <c r="Z708" s="147"/>
      <c r="AA708" s="147"/>
      <c r="AB708" s="147"/>
      <c r="AC708" s="147"/>
      <c r="AD708" s="147"/>
      <c r="AE708" s="147"/>
      <c r="AF708" s="147"/>
      <c r="AG708" s="147"/>
      <c r="AH708" s="147"/>
      <c r="AI708" s="147"/>
      <c r="AJ708" s="147"/>
      <c r="AK708" s="147"/>
      <c r="AL708" s="147"/>
      <c r="AM708" s="147"/>
      <c r="AN708" s="147"/>
      <c r="AO708" s="147"/>
      <c r="AP708" s="147"/>
      <c r="AQ708" s="147"/>
      <c r="AR708" s="147"/>
      <c r="AS708" s="147"/>
      <c r="AT708" s="147"/>
      <c r="AU708" s="147"/>
      <c r="AV708" s="147"/>
      <c r="AW708" s="147"/>
      <c r="AX708" s="147"/>
      <c r="AY708" s="147"/>
      <c r="AZ708" s="147"/>
      <c r="BA708" s="147"/>
      <c r="BB708" s="147"/>
      <c r="BC708" s="147"/>
      <c r="BD708" s="147"/>
      <c r="BE708" s="147"/>
    </row>
    <row r="709" spans="1:57" x14ac:dyDescent="0.25">
      <c r="A709" t="str">
        <f t="shared" si="11"/>
        <v/>
      </c>
      <c r="B709" s="147"/>
      <c r="C709" s="147"/>
      <c r="D709" s="147"/>
      <c r="E709" s="147"/>
      <c r="F709" s="147"/>
      <c r="G709" s="147"/>
      <c r="H709" s="147"/>
      <c r="I709" s="147"/>
      <c r="J709" s="147"/>
      <c r="K709" s="147"/>
      <c r="L709" s="147"/>
      <c r="M709" s="147"/>
      <c r="N709" s="147"/>
      <c r="O709" s="147"/>
      <c r="P709" s="147"/>
      <c r="Q709" s="147"/>
      <c r="R709" s="147"/>
      <c r="S709" s="147"/>
      <c r="T709" s="147"/>
      <c r="U709" s="147"/>
      <c r="V709" s="147"/>
      <c r="W709" s="147"/>
      <c r="X709" s="147"/>
      <c r="Y709" s="147"/>
      <c r="Z709" s="147"/>
      <c r="AA709" s="147"/>
      <c r="AB709" s="147"/>
      <c r="AC709" s="147"/>
      <c r="AD709" s="147"/>
      <c r="AE709" s="147"/>
      <c r="AF709" s="147"/>
      <c r="AG709" s="147"/>
      <c r="AH709" s="147"/>
      <c r="AI709" s="147"/>
      <c r="AJ709" s="147"/>
      <c r="AK709" s="147"/>
      <c r="AL709" s="147"/>
      <c r="AM709" s="147"/>
      <c r="AN709" s="147"/>
      <c r="AO709" s="147"/>
      <c r="AP709" s="147"/>
      <c r="AQ709" s="147"/>
      <c r="AR709" s="147"/>
      <c r="AS709" s="147"/>
      <c r="AT709" s="147"/>
      <c r="AU709" s="147"/>
      <c r="AV709" s="147"/>
      <c r="AW709" s="147"/>
      <c r="AX709" s="147"/>
      <c r="AY709" s="147"/>
      <c r="AZ709" s="147"/>
      <c r="BA709" s="147"/>
      <c r="BB709" s="147"/>
      <c r="BC709" s="147"/>
      <c r="BD709" s="147"/>
      <c r="BE709" s="147"/>
    </row>
    <row r="710" spans="1:57" x14ac:dyDescent="0.25">
      <c r="A710" t="str">
        <f t="shared" si="11"/>
        <v/>
      </c>
      <c r="B710" s="147"/>
      <c r="C710" s="147"/>
      <c r="D710" s="147"/>
      <c r="E710" s="147"/>
      <c r="F710" s="147"/>
      <c r="G710" s="147"/>
      <c r="H710" s="147"/>
      <c r="I710" s="147"/>
      <c r="J710" s="147"/>
      <c r="K710" s="147"/>
      <c r="L710" s="147"/>
      <c r="M710" s="147"/>
      <c r="N710" s="147"/>
      <c r="O710" s="147"/>
      <c r="P710" s="147"/>
      <c r="Q710" s="147"/>
      <c r="R710" s="147"/>
      <c r="S710" s="147"/>
      <c r="T710" s="147"/>
      <c r="U710" s="147"/>
      <c r="V710" s="147"/>
      <c r="W710" s="147"/>
      <c r="X710" s="147"/>
      <c r="Y710" s="147"/>
      <c r="Z710" s="147"/>
      <c r="AA710" s="147"/>
      <c r="AB710" s="147"/>
      <c r="AC710" s="147"/>
      <c r="AD710" s="147"/>
      <c r="AE710" s="147"/>
      <c r="AF710" s="147"/>
      <c r="AG710" s="147"/>
      <c r="AH710" s="147"/>
      <c r="AI710" s="147"/>
      <c r="AJ710" s="147"/>
      <c r="AK710" s="147"/>
      <c r="AL710" s="147"/>
      <c r="AM710" s="147"/>
      <c r="AN710" s="147"/>
      <c r="AO710" s="147"/>
      <c r="AP710" s="147"/>
      <c r="AQ710" s="147"/>
      <c r="AR710" s="147"/>
      <c r="AS710" s="147"/>
      <c r="AT710" s="147"/>
      <c r="AU710" s="147"/>
      <c r="AV710" s="147"/>
      <c r="AW710" s="147"/>
      <c r="AX710" s="147"/>
      <c r="AY710" s="147"/>
      <c r="AZ710" s="147"/>
      <c r="BA710" s="147"/>
      <c r="BB710" s="147"/>
      <c r="BC710" s="147"/>
      <c r="BD710" s="147"/>
      <c r="BE710" s="147"/>
    </row>
    <row r="711" spans="1:57" x14ac:dyDescent="0.25">
      <c r="A711" t="str">
        <f t="shared" si="11"/>
        <v/>
      </c>
      <c r="B711" s="147"/>
      <c r="C711" s="147"/>
      <c r="D711" s="147"/>
      <c r="E711" s="147"/>
      <c r="F711" s="147"/>
      <c r="G711" s="147"/>
      <c r="H711" s="147"/>
      <c r="I711" s="147"/>
      <c r="J711" s="147"/>
      <c r="K711" s="147"/>
      <c r="L711" s="147"/>
      <c r="M711" s="147"/>
      <c r="N711" s="147"/>
      <c r="O711" s="147"/>
      <c r="P711" s="147"/>
      <c r="Q711" s="147"/>
      <c r="R711" s="147"/>
      <c r="S711" s="147"/>
      <c r="T711" s="147"/>
      <c r="U711" s="147"/>
      <c r="V711" s="147"/>
      <c r="W711" s="147"/>
      <c r="X711" s="147"/>
      <c r="Y711" s="147"/>
      <c r="Z711" s="147"/>
      <c r="AA711" s="147"/>
      <c r="AB711" s="147"/>
      <c r="AC711" s="147"/>
      <c r="AD711" s="147"/>
      <c r="AE711" s="147"/>
      <c r="AF711" s="147"/>
      <c r="AG711" s="147"/>
      <c r="AH711" s="147"/>
      <c r="AI711" s="147"/>
      <c r="AJ711" s="147"/>
      <c r="AK711" s="147"/>
      <c r="AL711" s="147"/>
      <c r="AM711" s="147"/>
      <c r="AN711" s="147"/>
      <c r="AO711" s="147"/>
      <c r="AP711" s="147"/>
      <c r="AQ711" s="147"/>
      <c r="AR711" s="147"/>
      <c r="AS711" s="147"/>
      <c r="AT711" s="147"/>
      <c r="AU711" s="147"/>
      <c r="AV711" s="147"/>
      <c r="AW711" s="147"/>
      <c r="AX711" s="147"/>
      <c r="AY711" s="147"/>
      <c r="AZ711" s="147"/>
      <c r="BA711" s="147"/>
      <c r="BB711" s="147"/>
      <c r="BC711" s="147"/>
      <c r="BD711" s="147"/>
      <c r="BE711" s="147"/>
    </row>
    <row r="712" spans="1:57" x14ac:dyDescent="0.25">
      <c r="A712" t="str">
        <f t="shared" si="11"/>
        <v/>
      </c>
      <c r="B712" s="147"/>
      <c r="C712" s="147"/>
      <c r="D712" s="147"/>
      <c r="E712" s="147"/>
      <c r="F712" s="147"/>
      <c r="G712" s="147"/>
      <c r="H712" s="147"/>
      <c r="I712" s="147"/>
      <c r="J712" s="147"/>
      <c r="K712" s="147"/>
      <c r="L712" s="147"/>
      <c r="M712" s="147"/>
      <c r="N712" s="147"/>
      <c r="O712" s="147"/>
      <c r="P712" s="147"/>
      <c r="Q712" s="147"/>
      <c r="R712" s="147"/>
      <c r="S712" s="147"/>
      <c r="T712" s="147"/>
      <c r="U712" s="147"/>
      <c r="V712" s="147"/>
      <c r="W712" s="147"/>
      <c r="X712" s="147"/>
      <c r="Y712" s="147"/>
      <c r="Z712" s="147"/>
      <c r="AA712" s="147"/>
      <c r="AB712" s="147"/>
      <c r="AC712" s="147"/>
      <c r="AD712" s="147"/>
      <c r="AE712" s="147"/>
      <c r="AF712" s="147"/>
      <c r="AG712" s="147"/>
      <c r="AH712" s="147"/>
      <c r="AI712" s="147"/>
      <c r="AJ712" s="147"/>
      <c r="AK712" s="147"/>
      <c r="AL712" s="147"/>
      <c r="AM712" s="147"/>
      <c r="AN712" s="147"/>
      <c r="AO712" s="147"/>
      <c r="AP712" s="147"/>
      <c r="AQ712" s="147"/>
      <c r="AR712" s="147"/>
      <c r="AS712" s="147"/>
      <c r="AT712" s="147"/>
      <c r="AU712" s="147"/>
      <c r="AV712" s="147"/>
      <c r="AW712" s="147"/>
      <c r="AX712" s="147"/>
      <c r="AY712" s="147"/>
      <c r="AZ712" s="147"/>
      <c r="BA712" s="147"/>
      <c r="BB712" s="147"/>
      <c r="BC712" s="147"/>
      <c r="BD712" s="147"/>
      <c r="BE712" s="147"/>
    </row>
    <row r="713" spans="1:57" x14ac:dyDescent="0.25">
      <c r="A713" t="str">
        <f t="shared" si="11"/>
        <v/>
      </c>
      <c r="B713" s="147"/>
      <c r="C713" s="147"/>
      <c r="D713" s="147"/>
      <c r="E713" s="147"/>
      <c r="F713" s="147"/>
      <c r="G713" s="147"/>
      <c r="H713" s="147"/>
      <c r="I713" s="147"/>
      <c r="J713" s="147"/>
      <c r="K713" s="147"/>
      <c r="L713" s="147"/>
      <c r="M713" s="147"/>
      <c r="N713" s="147"/>
      <c r="O713" s="147"/>
      <c r="P713" s="147"/>
      <c r="Q713" s="147"/>
      <c r="R713" s="147"/>
      <c r="S713" s="147"/>
      <c r="T713" s="147"/>
      <c r="U713" s="147"/>
      <c r="V713" s="147"/>
      <c r="W713" s="147"/>
      <c r="X713" s="147"/>
      <c r="Y713" s="147"/>
      <c r="Z713" s="147"/>
      <c r="AA713" s="147"/>
      <c r="AB713" s="147"/>
      <c r="AC713" s="147"/>
      <c r="AD713" s="147"/>
      <c r="AE713" s="147"/>
      <c r="AF713" s="147"/>
      <c r="AG713" s="147"/>
      <c r="AH713" s="147"/>
      <c r="AI713" s="147"/>
      <c r="AJ713" s="147"/>
      <c r="AK713" s="147"/>
      <c r="AL713" s="147"/>
      <c r="AM713" s="147"/>
      <c r="AN713" s="147"/>
      <c r="AO713" s="147"/>
      <c r="AP713" s="147"/>
      <c r="AQ713" s="147"/>
      <c r="AR713" s="147"/>
      <c r="AS713" s="147"/>
      <c r="AT713" s="147"/>
      <c r="AU713" s="147"/>
      <c r="AV713" s="147"/>
      <c r="AW713" s="147"/>
      <c r="AX713" s="147"/>
      <c r="AY713" s="147"/>
      <c r="AZ713" s="147"/>
      <c r="BA713" s="147"/>
      <c r="BB713" s="147"/>
      <c r="BC713" s="147"/>
      <c r="BD713" s="147"/>
      <c r="BE713" s="147"/>
    </row>
    <row r="714" spans="1:57" x14ac:dyDescent="0.25">
      <c r="A714" t="str">
        <f t="shared" si="11"/>
        <v/>
      </c>
      <c r="B714" s="147"/>
      <c r="C714" s="147"/>
      <c r="D714" s="147"/>
      <c r="E714" s="147"/>
      <c r="F714" s="147"/>
      <c r="G714" s="147"/>
      <c r="H714" s="147"/>
      <c r="I714" s="147"/>
      <c r="J714" s="147"/>
      <c r="K714" s="147"/>
      <c r="L714" s="147"/>
      <c r="M714" s="147"/>
      <c r="N714" s="147"/>
      <c r="O714" s="147"/>
      <c r="P714" s="147"/>
      <c r="Q714" s="147"/>
      <c r="R714" s="147"/>
      <c r="S714" s="147"/>
      <c r="T714" s="147"/>
      <c r="U714" s="147"/>
      <c r="V714" s="147"/>
      <c r="W714" s="147"/>
      <c r="X714" s="147"/>
      <c r="Y714" s="147"/>
      <c r="Z714" s="147"/>
      <c r="AA714" s="147"/>
      <c r="AB714" s="147"/>
      <c r="AC714" s="147"/>
      <c r="AD714" s="147"/>
      <c r="AE714" s="147"/>
      <c r="AF714" s="147"/>
      <c r="AG714" s="147"/>
      <c r="AH714" s="147"/>
      <c r="AI714" s="147"/>
      <c r="AJ714" s="147"/>
      <c r="AK714" s="147"/>
      <c r="AL714" s="147"/>
      <c r="AM714" s="147"/>
      <c r="AN714" s="147"/>
      <c r="AO714" s="147"/>
      <c r="AP714" s="147"/>
      <c r="AQ714" s="147"/>
      <c r="AR714" s="147"/>
      <c r="AS714" s="147"/>
      <c r="AT714" s="147"/>
      <c r="AU714" s="147"/>
      <c r="AV714" s="147"/>
      <c r="AW714" s="147"/>
      <c r="AX714" s="147"/>
      <c r="AY714" s="147"/>
      <c r="AZ714" s="147"/>
      <c r="BA714" s="147"/>
      <c r="BB714" s="147"/>
      <c r="BC714" s="147"/>
      <c r="BD714" s="147"/>
      <c r="BE714" s="147"/>
    </row>
    <row r="715" spans="1:57" x14ac:dyDescent="0.25">
      <c r="A715" t="str">
        <f t="shared" si="11"/>
        <v/>
      </c>
      <c r="B715" s="147"/>
      <c r="C715" s="147"/>
      <c r="D715" s="147"/>
      <c r="E715" s="147"/>
      <c r="F715" s="147"/>
      <c r="G715" s="147"/>
      <c r="H715" s="147"/>
      <c r="I715" s="147"/>
      <c r="J715" s="147"/>
      <c r="K715" s="147"/>
      <c r="L715" s="147"/>
      <c r="M715" s="147"/>
      <c r="N715" s="147"/>
      <c r="O715" s="147"/>
      <c r="P715" s="147"/>
      <c r="Q715" s="147"/>
      <c r="R715" s="147"/>
      <c r="S715" s="147"/>
      <c r="T715" s="147"/>
      <c r="U715" s="147"/>
      <c r="V715" s="147"/>
      <c r="W715" s="147"/>
      <c r="X715" s="147"/>
      <c r="Y715" s="147"/>
      <c r="Z715" s="147"/>
      <c r="AA715" s="147"/>
      <c r="AB715" s="147"/>
      <c r="AC715" s="147"/>
      <c r="AD715" s="147"/>
      <c r="AE715" s="147"/>
      <c r="AF715" s="147"/>
      <c r="AG715" s="147"/>
      <c r="AH715" s="147"/>
      <c r="AI715" s="147"/>
      <c r="AJ715" s="147"/>
      <c r="AK715" s="147"/>
      <c r="AL715" s="147"/>
      <c r="AM715" s="147"/>
      <c r="AN715" s="147"/>
      <c r="AO715" s="147"/>
      <c r="AP715" s="147"/>
      <c r="AQ715" s="147"/>
      <c r="AR715" s="147"/>
      <c r="AS715" s="147"/>
      <c r="AT715" s="147"/>
      <c r="AU715" s="147"/>
      <c r="AV715" s="147"/>
      <c r="AW715" s="147"/>
      <c r="AX715" s="147"/>
      <c r="AY715" s="147"/>
      <c r="AZ715" s="147"/>
      <c r="BA715" s="147"/>
      <c r="BB715" s="147"/>
      <c r="BC715" s="147"/>
      <c r="BD715" s="147"/>
      <c r="BE715" s="147"/>
    </row>
    <row r="716" spans="1:57" x14ac:dyDescent="0.25">
      <c r="A716" t="str">
        <f t="shared" si="11"/>
        <v/>
      </c>
      <c r="B716" s="147"/>
      <c r="C716" s="147"/>
      <c r="D716" s="147"/>
      <c r="E716" s="147"/>
      <c r="F716" s="147"/>
      <c r="G716" s="147"/>
      <c r="H716" s="147"/>
      <c r="I716" s="147"/>
      <c r="J716" s="147"/>
      <c r="K716" s="147"/>
      <c r="L716" s="147"/>
      <c r="M716" s="147"/>
      <c r="N716" s="147"/>
      <c r="O716" s="147"/>
      <c r="P716" s="147"/>
      <c r="Q716" s="147"/>
      <c r="R716" s="147"/>
      <c r="S716" s="147"/>
      <c r="T716" s="147"/>
      <c r="U716" s="147"/>
      <c r="V716" s="147"/>
      <c r="W716" s="147"/>
      <c r="X716" s="147"/>
      <c r="Y716" s="147"/>
      <c r="Z716" s="147"/>
      <c r="AA716" s="147"/>
      <c r="AB716" s="147"/>
      <c r="AC716" s="147"/>
      <c r="AD716" s="147"/>
      <c r="AE716" s="147"/>
      <c r="AF716" s="147"/>
      <c r="AG716" s="147"/>
      <c r="AH716" s="147"/>
      <c r="AI716" s="147"/>
      <c r="AJ716" s="147"/>
      <c r="AK716" s="147"/>
      <c r="AL716" s="147"/>
      <c r="AM716" s="147"/>
      <c r="AN716" s="147"/>
      <c r="AO716" s="147"/>
      <c r="AP716" s="147"/>
      <c r="AQ716" s="147"/>
      <c r="AR716" s="147"/>
      <c r="AS716" s="147"/>
      <c r="AT716" s="147"/>
      <c r="AU716" s="147"/>
      <c r="AV716" s="147"/>
      <c r="AW716" s="147"/>
      <c r="AX716" s="147"/>
      <c r="AY716" s="147"/>
      <c r="AZ716" s="147"/>
      <c r="BA716" s="147"/>
      <c r="BB716" s="147"/>
      <c r="BC716" s="147"/>
      <c r="BD716" s="147"/>
      <c r="BE716" s="147"/>
    </row>
    <row r="717" spans="1:57" x14ac:dyDescent="0.25">
      <c r="A717" t="str">
        <f t="shared" si="11"/>
        <v/>
      </c>
      <c r="B717" s="147"/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  <c r="M717" s="147"/>
      <c r="N717" s="147"/>
      <c r="O717" s="147"/>
      <c r="P717" s="147"/>
      <c r="Q717" s="147"/>
      <c r="R717" s="147"/>
      <c r="S717" s="147"/>
      <c r="T717" s="147"/>
      <c r="U717" s="147"/>
      <c r="V717" s="147"/>
      <c r="W717" s="147"/>
      <c r="X717" s="147"/>
      <c r="Y717" s="147"/>
      <c r="Z717" s="147"/>
      <c r="AA717" s="147"/>
      <c r="AB717" s="147"/>
      <c r="AC717" s="147"/>
      <c r="AD717" s="147"/>
      <c r="AE717" s="147"/>
      <c r="AF717" s="147"/>
      <c r="AG717" s="147"/>
      <c r="AH717" s="147"/>
      <c r="AI717" s="147"/>
      <c r="AJ717" s="147"/>
      <c r="AK717" s="147"/>
      <c r="AL717" s="147"/>
      <c r="AM717" s="147"/>
      <c r="AN717" s="147"/>
      <c r="AO717" s="147"/>
      <c r="AP717" s="147"/>
      <c r="AQ717" s="147"/>
      <c r="AR717" s="147"/>
      <c r="AS717" s="147"/>
      <c r="AT717" s="147"/>
      <c r="AU717" s="147"/>
      <c r="AV717" s="147"/>
      <c r="AW717" s="147"/>
      <c r="AX717" s="147"/>
      <c r="AY717" s="147"/>
      <c r="AZ717" s="147"/>
      <c r="BA717" s="147"/>
      <c r="BB717" s="147"/>
      <c r="BC717" s="147"/>
      <c r="BD717" s="147"/>
      <c r="BE717" s="147"/>
    </row>
    <row r="718" spans="1:57" x14ac:dyDescent="0.25">
      <c r="A718" t="str">
        <f t="shared" si="11"/>
        <v/>
      </c>
      <c r="B718" s="147"/>
      <c r="C718" s="147"/>
      <c r="D718" s="147"/>
      <c r="E718" s="147"/>
      <c r="F718" s="147"/>
      <c r="G718" s="147"/>
      <c r="H718" s="147"/>
      <c r="I718" s="147"/>
      <c r="J718" s="147"/>
      <c r="K718" s="147"/>
      <c r="L718" s="147"/>
      <c r="M718" s="147"/>
      <c r="N718" s="147"/>
      <c r="O718" s="147"/>
      <c r="P718" s="147"/>
      <c r="Q718" s="147"/>
      <c r="R718" s="147"/>
      <c r="S718" s="147"/>
      <c r="T718" s="147"/>
      <c r="U718" s="147"/>
      <c r="V718" s="147"/>
      <c r="W718" s="147"/>
      <c r="X718" s="147"/>
      <c r="Y718" s="147"/>
      <c r="Z718" s="147"/>
      <c r="AA718" s="147"/>
      <c r="AB718" s="147"/>
      <c r="AC718" s="147"/>
      <c r="AD718" s="147"/>
      <c r="AE718" s="147"/>
      <c r="AF718" s="147"/>
      <c r="AG718" s="147"/>
      <c r="AH718" s="147"/>
      <c r="AI718" s="147"/>
      <c r="AJ718" s="147"/>
      <c r="AK718" s="147"/>
      <c r="AL718" s="147"/>
      <c r="AM718" s="147"/>
      <c r="AN718" s="147"/>
      <c r="AO718" s="147"/>
      <c r="AP718" s="147"/>
      <c r="AQ718" s="147"/>
      <c r="AR718" s="147"/>
      <c r="AS718" s="147"/>
      <c r="AT718" s="147"/>
      <c r="AU718" s="147"/>
      <c r="AV718" s="147"/>
      <c r="AW718" s="147"/>
      <c r="AX718" s="147"/>
      <c r="AY718" s="147"/>
      <c r="AZ718" s="147"/>
      <c r="BA718" s="147"/>
      <c r="BB718" s="147"/>
      <c r="BC718" s="147"/>
      <c r="BD718" s="147"/>
      <c r="BE718" s="147"/>
    </row>
    <row r="719" spans="1:57" x14ac:dyDescent="0.25">
      <c r="A719" t="str">
        <f t="shared" si="11"/>
        <v/>
      </c>
      <c r="B719" s="147"/>
      <c r="C719" s="147"/>
      <c r="D719" s="147"/>
      <c r="E719" s="147"/>
      <c r="F719" s="147"/>
      <c r="G719" s="147"/>
      <c r="H719" s="147"/>
      <c r="I719" s="147"/>
      <c r="J719" s="147"/>
      <c r="K719" s="147"/>
      <c r="L719" s="147"/>
      <c r="M719" s="147"/>
      <c r="N719" s="147"/>
      <c r="O719" s="147"/>
      <c r="P719" s="147"/>
      <c r="Q719" s="147"/>
      <c r="R719" s="147"/>
      <c r="S719" s="147"/>
      <c r="T719" s="147"/>
      <c r="U719" s="147"/>
      <c r="V719" s="147"/>
      <c r="W719" s="147"/>
      <c r="X719" s="147"/>
      <c r="Y719" s="147"/>
      <c r="Z719" s="147"/>
      <c r="AA719" s="147"/>
      <c r="AB719" s="147"/>
      <c r="AC719" s="147"/>
      <c r="AD719" s="147"/>
      <c r="AE719" s="147"/>
      <c r="AF719" s="147"/>
      <c r="AG719" s="147"/>
      <c r="AH719" s="147"/>
      <c r="AI719" s="147"/>
      <c r="AJ719" s="147"/>
      <c r="AK719" s="147"/>
      <c r="AL719" s="147"/>
      <c r="AM719" s="147"/>
      <c r="AN719" s="147"/>
      <c r="AO719" s="147"/>
      <c r="AP719" s="147"/>
      <c r="AQ719" s="147"/>
      <c r="AR719" s="147"/>
      <c r="AS719" s="147"/>
      <c r="AT719" s="147"/>
      <c r="AU719" s="147"/>
      <c r="AV719" s="147"/>
      <c r="AW719" s="147"/>
      <c r="AX719" s="147"/>
      <c r="AY719" s="147"/>
      <c r="AZ719" s="147"/>
      <c r="BA719" s="147"/>
      <c r="BB719" s="147"/>
      <c r="BC719" s="147"/>
      <c r="BD719" s="147"/>
      <c r="BE719" s="147"/>
    </row>
    <row r="720" spans="1:57" x14ac:dyDescent="0.25">
      <c r="A720" t="str">
        <f t="shared" si="11"/>
        <v/>
      </c>
      <c r="B720" s="147"/>
      <c r="C720" s="147"/>
      <c r="D720" s="147"/>
      <c r="E720" s="147"/>
      <c r="F720" s="147"/>
      <c r="G720" s="147"/>
      <c r="H720" s="147"/>
      <c r="I720" s="147"/>
      <c r="J720" s="147"/>
      <c r="K720" s="147"/>
      <c r="L720" s="147"/>
      <c r="M720" s="147"/>
      <c r="N720" s="147"/>
      <c r="O720" s="147"/>
      <c r="P720" s="147"/>
      <c r="Q720" s="147"/>
      <c r="R720" s="147"/>
      <c r="S720" s="147"/>
      <c r="T720" s="147"/>
      <c r="U720" s="147"/>
      <c r="V720" s="147"/>
      <c r="W720" s="147"/>
      <c r="X720" s="147"/>
      <c r="Y720" s="147"/>
      <c r="Z720" s="147"/>
      <c r="AA720" s="147"/>
      <c r="AB720" s="147"/>
      <c r="AC720" s="147"/>
      <c r="AD720" s="147"/>
      <c r="AE720" s="147"/>
      <c r="AF720" s="147"/>
      <c r="AG720" s="147"/>
      <c r="AH720" s="147"/>
      <c r="AI720" s="147"/>
      <c r="AJ720" s="147"/>
      <c r="AK720" s="147"/>
      <c r="AL720" s="147"/>
      <c r="AM720" s="147"/>
      <c r="AN720" s="147"/>
      <c r="AO720" s="147"/>
      <c r="AP720" s="147"/>
      <c r="AQ720" s="147"/>
      <c r="AR720" s="147"/>
      <c r="AS720" s="147"/>
      <c r="AT720" s="147"/>
      <c r="AU720" s="147"/>
      <c r="AV720" s="147"/>
      <c r="AW720" s="147"/>
      <c r="AX720" s="147"/>
      <c r="AY720" s="147"/>
      <c r="AZ720" s="147"/>
      <c r="BA720" s="147"/>
      <c r="BB720" s="147"/>
      <c r="BC720" s="147"/>
      <c r="BD720" s="147"/>
      <c r="BE720" s="147"/>
    </row>
    <row r="721" spans="1:57" x14ac:dyDescent="0.25">
      <c r="A721" t="str">
        <f t="shared" si="11"/>
        <v/>
      </c>
      <c r="B721" s="147"/>
      <c r="C721" s="147"/>
      <c r="D721" s="147"/>
      <c r="E721" s="147"/>
      <c r="F721" s="147"/>
      <c r="G721" s="147"/>
      <c r="H721" s="147"/>
      <c r="I721" s="147"/>
      <c r="J721" s="147"/>
      <c r="K721" s="147"/>
      <c r="L721" s="147"/>
      <c r="M721" s="147"/>
      <c r="N721" s="147"/>
      <c r="O721" s="147"/>
      <c r="P721" s="147"/>
      <c r="Q721" s="147"/>
      <c r="R721" s="147"/>
      <c r="S721" s="147"/>
      <c r="T721" s="147"/>
      <c r="U721" s="147"/>
      <c r="V721" s="147"/>
      <c r="W721" s="147"/>
      <c r="X721" s="147"/>
      <c r="Y721" s="147"/>
      <c r="Z721" s="147"/>
      <c r="AA721" s="147"/>
      <c r="AB721" s="147"/>
      <c r="AC721" s="147"/>
      <c r="AD721" s="147"/>
      <c r="AE721" s="147"/>
      <c r="AF721" s="147"/>
      <c r="AG721" s="147"/>
      <c r="AH721" s="147"/>
      <c r="AI721" s="147"/>
      <c r="AJ721" s="147"/>
      <c r="AK721" s="147"/>
      <c r="AL721" s="147"/>
      <c r="AM721" s="147"/>
      <c r="AN721" s="147"/>
      <c r="AO721" s="147"/>
      <c r="AP721" s="147"/>
      <c r="AQ721" s="147"/>
      <c r="AR721" s="147"/>
      <c r="AS721" s="147"/>
      <c r="AT721" s="147"/>
      <c r="AU721" s="147"/>
      <c r="AV721" s="147"/>
      <c r="AW721" s="147"/>
      <c r="AX721" s="147"/>
      <c r="AY721" s="147"/>
      <c r="AZ721" s="147"/>
      <c r="BA721" s="147"/>
      <c r="BB721" s="147"/>
      <c r="BC721" s="147"/>
      <c r="BD721" s="147"/>
      <c r="BE721" s="147"/>
    </row>
    <row r="722" spans="1:57" x14ac:dyDescent="0.25">
      <c r="A722" t="str">
        <f t="shared" si="11"/>
        <v/>
      </c>
      <c r="B722" s="147"/>
      <c r="C722" s="147"/>
      <c r="D722" s="147"/>
      <c r="E722" s="147"/>
      <c r="F722" s="147"/>
      <c r="G722" s="147"/>
      <c r="H722" s="147"/>
      <c r="I722" s="147"/>
      <c r="J722" s="147"/>
      <c r="K722" s="147"/>
      <c r="L722" s="147"/>
      <c r="M722" s="147"/>
      <c r="N722" s="147"/>
      <c r="O722" s="147"/>
      <c r="P722" s="147"/>
      <c r="Q722" s="147"/>
      <c r="R722" s="147"/>
      <c r="S722" s="147"/>
      <c r="T722" s="147"/>
      <c r="U722" s="147"/>
      <c r="V722" s="147"/>
      <c r="W722" s="147"/>
      <c r="X722" s="147"/>
      <c r="Y722" s="147"/>
      <c r="Z722" s="147"/>
      <c r="AA722" s="147"/>
      <c r="AB722" s="147"/>
      <c r="AC722" s="147"/>
      <c r="AD722" s="147"/>
      <c r="AE722" s="147"/>
      <c r="AF722" s="147"/>
      <c r="AG722" s="147"/>
      <c r="AH722" s="147"/>
      <c r="AI722" s="147"/>
      <c r="AJ722" s="147"/>
      <c r="AK722" s="147"/>
      <c r="AL722" s="147"/>
      <c r="AM722" s="147"/>
      <c r="AN722" s="147"/>
      <c r="AO722" s="147"/>
      <c r="AP722" s="147"/>
      <c r="AQ722" s="147"/>
      <c r="AR722" s="147"/>
      <c r="AS722" s="147"/>
      <c r="AT722" s="147"/>
      <c r="AU722" s="147"/>
      <c r="AV722" s="147"/>
      <c r="AW722" s="147"/>
      <c r="AX722" s="147"/>
      <c r="AY722" s="147"/>
      <c r="AZ722" s="147"/>
      <c r="BA722" s="147"/>
      <c r="BB722" s="147"/>
      <c r="BC722" s="147"/>
      <c r="BD722" s="147"/>
      <c r="BE722" s="147"/>
    </row>
    <row r="723" spans="1:57" x14ac:dyDescent="0.25">
      <c r="A723" t="str">
        <f t="shared" si="11"/>
        <v/>
      </c>
      <c r="B723" s="147"/>
      <c r="C723" s="147"/>
      <c r="D723" s="147"/>
      <c r="E723" s="147"/>
      <c r="F723" s="147"/>
      <c r="G723" s="147"/>
      <c r="H723" s="147"/>
      <c r="I723" s="147"/>
      <c r="J723" s="147"/>
      <c r="K723" s="147"/>
      <c r="L723" s="147"/>
      <c r="M723" s="147"/>
      <c r="N723" s="147"/>
      <c r="O723" s="147"/>
      <c r="P723" s="147"/>
      <c r="Q723" s="147"/>
      <c r="R723" s="147"/>
      <c r="S723" s="147"/>
      <c r="T723" s="147"/>
      <c r="U723" s="147"/>
      <c r="V723" s="147"/>
      <c r="W723" s="147"/>
      <c r="X723" s="147"/>
      <c r="Y723" s="147"/>
      <c r="Z723" s="147"/>
      <c r="AA723" s="147"/>
      <c r="AB723" s="147"/>
      <c r="AC723" s="147"/>
      <c r="AD723" s="147"/>
      <c r="AE723" s="147"/>
      <c r="AF723" s="147"/>
      <c r="AG723" s="147"/>
      <c r="AH723" s="147"/>
      <c r="AI723" s="147"/>
      <c r="AJ723" s="147"/>
      <c r="AK723" s="147"/>
      <c r="AL723" s="147"/>
      <c r="AM723" s="147"/>
      <c r="AN723" s="147"/>
      <c r="AO723" s="147"/>
      <c r="AP723" s="147"/>
      <c r="AQ723" s="147"/>
      <c r="AR723" s="147"/>
      <c r="AS723" s="147"/>
      <c r="AT723" s="147"/>
      <c r="AU723" s="147"/>
      <c r="AV723" s="147"/>
      <c r="AW723" s="147"/>
      <c r="AX723" s="147"/>
      <c r="AY723" s="147"/>
      <c r="AZ723" s="147"/>
      <c r="BA723" s="147"/>
      <c r="BB723" s="147"/>
      <c r="BC723" s="147"/>
      <c r="BD723" s="147"/>
      <c r="BE723" s="147"/>
    </row>
    <row r="724" spans="1:57" x14ac:dyDescent="0.25">
      <c r="A724" t="str">
        <f t="shared" si="11"/>
        <v/>
      </c>
      <c r="B724" s="147"/>
      <c r="C724" s="147"/>
      <c r="D724" s="147"/>
      <c r="E724" s="147"/>
      <c r="F724" s="147"/>
      <c r="G724" s="147"/>
      <c r="H724" s="147"/>
      <c r="I724" s="147"/>
      <c r="J724" s="147"/>
      <c r="K724" s="147"/>
      <c r="L724" s="147"/>
      <c r="M724" s="147"/>
      <c r="N724" s="147"/>
      <c r="O724" s="147"/>
      <c r="P724" s="147"/>
      <c r="Q724" s="147"/>
      <c r="R724" s="147"/>
      <c r="S724" s="147"/>
      <c r="T724" s="147"/>
      <c r="U724" s="147"/>
      <c r="V724" s="147"/>
      <c r="W724" s="147"/>
      <c r="X724" s="147"/>
      <c r="Y724" s="147"/>
      <c r="Z724" s="147"/>
      <c r="AA724" s="147"/>
      <c r="AB724" s="147"/>
      <c r="AC724" s="147"/>
      <c r="AD724" s="147"/>
      <c r="AE724" s="147"/>
      <c r="AF724" s="147"/>
      <c r="AG724" s="147"/>
      <c r="AH724" s="147"/>
      <c r="AI724" s="147"/>
      <c r="AJ724" s="147"/>
      <c r="AK724" s="147"/>
      <c r="AL724" s="147"/>
      <c r="AM724" s="147"/>
      <c r="AN724" s="147"/>
      <c r="AO724" s="147"/>
      <c r="AP724" s="147"/>
      <c r="AQ724" s="147"/>
      <c r="AR724" s="147"/>
      <c r="AS724" s="147"/>
      <c r="AT724" s="147"/>
      <c r="AU724" s="147"/>
      <c r="AV724" s="147"/>
      <c r="AW724" s="147"/>
      <c r="AX724" s="147"/>
      <c r="AY724" s="147"/>
      <c r="AZ724" s="147"/>
      <c r="BA724" s="147"/>
      <c r="BB724" s="147"/>
      <c r="BC724" s="147"/>
      <c r="BD724" s="147"/>
      <c r="BE724" s="147"/>
    </row>
    <row r="725" spans="1:57" x14ac:dyDescent="0.25">
      <c r="A725" t="str">
        <f t="shared" si="11"/>
        <v/>
      </c>
      <c r="B725" s="147"/>
      <c r="C725" s="147"/>
      <c r="D725" s="147"/>
      <c r="E725" s="147"/>
      <c r="F725" s="147"/>
      <c r="G725" s="147"/>
      <c r="H725" s="147"/>
      <c r="I725" s="147"/>
      <c r="J725" s="147"/>
      <c r="K725" s="147"/>
      <c r="L725" s="147"/>
      <c r="M725" s="147"/>
      <c r="N725" s="147"/>
      <c r="O725" s="147"/>
      <c r="P725" s="147"/>
      <c r="Q725" s="147"/>
      <c r="R725" s="147"/>
      <c r="S725" s="147"/>
      <c r="T725" s="147"/>
      <c r="U725" s="147"/>
      <c r="V725" s="147"/>
      <c r="W725" s="147"/>
      <c r="X725" s="147"/>
      <c r="Y725" s="147"/>
      <c r="Z725" s="147"/>
      <c r="AA725" s="147"/>
      <c r="AB725" s="147"/>
      <c r="AC725" s="147"/>
      <c r="AD725" s="147"/>
      <c r="AE725" s="147"/>
      <c r="AF725" s="147"/>
      <c r="AG725" s="147"/>
      <c r="AH725" s="147"/>
      <c r="AI725" s="147"/>
      <c r="AJ725" s="147"/>
      <c r="AK725" s="147"/>
      <c r="AL725" s="147"/>
      <c r="AM725" s="147"/>
      <c r="AN725" s="147"/>
      <c r="AO725" s="147"/>
      <c r="AP725" s="147"/>
      <c r="AQ725" s="147"/>
      <c r="AR725" s="147"/>
      <c r="AS725" s="147"/>
      <c r="AT725" s="147"/>
      <c r="AU725" s="147"/>
      <c r="AV725" s="147"/>
      <c r="AW725" s="147"/>
      <c r="AX725" s="147"/>
      <c r="AY725" s="147"/>
      <c r="AZ725" s="147"/>
      <c r="BA725" s="147"/>
      <c r="BB725" s="147"/>
      <c r="BC725" s="147"/>
      <c r="BD725" s="147"/>
      <c r="BE725" s="147"/>
    </row>
    <row r="726" spans="1:57" x14ac:dyDescent="0.25">
      <c r="A726" t="str">
        <f t="shared" si="11"/>
        <v/>
      </c>
      <c r="B726" s="147"/>
      <c r="C726" s="147"/>
      <c r="D726" s="147"/>
      <c r="E726" s="147"/>
      <c r="F726" s="147"/>
      <c r="G726" s="147"/>
      <c r="H726" s="147"/>
      <c r="I726" s="147"/>
      <c r="J726" s="147"/>
      <c r="K726" s="147"/>
      <c r="L726" s="147"/>
      <c r="M726" s="147"/>
      <c r="N726" s="147"/>
      <c r="O726" s="147"/>
      <c r="P726" s="147"/>
      <c r="Q726" s="147"/>
      <c r="R726" s="147"/>
      <c r="S726" s="147"/>
      <c r="T726" s="147"/>
      <c r="U726" s="147"/>
      <c r="V726" s="147"/>
      <c r="W726" s="147"/>
      <c r="X726" s="147"/>
      <c r="Y726" s="147"/>
      <c r="Z726" s="147"/>
      <c r="AA726" s="147"/>
      <c r="AB726" s="147"/>
      <c r="AC726" s="147"/>
      <c r="AD726" s="147"/>
      <c r="AE726" s="147"/>
      <c r="AF726" s="147"/>
      <c r="AG726" s="147"/>
      <c r="AH726" s="147"/>
      <c r="AI726" s="147"/>
      <c r="AJ726" s="147"/>
      <c r="AK726" s="147"/>
      <c r="AL726" s="147"/>
      <c r="AM726" s="147"/>
      <c r="AN726" s="147"/>
      <c r="AO726" s="147"/>
      <c r="AP726" s="147"/>
      <c r="AQ726" s="147"/>
      <c r="AR726" s="147"/>
      <c r="AS726" s="147"/>
      <c r="AT726" s="147"/>
      <c r="AU726" s="147"/>
      <c r="AV726" s="147"/>
      <c r="AW726" s="147"/>
      <c r="AX726" s="147"/>
      <c r="AY726" s="147"/>
      <c r="AZ726" s="147"/>
      <c r="BA726" s="147"/>
      <c r="BB726" s="147"/>
      <c r="BC726" s="147"/>
      <c r="BD726" s="147"/>
      <c r="BE726" s="147"/>
    </row>
    <row r="727" spans="1:57" x14ac:dyDescent="0.25">
      <c r="A727" t="str">
        <f t="shared" si="11"/>
        <v/>
      </c>
      <c r="B727" s="147"/>
      <c r="C727" s="147"/>
      <c r="D727" s="147"/>
      <c r="E727" s="147"/>
      <c r="F727" s="147"/>
      <c r="G727" s="147"/>
      <c r="H727" s="147"/>
      <c r="I727" s="147"/>
      <c r="J727" s="147"/>
      <c r="K727" s="147"/>
      <c r="L727" s="147"/>
      <c r="M727" s="147"/>
      <c r="N727" s="147"/>
      <c r="O727" s="147"/>
      <c r="P727" s="147"/>
      <c r="Q727" s="147"/>
      <c r="R727" s="147"/>
      <c r="S727" s="147"/>
      <c r="T727" s="147"/>
      <c r="U727" s="147"/>
      <c r="V727" s="147"/>
      <c r="W727" s="147"/>
      <c r="X727" s="147"/>
      <c r="Y727" s="147"/>
      <c r="Z727" s="147"/>
      <c r="AA727" s="147"/>
      <c r="AB727" s="147"/>
      <c r="AC727" s="147"/>
      <c r="AD727" s="147"/>
      <c r="AE727" s="147"/>
      <c r="AF727" s="147"/>
      <c r="AG727" s="147"/>
      <c r="AH727" s="147"/>
      <c r="AI727" s="147"/>
      <c r="AJ727" s="147"/>
      <c r="AK727" s="147"/>
      <c r="AL727" s="147"/>
      <c r="AM727" s="147"/>
      <c r="AN727" s="147"/>
      <c r="AO727" s="147"/>
      <c r="AP727" s="147"/>
      <c r="AQ727" s="147"/>
      <c r="AR727" s="147"/>
      <c r="AS727" s="147"/>
      <c r="AT727" s="147"/>
      <c r="AU727" s="147"/>
      <c r="AV727" s="147"/>
      <c r="AW727" s="147"/>
      <c r="AX727" s="147"/>
      <c r="AY727" s="147"/>
      <c r="AZ727" s="147"/>
      <c r="BA727" s="147"/>
      <c r="BB727" s="147"/>
      <c r="BC727" s="147"/>
      <c r="BD727" s="147"/>
      <c r="BE727" s="147"/>
    </row>
    <row r="728" spans="1:57" x14ac:dyDescent="0.25">
      <c r="A728" t="str">
        <f t="shared" si="11"/>
        <v/>
      </c>
      <c r="B728" s="147"/>
      <c r="C728" s="147"/>
      <c r="D728" s="147"/>
      <c r="E728" s="147"/>
      <c r="F728" s="147"/>
      <c r="G728" s="147"/>
      <c r="H728" s="147"/>
      <c r="I728" s="147"/>
      <c r="J728" s="147"/>
      <c r="K728" s="147"/>
      <c r="L728" s="147"/>
      <c r="M728" s="147"/>
      <c r="N728" s="147"/>
      <c r="O728" s="147"/>
      <c r="P728" s="147"/>
      <c r="Q728" s="147"/>
      <c r="R728" s="147"/>
      <c r="S728" s="147"/>
      <c r="T728" s="147"/>
      <c r="U728" s="147"/>
      <c r="V728" s="147"/>
      <c r="W728" s="147"/>
      <c r="X728" s="147"/>
      <c r="Y728" s="147"/>
      <c r="Z728" s="147"/>
      <c r="AA728" s="147"/>
      <c r="AB728" s="147"/>
      <c r="AC728" s="147"/>
      <c r="AD728" s="147"/>
      <c r="AE728" s="147"/>
      <c r="AF728" s="147"/>
      <c r="AG728" s="147"/>
      <c r="AH728" s="147"/>
      <c r="AI728" s="147"/>
      <c r="AJ728" s="147"/>
      <c r="AK728" s="147"/>
      <c r="AL728" s="147"/>
      <c r="AM728" s="147"/>
      <c r="AN728" s="147"/>
      <c r="AO728" s="147"/>
      <c r="AP728" s="147"/>
      <c r="AQ728" s="147"/>
      <c r="AR728" s="147"/>
      <c r="AS728" s="147"/>
      <c r="AT728" s="147"/>
      <c r="AU728" s="147"/>
      <c r="AV728" s="147"/>
      <c r="AW728" s="147"/>
      <c r="AX728" s="147"/>
      <c r="AY728" s="147"/>
      <c r="AZ728" s="147"/>
      <c r="BA728" s="147"/>
      <c r="BB728" s="147"/>
      <c r="BC728" s="147"/>
      <c r="BD728" s="147"/>
      <c r="BE728" s="147"/>
    </row>
    <row r="729" spans="1:57" x14ac:dyDescent="0.25">
      <c r="A729" t="str">
        <f t="shared" si="11"/>
        <v/>
      </c>
      <c r="B729" s="147"/>
      <c r="C729" s="147"/>
      <c r="D729" s="147"/>
      <c r="E729" s="147"/>
      <c r="F729" s="147"/>
      <c r="G729" s="147"/>
      <c r="H729" s="147"/>
      <c r="I729" s="147"/>
      <c r="J729" s="147"/>
      <c r="K729" s="147"/>
      <c r="L729" s="147"/>
      <c r="M729" s="147"/>
      <c r="N729" s="147"/>
      <c r="O729" s="147"/>
      <c r="P729" s="147"/>
      <c r="Q729" s="147"/>
      <c r="R729" s="147"/>
      <c r="S729" s="147"/>
      <c r="T729" s="147"/>
      <c r="U729" s="147"/>
      <c r="V729" s="147"/>
      <c r="W729" s="147"/>
      <c r="X729" s="147"/>
      <c r="Y729" s="147"/>
      <c r="Z729" s="147"/>
      <c r="AA729" s="147"/>
      <c r="AB729" s="147"/>
      <c r="AC729" s="147"/>
      <c r="AD729" s="147"/>
      <c r="AE729" s="147"/>
      <c r="AF729" s="147"/>
      <c r="AG729" s="147"/>
      <c r="AH729" s="147"/>
      <c r="AI729" s="147"/>
      <c r="AJ729" s="147"/>
      <c r="AK729" s="147"/>
      <c r="AL729" s="147"/>
      <c r="AM729" s="147"/>
      <c r="AN729" s="147"/>
      <c r="AO729" s="147"/>
      <c r="AP729" s="147"/>
      <c r="AQ729" s="147"/>
      <c r="AR729" s="147"/>
      <c r="AS729" s="147"/>
      <c r="AT729" s="147"/>
      <c r="AU729" s="147"/>
      <c r="AV729" s="147"/>
      <c r="AW729" s="147"/>
      <c r="AX729" s="147"/>
      <c r="AY729" s="147"/>
      <c r="AZ729" s="147"/>
      <c r="BA729" s="147"/>
      <c r="BB729" s="147"/>
      <c r="BC729" s="147"/>
      <c r="BD729" s="147"/>
      <c r="BE729" s="147"/>
    </row>
    <row r="730" spans="1:57" x14ac:dyDescent="0.25">
      <c r="A730" t="str">
        <f t="shared" si="11"/>
        <v/>
      </c>
      <c r="B730" s="147"/>
      <c r="C730" s="147"/>
      <c r="D730" s="147"/>
      <c r="E730" s="147"/>
      <c r="F730" s="147"/>
      <c r="G730" s="147"/>
      <c r="H730" s="147"/>
      <c r="I730" s="147"/>
      <c r="J730" s="147"/>
      <c r="K730" s="147"/>
      <c r="L730" s="147"/>
      <c r="M730" s="147"/>
      <c r="N730" s="147"/>
      <c r="O730" s="147"/>
      <c r="P730" s="147"/>
      <c r="Q730" s="147"/>
      <c r="R730" s="147"/>
      <c r="S730" s="147"/>
      <c r="T730" s="147"/>
      <c r="U730" s="147"/>
      <c r="V730" s="147"/>
      <c r="W730" s="147"/>
      <c r="X730" s="147"/>
      <c r="Y730" s="147"/>
      <c r="Z730" s="147"/>
      <c r="AA730" s="147"/>
      <c r="AB730" s="147"/>
      <c r="AC730" s="147"/>
      <c r="AD730" s="147"/>
      <c r="AE730" s="147"/>
      <c r="AF730" s="147"/>
      <c r="AG730" s="147"/>
      <c r="AH730" s="147"/>
      <c r="AI730" s="147"/>
      <c r="AJ730" s="147"/>
      <c r="AK730" s="147"/>
      <c r="AL730" s="147"/>
      <c r="AM730" s="147"/>
      <c r="AN730" s="147"/>
      <c r="AO730" s="147"/>
      <c r="AP730" s="147"/>
      <c r="AQ730" s="147"/>
      <c r="AR730" s="147"/>
      <c r="AS730" s="147"/>
      <c r="AT730" s="147"/>
      <c r="AU730" s="147"/>
      <c r="AV730" s="147"/>
      <c r="AW730" s="147"/>
      <c r="AX730" s="147"/>
      <c r="AY730" s="147"/>
      <c r="AZ730" s="147"/>
      <c r="BA730" s="147"/>
      <c r="BB730" s="147"/>
      <c r="BC730" s="147"/>
      <c r="BD730" s="147"/>
      <c r="BE730" s="147"/>
    </row>
    <row r="731" spans="1:57" x14ac:dyDescent="0.25">
      <c r="A731" t="str">
        <f t="shared" si="11"/>
        <v/>
      </c>
      <c r="B731" s="147"/>
      <c r="C731" s="147"/>
      <c r="D731" s="147"/>
      <c r="E731" s="147"/>
      <c r="F731" s="147"/>
      <c r="G731" s="147"/>
      <c r="H731" s="147"/>
      <c r="I731" s="147"/>
      <c r="J731" s="147"/>
      <c r="K731" s="147"/>
      <c r="L731" s="147"/>
      <c r="M731" s="147"/>
      <c r="N731" s="147"/>
      <c r="O731" s="147"/>
      <c r="P731" s="147"/>
      <c r="Q731" s="147"/>
      <c r="R731" s="147"/>
      <c r="S731" s="147"/>
      <c r="T731" s="147"/>
      <c r="U731" s="147"/>
      <c r="V731" s="147"/>
      <c r="W731" s="147"/>
      <c r="X731" s="147"/>
      <c r="Y731" s="147"/>
      <c r="Z731" s="147"/>
      <c r="AA731" s="147"/>
      <c r="AB731" s="147"/>
      <c r="AC731" s="147"/>
      <c r="AD731" s="147"/>
      <c r="AE731" s="147"/>
      <c r="AF731" s="147"/>
      <c r="AG731" s="147"/>
      <c r="AH731" s="147"/>
      <c r="AI731" s="147"/>
      <c r="AJ731" s="147"/>
      <c r="AK731" s="147"/>
      <c r="AL731" s="147"/>
      <c r="AM731" s="147"/>
      <c r="AN731" s="147"/>
      <c r="AO731" s="147"/>
      <c r="AP731" s="147"/>
      <c r="AQ731" s="147"/>
      <c r="AR731" s="147"/>
      <c r="AS731" s="147"/>
      <c r="AT731" s="147"/>
      <c r="AU731" s="147"/>
      <c r="AV731" s="147"/>
      <c r="AW731" s="147"/>
      <c r="AX731" s="147"/>
      <c r="AY731" s="147"/>
      <c r="AZ731" s="147"/>
      <c r="BA731" s="147"/>
      <c r="BB731" s="147"/>
      <c r="BC731" s="147"/>
      <c r="BD731" s="147"/>
      <c r="BE731" s="147"/>
    </row>
    <row r="732" spans="1:57" x14ac:dyDescent="0.25">
      <c r="A732" t="str">
        <f t="shared" si="11"/>
        <v/>
      </c>
      <c r="B732" s="147"/>
      <c r="C732" s="147"/>
      <c r="D732" s="147"/>
      <c r="E732" s="147"/>
      <c r="F732" s="147"/>
      <c r="G732" s="147"/>
      <c r="H732" s="147"/>
      <c r="I732" s="147"/>
      <c r="J732" s="147"/>
      <c r="K732" s="147"/>
      <c r="L732" s="147"/>
      <c r="M732" s="147"/>
      <c r="N732" s="147"/>
      <c r="O732" s="147"/>
      <c r="P732" s="147"/>
      <c r="Q732" s="147"/>
      <c r="R732" s="147"/>
      <c r="S732" s="147"/>
      <c r="T732" s="147"/>
      <c r="U732" s="147"/>
      <c r="V732" s="147"/>
      <c r="W732" s="147"/>
      <c r="X732" s="147"/>
      <c r="Y732" s="147"/>
      <c r="Z732" s="147"/>
      <c r="AA732" s="147"/>
      <c r="AB732" s="147"/>
      <c r="AC732" s="147"/>
      <c r="AD732" s="147"/>
      <c r="AE732" s="147"/>
      <c r="AF732" s="147"/>
      <c r="AG732" s="147"/>
      <c r="AH732" s="147"/>
      <c r="AI732" s="147"/>
      <c r="AJ732" s="147"/>
      <c r="AK732" s="147"/>
      <c r="AL732" s="147"/>
      <c r="AM732" s="147"/>
      <c r="AN732" s="147"/>
      <c r="AO732" s="147"/>
      <c r="AP732" s="147"/>
      <c r="AQ732" s="147"/>
      <c r="AR732" s="147"/>
      <c r="AS732" s="147"/>
      <c r="AT732" s="147"/>
      <c r="AU732" s="147"/>
      <c r="AV732" s="147"/>
      <c r="AW732" s="147"/>
      <c r="AX732" s="147"/>
      <c r="AY732" s="147"/>
      <c r="AZ732" s="147"/>
      <c r="BA732" s="147"/>
      <c r="BB732" s="147"/>
      <c r="BC732" s="147"/>
      <c r="BD732" s="147"/>
      <c r="BE732" s="147"/>
    </row>
    <row r="733" spans="1:57" x14ac:dyDescent="0.25">
      <c r="A733" t="str">
        <f t="shared" si="11"/>
        <v/>
      </c>
      <c r="B733" s="147"/>
      <c r="C733" s="147"/>
      <c r="D733" s="147"/>
      <c r="E733" s="147"/>
      <c r="F733" s="147"/>
      <c r="G733" s="147"/>
      <c r="H733" s="147"/>
      <c r="I733" s="147"/>
      <c r="J733" s="147"/>
      <c r="K733" s="147"/>
      <c r="L733" s="147"/>
      <c r="M733" s="147"/>
      <c r="N733" s="147"/>
      <c r="O733" s="147"/>
      <c r="P733" s="147"/>
      <c r="Q733" s="147"/>
      <c r="R733" s="147"/>
      <c r="S733" s="147"/>
      <c r="T733" s="147"/>
      <c r="U733" s="147"/>
      <c r="V733" s="147"/>
      <c r="W733" s="147"/>
      <c r="X733" s="147"/>
      <c r="Y733" s="147"/>
      <c r="Z733" s="147"/>
      <c r="AA733" s="147"/>
      <c r="AB733" s="147"/>
      <c r="AC733" s="147"/>
      <c r="AD733" s="147"/>
      <c r="AE733" s="147"/>
      <c r="AF733" s="147"/>
      <c r="AG733" s="147"/>
      <c r="AH733" s="147"/>
      <c r="AI733" s="147"/>
      <c r="AJ733" s="147"/>
      <c r="AK733" s="147"/>
      <c r="AL733" s="147"/>
      <c r="AM733" s="147"/>
      <c r="AN733" s="147"/>
      <c r="AO733" s="147"/>
      <c r="AP733" s="147"/>
      <c r="AQ733" s="147"/>
      <c r="AR733" s="147"/>
      <c r="AS733" s="147"/>
      <c r="AT733" s="147"/>
      <c r="AU733" s="147"/>
      <c r="AV733" s="147"/>
      <c r="AW733" s="147"/>
      <c r="AX733" s="147"/>
      <c r="AY733" s="147"/>
      <c r="AZ733" s="147"/>
      <c r="BA733" s="147"/>
      <c r="BB733" s="147"/>
      <c r="BC733" s="147"/>
      <c r="BD733" s="147"/>
      <c r="BE733" s="147"/>
    </row>
    <row r="734" spans="1:57" x14ac:dyDescent="0.25">
      <c r="A734" t="str">
        <f t="shared" si="11"/>
        <v/>
      </c>
      <c r="B734" s="147"/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  <c r="Z734" s="147"/>
      <c r="AA734" s="147"/>
      <c r="AB734" s="147"/>
      <c r="AC734" s="147"/>
      <c r="AD734" s="147"/>
      <c r="AE734" s="147"/>
      <c r="AF734" s="147"/>
      <c r="AG734" s="147"/>
      <c r="AH734" s="147"/>
      <c r="AI734" s="147"/>
      <c r="AJ734" s="147"/>
      <c r="AK734" s="147"/>
      <c r="AL734" s="147"/>
      <c r="AM734" s="147"/>
      <c r="AN734" s="147"/>
      <c r="AO734" s="147"/>
      <c r="AP734" s="147"/>
      <c r="AQ734" s="147"/>
      <c r="AR734" s="147"/>
      <c r="AS734" s="147"/>
      <c r="AT734" s="147"/>
      <c r="AU734" s="147"/>
      <c r="AV734" s="147"/>
      <c r="AW734" s="147"/>
      <c r="AX734" s="147"/>
      <c r="AY734" s="147"/>
      <c r="AZ734" s="147"/>
      <c r="BA734" s="147"/>
      <c r="BB734" s="147"/>
      <c r="BC734" s="147"/>
      <c r="BD734" s="147"/>
      <c r="BE734" s="147"/>
    </row>
    <row r="735" spans="1:57" x14ac:dyDescent="0.25">
      <c r="A735" t="str">
        <f t="shared" si="11"/>
        <v/>
      </c>
      <c r="B735" s="147"/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  <c r="Z735" s="147"/>
      <c r="AA735" s="147"/>
      <c r="AB735" s="147"/>
      <c r="AC735" s="147"/>
      <c r="AD735" s="147"/>
      <c r="AE735" s="147"/>
      <c r="AF735" s="147"/>
      <c r="AG735" s="147"/>
      <c r="AH735" s="147"/>
      <c r="AI735" s="147"/>
      <c r="AJ735" s="147"/>
      <c r="AK735" s="147"/>
      <c r="AL735" s="147"/>
      <c r="AM735" s="147"/>
      <c r="AN735" s="147"/>
      <c r="AO735" s="147"/>
      <c r="AP735" s="147"/>
      <c r="AQ735" s="147"/>
      <c r="AR735" s="147"/>
      <c r="AS735" s="147"/>
      <c r="AT735" s="147"/>
      <c r="AU735" s="147"/>
      <c r="AV735" s="147"/>
      <c r="AW735" s="147"/>
      <c r="AX735" s="147"/>
      <c r="AY735" s="147"/>
      <c r="AZ735" s="147"/>
      <c r="BA735" s="147"/>
      <c r="BB735" s="147"/>
      <c r="BC735" s="147"/>
      <c r="BD735" s="147"/>
      <c r="BE735" s="147"/>
    </row>
    <row r="736" spans="1:57" x14ac:dyDescent="0.25">
      <c r="A736" t="str">
        <f t="shared" si="11"/>
        <v/>
      </c>
      <c r="B736" s="147"/>
      <c r="C736" s="147"/>
      <c r="D736" s="147"/>
      <c r="E736" s="147"/>
      <c r="F736" s="147"/>
      <c r="G736" s="147"/>
      <c r="H736" s="147"/>
      <c r="I736" s="147"/>
      <c r="J736" s="147"/>
      <c r="K736" s="147"/>
      <c r="L736" s="147"/>
      <c r="M736" s="147"/>
      <c r="N736" s="147"/>
      <c r="O736" s="147"/>
      <c r="P736" s="147"/>
      <c r="Q736" s="147"/>
      <c r="R736" s="147"/>
      <c r="S736" s="147"/>
      <c r="T736" s="147"/>
      <c r="U736" s="147"/>
      <c r="V736" s="147"/>
      <c r="W736" s="147"/>
      <c r="X736" s="147"/>
      <c r="Y736" s="147"/>
      <c r="Z736" s="147"/>
      <c r="AA736" s="147"/>
      <c r="AB736" s="147"/>
      <c r="AC736" s="147"/>
      <c r="AD736" s="147"/>
      <c r="AE736" s="147"/>
      <c r="AF736" s="147"/>
      <c r="AG736" s="147"/>
      <c r="AH736" s="147"/>
      <c r="AI736" s="147"/>
      <c r="AJ736" s="147"/>
      <c r="AK736" s="147"/>
      <c r="AL736" s="147"/>
      <c r="AM736" s="147"/>
      <c r="AN736" s="147"/>
      <c r="AO736" s="147"/>
      <c r="AP736" s="147"/>
      <c r="AQ736" s="147"/>
      <c r="AR736" s="147"/>
      <c r="AS736" s="147"/>
      <c r="AT736" s="147"/>
      <c r="AU736" s="147"/>
      <c r="AV736" s="147"/>
      <c r="AW736" s="147"/>
      <c r="AX736" s="147"/>
      <c r="AY736" s="147"/>
      <c r="AZ736" s="147"/>
      <c r="BA736" s="147"/>
      <c r="BB736" s="147"/>
      <c r="BC736" s="147"/>
      <c r="BD736" s="147"/>
      <c r="BE736" s="147"/>
    </row>
    <row r="737" spans="1:57" x14ac:dyDescent="0.25">
      <c r="A737" t="str">
        <f t="shared" si="11"/>
        <v/>
      </c>
      <c r="B737" s="147"/>
      <c r="C737" s="147"/>
      <c r="D737" s="147"/>
      <c r="E737" s="147"/>
      <c r="F737" s="147"/>
      <c r="G737" s="147"/>
      <c r="H737" s="147"/>
      <c r="I737" s="147"/>
      <c r="J737" s="147"/>
      <c r="K737" s="147"/>
      <c r="L737" s="147"/>
      <c r="M737" s="147"/>
      <c r="N737" s="147"/>
      <c r="O737" s="147"/>
      <c r="P737" s="147"/>
      <c r="Q737" s="147"/>
      <c r="R737" s="147"/>
      <c r="S737" s="147"/>
      <c r="T737" s="147"/>
      <c r="U737" s="147"/>
      <c r="V737" s="147"/>
      <c r="W737" s="147"/>
      <c r="X737" s="147"/>
      <c r="Y737" s="147"/>
      <c r="Z737" s="147"/>
      <c r="AA737" s="147"/>
      <c r="AB737" s="147"/>
      <c r="AC737" s="147"/>
      <c r="AD737" s="147"/>
      <c r="AE737" s="147"/>
      <c r="AF737" s="147"/>
      <c r="AG737" s="147"/>
      <c r="AH737" s="147"/>
      <c r="AI737" s="147"/>
      <c r="AJ737" s="147"/>
      <c r="AK737" s="147"/>
      <c r="AL737" s="147"/>
      <c r="AM737" s="147"/>
      <c r="AN737" s="147"/>
      <c r="AO737" s="147"/>
      <c r="AP737" s="147"/>
      <c r="AQ737" s="147"/>
      <c r="AR737" s="147"/>
      <c r="AS737" s="147"/>
      <c r="AT737" s="147"/>
      <c r="AU737" s="147"/>
      <c r="AV737" s="147"/>
      <c r="AW737" s="147"/>
      <c r="AX737" s="147"/>
      <c r="AY737" s="147"/>
      <c r="AZ737" s="147"/>
      <c r="BA737" s="147"/>
      <c r="BB737" s="147"/>
      <c r="BC737" s="147"/>
      <c r="BD737" s="147"/>
      <c r="BE737" s="147"/>
    </row>
    <row r="738" spans="1:57" x14ac:dyDescent="0.25">
      <c r="A738" t="str">
        <f t="shared" si="11"/>
        <v/>
      </c>
      <c r="B738" s="147"/>
      <c r="C738" s="147"/>
      <c r="D738" s="147"/>
      <c r="E738" s="147"/>
      <c r="F738" s="147"/>
      <c r="G738" s="147"/>
      <c r="H738" s="147"/>
      <c r="I738" s="147"/>
      <c r="J738" s="147"/>
      <c r="K738" s="147"/>
      <c r="L738" s="147"/>
      <c r="M738" s="147"/>
      <c r="N738" s="147"/>
      <c r="O738" s="147"/>
      <c r="P738" s="147"/>
      <c r="Q738" s="147"/>
      <c r="R738" s="147"/>
      <c r="S738" s="147"/>
      <c r="T738" s="147"/>
      <c r="U738" s="147"/>
      <c r="V738" s="147"/>
      <c r="W738" s="147"/>
      <c r="X738" s="147"/>
      <c r="Y738" s="147"/>
      <c r="Z738" s="147"/>
      <c r="AA738" s="147"/>
      <c r="AB738" s="147"/>
      <c r="AC738" s="147"/>
      <c r="AD738" s="147"/>
      <c r="AE738" s="147"/>
      <c r="AF738" s="147"/>
      <c r="AG738" s="147"/>
      <c r="AH738" s="147"/>
      <c r="AI738" s="147"/>
      <c r="AJ738" s="147"/>
      <c r="AK738" s="147"/>
      <c r="AL738" s="147"/>
      <c r="AM738" s="147"/>
      <c r="AN738" s="147"/>
      <c r="AO738" s="147"/>
      <c r="AP738" s="147"/>
      <c r="AQ738" s="147"/>
      <c r="AR738" s="147"/>
      <c r="AS738" s="147"/>
      <c r="AT738" s="147"/>
      <c r="AU738" s="147"/>
      <c r="AV738" s="147"/>
      <c r="AW738" s="147"/>
      <c r="AX738" s="147"/>
      <c r="AY738" s="147"/>
      <c r="AZ738" s="147"/>
      <c r="BA738" s="147"/>
      <c r="BB738" s="147"/>
      <c r="BC738" s="147"/>
      <c r="BD738" s="147"/>
      <c r="BE738" s="147"/>
    </row>
    <row r="739" spans="1:57" x14ac:dyDescent="0.25">
      <c r="A739" t="str">
        <f t="shared" si="11"/>
        <v/>
      </c>
      <c r="B739" s="147"/>
      <c r="C739" s="147"/>
      <c r="D739" s="147"/>
      <c r="E739" s="147"/>
      <c r="F739" s="147"/>
      <c r="G739" s="147"/>
      <c r="H739" s="147"/>
      <c r="I739" s="147"/>
      <c r="J739" s="147"/>
      <c r="K739" s="147"/>
      <c r="L739" s="147"/>
      <c r="M739" s="147"/>
      <c r="N739" s="147"/>
      <c r="O739" s="147"/>
      <c r="P739" s="147"/>
      <c r="Q739" s="147"/>
      <c r="R739" s="147"/>
      <c r="S739" s="147"/>
      <c r="T739" s="147"/>
      <c r="U739" s="147"/>
      <c r="V739" s="147"/>
      <c r="W739" s="147"/>
      <c r="X739" s="147"/>
      <c r="Y739" s="147"/>
      <c r="Z739" s="147"/>
      <c r="AA739" s="147"/>
      <c r="AB739" s="147"/>
      <c r="AC739" s="147"/>
      <c r="AD739" s="147"/>
      <c r="AE739" s="147"/>
      <c r="AF739" s="147"/>
      <c r="AG739" s="147"/>
      <c r="AH739" s="147"/>
      <c r="AI739" s="147"/>
      <c r="AJ739" s="147"/>
      <c r="AK739" s="147"/>
      <c r="AL739" s="147"/>
      <c r="AM739" s="147"/>
      <c r="AN739" s="147"/>
      <c r="AO739" s="147"/>
      <c r="AP739" s="147"/>
      <c r="AQ739" s="147"/>
      <c r="AR739" s="147"/>
      <c r="AS739" s="147"/>
      <c r="AT739" s="147"/>
      <c r="AU739" s="147"/>
      <c r="AV739" s="147"/>
      <c r="AW739" s="147"/>
      <c r="AX739" s="147"/>
      <c r="AY739" s="147"/>
      <c r="AZ739" s="147"/>
      <c r="BA739" s="147"/>
      <c r="BB739" s="147"/>
      <c r="BC739" s="147"/>
      <c r="BD739" s="147"/>
      <c r="BE739" s="147"/>
    </row>
    <row r="740" spans="1:57" x14ac:dyDescent="0.25">
      <c r="A740" t="str">
        <f t="shared" si="11"/>
        <v/>
      </c>
      <c r="B740" s="147"/>
      <c r="C740" s="147"/>
      <c r="D740" s="147"/>
      <c r="E740" s="147"/>
      <c r="F740" s="147"/>
      <c r="G740" s="147"/>
      <c r="H740" s="147"/>
      <c r="I740" s="147"/>
      <c r="J740" s="147"/>
      <c r="K740" s="147"/>
      <c r="L740" s="147"/>
      <c r="M740" s="147"/>
      <c r="N740" s="147"/>
      <c r="O740" s="147"/>
      <c r="P740" s="147"/>
      <c r="Q740" s="147"/>
      <c r="R740" s="147"/>
      <c r="S740" s="147"/>
      <c r="T740" s="147"/>
      <c r="U740" s="147"/>
      <c r="V740" s="147"/>
      <c r="W740" s="147"/>
      <c r="X740" s="147"/>
      <c r="Y740" s="147"/>
      <c r="Z740" s="147"/>
      <c r="AA740" s="147"/>
      <c r="AB740" s="147"/>
      <c r="AC740" s="147"/>
      <c r="AD740" s="147"/>
      <c r="AE740" s="147"/>
      <c r="AF740" s="147"/>
      <c r="AG740" s="147"/>
      <c r="AH740" s="147"/>
      <c r="AI740" s="147"/>
      <c r="AJ740" s="147"/>
      <c r="AK740" s="147"/>
      <c r="AL740" s="147"/>
      <c r="AM740" s="147"/>
      <c r="AN740" s="147"/>
      <c r="AO740" s="147"/>
      <c r="AP740" s="147"/>
      <c r="AQ740" s="147"/>
      <c r="AR740" s="147"/>
      <c r="AS740" s="147"/>
      <c r="AT740" s="147"/>
      <c r="AU740" s="147"/>
      <c r="AV740" s="147"/>
      <c r="AW740" s="147"/>
      <c r="AX740" s="147"/>
      <c r="AY740" s="147"/>
      <c r="AZ740" s="147"/>
      <c r="BA740" s="147"/>
      <c r="BB740" s="147"/>
      <c r="BC740" s="147"/>
      <c r="BD740" s="147"/>
      <c r="BE740" s="147"/>
    </row>
    <row r="741" spans="1:57" x14ac:dyDescent="0.25">
      <c r="A741" t="str">
        <f t="shared" si="11"/>
        <v/>
      </c>
      <c r="B741" s="147"/>
      <c r="C741" s="147"/>
      <c r="D741" s="147"/>
      <c r="E741" s="147"/>
      <c r="F741" s="147"/>
      <c r="G741" s="147"/>
      <c r="H741" s="147"/>
      <c r="I741" s="147"/>
      <c r="J741" s="147"/>
      <c r="K741" s="147"/>
      <c r="L741" s="147"/>
      <c r="M741" s="147"/>
      <c r="N741" s="147"/>
      <c r="O741" s="147"/>
      <c r="P741" s="147"/>
      <c r="Q741" s="147"/>
      <c r="R741" s="147"/>
      <c r="S741" s="147"/>
      <c r="T741" s="147"/>
      <c r="U741" s="147"/>
      <c r="V741" s="147"/>
      <c r="W741" s="147"/>
      <c r="X741" s="147"/>
      <c r="Y741" s="147"/>
      <c r="Z741" s="147"/>
      <c r="AA741" s="147"/>
      <c r="AB741" s="147"/>
      <c r="AC741" s="147"/>
      <c r="AD741" s="147"/>
      <c r="AE741" s="147"/>
      <c r="AF741" s="147"/>
      <c r="AG741" s="147"/>
      <c r="AH741" s="147"/>
      <c r="AI741" s="147"/>
      <c r="AJ741" s="147"/>
      <c r="AK741" s="147"/>
      <c r="AL741" s="147"/>
      <c r="AM741" s="147"/>
      <c r="AN741" s="147"/>
      <c r="AO741" s="147"/>
      <c r="AP741" s="147"/>
      <c r="AQ741" s="147"/>
      <c r="AR741" s="147"/>
      <c r="AS741" s="147"/>
      <c r="AT741" s="147"/>
      <c r="AU741" s="147"/>
      <c r="AV741" s="147"/>
      <c r="AW741" s="147"/>
      <c r="AX741" s="147"/>
      <c r="AY741" s="147"/>
      <c r="AZ741" s="147"/>
      <c r="BA741" s="147"/>
      <c r="BB741" s="147"/>
      <c r="BC741" s="147"/>
      <c r="BD741" s="147"/>
      <c r="BE741" s="147"/>
    </row>
    <row r="742" spans="1:57" x14ac:dyDescent="0.25">
      <c r="A742" t="str">
        <f t="shared" si="11"/>
        <v/>
      </c>
      <c r="B742" s="147"/>
      <c r="C742" s="147"/>
      <c r="D742" s="147"/>
      <c r="E742" s="147"/>
      <c r="F742" s="147"/>
      <c r="G742" s="147"/>
      <c r="H742" s="147"/>
      <c r="I742" s="147"/>
      <c r="J742" s="147"/>
      <c r="K742" s="147"/>
      <c r="L742" s="147"/>
      <c r="M742" s="147"/>
      <c r="N742" s="147"/>
      <c r="O742" s="147"/>
      <c r="P742" s="147"/>
      <c r="Q742" s="147"/>
      <c r="R742" s="147"/>
      <c r="S742" s="147"/>
      <c r="T742" s="147"/>
      <c r="U742" s="147"/>
      <c r="V742" s="147"/>
      <c r="W742" s="147"/>
      <c r="X742" s="147"/>
      <c r="Y742" s="147"/>
      <c r="Z742" s="147"/>
      <c r="AA742" s="147"/>
      <c r="AB742" s="147"/>
      <c r="AC742" s="147"/>
      <c r="AD742" s="147"/>
      <c r="AE742" s="147"/>
      <c r="AF742" s="147"/>
      <c r="AG742" s="147"/>
      <c r="AH742" s="147"/>
      <c r="AI742" s="147"/>
      <c r="AJ742" s="147"/>
      <c r="AK742" s="147"/>
      <c r="AL742" s="147"/>
      <c r="AM742" s="147"/>
      <c r="AN742" s="147"/>
      <c r="AO742" s="147"/>
      <c r="AP742" s="147"/>
      <c r="AQ742" s="147"/>
      <c r="AR742" s="147"/>
      <c r="AS742" s="147"/>
      <c r="AT742" s="147"/>
      <c r="AU742" s="147"/>
      <c r="AV742" s="147"/>
      <c r="AW742" s="147"/>
      <c r="AX742" s="147"/>
      <c r="AY742" s="147"/>
      <c r="AZ742" s="147"/>
      <c r="BA742" s="147"/>
      <c r="BB742" s="147"/>
      <c r="BC742" s="147"/>
      <c r="BD742" s="147"/>
      <c r="BE742" s="147"/>
    </row>
    <row r="743" spans="1:57" x14ac:dyDescent="0.25">
      <c r="A743" t="str">
        <f t="shared" si="11"/>
        <v/>
      </c>
      <c r="B743" s="147"/>
      <c r="C743" s="147"/>
      <c r="D743" s="147"/>
      <c r="E743" s="147"/>
      <c r="F743" s="147"/>
      <c r="G743" s="147"/>
      <c r="H743" s="147"/>
      <c r="I743" s="147"/>
      <c r="J743" s="147"/>
      <c r="K743" s="147"/>
      <c r="L743" s="147"/>
      <c r="M743" s="147"/>
      <c r="N743" s="147"/>
      <c r="O743" s="147"/>
      <c r="P743" s="147"/>
      <c r="Q743" s="147"/>
      <c r="R743" s="147"/>
      <c r="S743" s="147"/>
      <c r="T743" s="147"/>
      <c r="U743" s="147"/>
      <c r="V743" s="147"/>
      <c r="W743" s="147"/>
      <c r="X743" s="147"/>
      <c r="Y743" s="147"/>
      <c r="Z743" s="147"/>
      <c r="AA743" s="147"/>
      <c r="AB743" s="147"/>
      <c r="AC743" s="147"/>
      <c r="AD743" s="147"/>
      <c r="AE743" s="147"/>
      <c r="AF743" s="147"/>
      <c r="AG743" s="147"/>
      <c r="AH743" s="147"/>
      <c r="AI743" s="147"/>
      <c r="AJ743" s="147"/>
      <c r="AK743" s="147"/>
      <c r="AL743" s="147"/>
      <c r="AM743" s="147"/>
      <c r="AN743" s="147"/>
      <c r="AO743" s="147"/>
      <c r="AP743" s="147"/>
      <c r="AQ743" s="147"/>
      <c r="AR743" s="147"/>
      <c r="AS743" s="147"/>
      <c r="AT743" s="147"/>
      <c r="AU743" s="147"/>
      <c r="AV743" s="147"/>
      <c r="AW743" s="147"/>
      <c r="AX743" s="147"/>
      <c r="AY743" s="147"/>
      <c r="AZ743" s="147"/>
      <c r="BA743" s="147"/>
      <c r="BB743" s="147"/>
      <c r="BC743" s="147"/>
      <c r="BD743" s="147"/>
      <c r="BE743" s="147"/>
    </row>
    <row r="744" spans="1:57" x14ac:dyDescent="0.25">
      <c r="A744" t="str">
        <f t="shared" si="11"/>
        <v/>
      </c>
      <c r="B744" s="147"/>
      <c r="C744" s="147"/>
      <c r="D744" s="147"/>
      <c r="E744" s="147"/>
      <c r="F744" s="147"/>
      <c r="G744" s="147"/>
      <c r="H744" s="147"/>
      <c r="I744" s="147"/>
      <c r="J744" s="147"/>
      <c r="K744" s="147"/>
      <c r="L744" s="147"/>
      <c r="M744" s="147"/>
      <c r="N744" s="147"/>
      <c r="O744" s="147"/>
      <c r="P744" s="147"/>
      <c r="Q744" s="147"/>
      <c r="R744" s="147"/>
      <c r="S744" s="147"/>
      <c r="T744" s="147"/>
      <c r="U744" s="147"/>
      <c r="V744" s="147"/>
      <c r="W744" s="147"/>
      <c r="X744" s="147"/>
      <c r="Y744" s="147"/>
      <c r="Z744" s="147"/>
      <c r="AA744" s="147"/>
      <c r="AB744" s="147"/>
      <c r="AC744" s="147"/>
      <c r="AD744" s="147"/>
      <c r="AE744" s="147"/>
      <c r="AF744" s="147"/>
      <c r="AG744" s="147"/>
      <c r="AH744" s="147"/>
      <c r="AI744" s="147"/>
      <c r="AJ744" s="147"/>
      <c r="AK744" s="147"/>
      <c r="AL744" s="147"/>
      <c r="AM744" s="147"/>
      <c r="AN744" s="147"/>
      <c r="AO744" s="147"/>
      <c r="AP744" s="147"/>
      <c r="AQ744" s="147"/>
      <c r="AR744" s="147"/>
      <c r="AS744" s="147"/>
      <c r="AT744" s="147"/>
      <c r="AU744" s="147"/>
      <c r="AV744" s="147"/>
      <c r="AW744" s="147"/>
      <c r="AX744" s="147"/>
      <c r="AY744" s="147"/>
      <c r="AZ744" s="147"/>
      <c r="BA744" s="147"/>
      <c r="BB744" s="147"/>
      <c r="BC744" s="147"/>
      <c r="BD744" s="147"/>
      <c r="BE744" s="147"/>
    </row>
    <row r="745" spans="1:57" x14ac:dyDescent="0.25">
      <c r="A745" t="str">
        <f t="shared" si="11"/>
        <v/>
      </c>
      <c r="B745" s="147"/>
      <c r="C745" s="147"/>
      <c r="D745" s="147"/>
      <c r="E745" s="147"/>
      <c r="F745" s="147"/>
      <c r="G745" s="147"/>
      <c r="H745" s="147"/>
      <c r="I745" s="147"/>
      <c r="J745" s="147"/>
      <c r="K745" s="147"/>
      <c r="L745" s="147"/>
      <c r="M745" s="147"/>
      <c r="N745" s="147"/>
      <c r="O745" s="147"/>
      <c r="P745" s="147"/>
      <c r="Q745" s="147"/>
      <c r="R745" s="147"/>
      <c r="S745" s="147"/>
      <c r="T745" s="147"/>
      <c r="U745" s="147"/>
      <c r="V745" s="147"/>
      <c r="W745" s="147"/>
      <c r="X745" s="147"/>
      <c r="Y745" s="147"/>
      <c r="Z745" s="147"/>
      <c r="AA745" s="147"/>
      <c r="AB745" s="147"/>
      <c r="AC745" s="147"/>
      <c r="AD745" s="147"/>
      <c r="AE745" s="147"/>
      <c r="AF745" s="147"/>
      <c r="AG745" s="147"/>
      <c r="AH745" s="147"/>
      <c r="AI745" s="147"/>
      <c r="AJ745" s="147"/>
      <c r="AK745" s="147"/>
      <c r="AL745" s="147"/>
      <c r="AM745" s="147"/>
      <c r="AN745" s="147"/>
      <c r="AO745" s="147"/>
      <c r="AP745" s="147"/>
      <c r="AQ745" s="147"/>
      <c r="AR745" s="147"/>
      <c r="AS745" s="147"/>
      <c r="AT745" s="147"/>
      <c r="AU745" s="147"/>
      <c r="AV745" s="147"/>
      <c r="AW745" s="147"/>
      <c r="AX745" s="147"/>
      <c r="AY745" s="147"/>
      <c r="AZ745" s="147"/>
      <c r="BA745" s="147"/>
      <c r="BB745" s="147"/>
      <c r="BC745" s="147"/>
      <c r="BD745" s="147"/>
      <c r="BE745" s="147"/>
    </row>
    <row r="746" spans="1:57" x14ac:dyDescent="0.25">
      <c r="A746" t="str">
        <f t="shared" si="11"/>
        <v/>
      </c>
      <c r="B746" s="147"/>
      <c r="C746" s="147"/>
      <c r="D746" s="147"/>
      <c r="E746" s="147"/>
      <c r="F746" s="147"/>
      <c r="G746" s="147"/>
      <c r="H746" s="147"/>
      <c r="I746" s="147"/>
      <c r="J746" s="147"/>
      <c r="K746" s="147"/>
      <c r="L746" s="147"/>
      <c r="M746" s="147"/>
      <c r="N746" s="147"/>
      <c r="O746" s="147"/>
      <c r="P746" s="147"/>
      <c r="Q746" s="147"/>
      <c r="R746" s="147"/>
      <c r="S746" s="147"/>
      <c r="T746" s="147"/>
      <c r="U746" s="147"/>
      <c r="V746" s="147"/>
      <c r="W746" s="147"/>
      <c r="X746" s="147"/>
      <c r="Y746" s="147"/>
      <c r="Z746" s="147"/>
      <c r="AA746" s="147"/>
      <c r="AB746" s="147"/>
      <c r="AC746" s="147"/>
      <c r="AD746" s="147"/>
      <c r="AE746" s="147"/>
      <c r="AF746" s="147"/>
      <c r="AG746" s="147"/>
      <c r="AH746" s="147"/>
      <c r="AI746" s="147"/>
      <c r="AJ746" s="147"/>
      <c r="AK746" s="147"/>
      <c r="AL746" s="147"/>
      <c r="AM746" s="147"/>
      <c r="AN746" s="147"/>
      <c r="AO746" s="147"/>
      <c r="AP746" s="147"/>
      <c r="AQ746" s="147"/>
      <c r="AR746" s="147"/>
      <c r="AS746" s="147"/>
      <c r="AT746" s="147"/>
      <c r="AU746" s="147"/>
      <c r="AV746" s="147"/>
      <c r="AW746" s="147"/>
      <c r="AX746" s="147"/>
      <c r="AY746" s="147"/>
      <c r="AZ746" s="147"/>
      <c r="BA746" s="147"/>
      <c r="BB746" s="147"/>
      <c r="BC746" s="147"/>
      <c r="BD746" s="147"/>
      <c r="BE746" s="147"/>
    </row>
    <row r="747" spans="1:57" x14ac:dyDescent="0.25">
      <c r="A747" t="str">
        <f t="shared" si="11"/>
        <v/>
      </c>
      <c r="B747" s="147"/>
      <c r="C747" s="147"/>
      <c r="D747" s="147"/>
      <c r="E747" s="147"/>
      <c r="F747" s="147"/>
      <c r="G747" s="147"/>
      <c r="H747" s="147"/>
      <c r="I747" s="147"/>
      <c r="J747" s="147"/>
      <c r="K747" s="147"/>
      <c r="L747" s="147"/>
      <c r="M747" s="147"/>
      <c r="N747" s="147"/>
      <c r="O747" s="147"/>
      <c r="P747" s="147"/>
      <c r="Q747" s="147"/>
      <c r="R747" s="147"/>
      <c r="S747" s="147"/>
      <c r="T747" s="147"/>
      <c r="U747" s="147"/>
      <c r="V747" s="147"/>
      <c r="W747" s="147"/>
      <c r="X747" s="147"/>
      <c r="Y747" s="147"/>
      <c r="Z747" s="147"/>
      <c r="AA747" s="147"/>
      <c r="AB747" s="147"/>
      <c r="AC747" s="147"/>
      <c r="AD747" s="147"/>
      <c r="AE747" s="147"/>
      <c r="AF747" s="147"/>
      <c r="AG747" s="147"/>
      <c r="AH747" s="147"/>
      <c r="AI747" s="147"/>
      <c r="AJ747" s="147"/>
      <c r="AK747" s="147"/>
      <c r="AL747" s="147"/>
      <c r="AM747" s="147"/>
      <c r="AN747" s="147"/>
      <c r="AO747" s="147"/>
      <c r="AP747" s="147"/>
      <c r="AQ747" s="147"/>
      <c r="AR747" s="147"/>
      <c r="AS747" s="147"/>
      <c r="AT747" s="147"/>
      <c r="AU747" s="147"/>
      <c r="AV747" s="147"/>
      <c r="AW747" s="147"/>
      <c r="AX747" s="147"/>
      <c r="AY747" s="147"/>
      <c r="AZ747" s="147"/>
      <c r="BA747" s="147"/>
      <c r="BB747" s="147"/>
      <c r="BC747" s="147"/>
      <c r="BD747" s="147"/>
      <c r="BE747" s="147"/>
    </row>
    <row r="748" spans="1:57" x14ac:dyDescent="0.25">
      <c r="A748" t="str">
        <f t="shared" si="11"/>
        <v/>
      </c>
      <c r="B748" s="147"/>
      <c r="C748" s="147"/>
      <c r="D748" s="147"/>
      <c r="E748" s="147"/>
      <c r="F748" s="147"/>
      <c r="G748" s="147"/>
      <c r="H748" s="147"/>
      <c r="I748" s="147"/>
      <c r="J748" s="147"/>
      <c r="K748" s="147"/>
      <c r="L748" s="147"/>
      <c r="M748" s="147"/>
      <c r="N748" s="147"/>
      <c r="O748" s="147"/>
      <c r="P748" s="147"/>
      <c r="Q748" s="147"/>
      <c r="R748" s="147"/>
      <c r="S748" s="147"/>
      <c r="T748" s="147"/>
      <c r="U748" s="147"/>
      <c r="V748" s="147"/>
      <c r="W748" s="147"/>
      <c r="X748" s="147"/>
      <c r="Y748" s="147"/>
      <c r="Z748" s="147"/>
      <c r="AA748" s="147"/>
      <c r="AB748" s="147"/>
      <c r="AC748" s="147"/>
      <c r="AD748" s="147"/>
      <c r="AE748" s="147"/>
      <c r="AF748" s="147"/>
      <c r="AG748" s="147"/>
      <c r="AH748" s="147"/>
      <c r="AI748" s="147"/>
      <c r="AJ748" s="147"/>
      <c r="AK748" s="147"/>
      <c r="AL748" s="147"/>
      <c r="AM748" s="147"/>
      <c r="AN748" s="147"/>
      <c r="AO748" s="147"/>
      <c r="AP748" s="147"/>
      <c r="AQ748" s="147"/>
      <c r="AR748" s="147"/>
      <c r="AS748" s="147"/>
      <c r="AT748" s="147"/>
      <c r="AU748" s="147"/>
      <c r="AV748" s="147"/>
      <c r="AW748" s="147"/>
      <c r="AX748" s="147"/>
      <c r="AY748" s="147"/>
      <c r="AZ748" s="147"/>
      <c r="BA748" s="147"/>
      <c r="BB748" s="147"/>
      <c r="BC748" s="147"/>
      <c r="BD748" s="147"/>
      <c r="BE748" s="147"/>
    </row>
    <row r="749" spans="1:57" x14ac:dyDescent="0.25">
      <c r="A749" t="str">
        <f t="shared" si="11"/>
        <v/>
      </c>
      <c r="B749" s="147"/>
      <c r="C749" s="147"/>
      <c r="D749" s="147"/>
      <c r="E749" s="147"/>
      <c r="F749" s="147"/>
      <c r="G749" s="147"/>
      <c r="H749" s="147"/>
      <c r="I749" s="147"/>
      <c r="J749" s="147"/>
      <c r="K749" s="147"/>
      <c r="L749" s="147"/>
      <c r="M749" s="147"/>
      <c r="N749" s="147"/>
      <c r="O749" s="147"/>
      <c r="P749" s="147"/>
      <c r="Q749" s="147"/>
      <c r="R749" s="147"/>
      <c r="S749" s="147"/>
      <c r="T749" s="147"/>
      <c r="U749" s="147"/>
      <c r="V749" s="147"/>
      <c r="W749" s="147"/>
      <c r="X749" s="147"/>
      <c r="Y749" s="147"/>
      <c r="Z749" s="147"/>
      <c r="AA749" s="147"/>
      <c r="AB749" s="147"/>
      <c r="AC749" s="147"/>
      <c r="AD749" s="147"/>
      <c r="AE749" s="147"/>
      <c r="AF749" s="147"/>
      <c r="AG749" s="147"/>
      <c r="AH749" s="147"/>
      <c r="AI749" s="147"/>
      <c r="AJ749" s="147"/>
      <c r="AK749" s="147"/>
      <c r="AL749" s="147"/>
      <c r="AM749" s="147"/>
      <c r="AN749" s="147"/>
      <c r="AO749" s="147"/>
      <c r="AP749" s="147"/>
      <c r="AQ749" s="147"/>
      <c r="AR749" s="147"/>
      <c r="AS749" s="147"/>
      <c r="AT749" s="147"/>
      <c r="AU749" s="147"/>
      <c r="AV749" s="147"/>
      <c r="AW749" s="147"/>
      <c r="AX749" s="147"/>
      <c r="AY749" s="147"/>
      <c r="AZ749" s="147"/>
      <c r="BA749" s="147"/>
      <c r="BB749" s="147"/>
      <c r="BC749" s="147"/>
      <c r="BD749" s="147"/>
      <c r="BE749" s="147"/>
    </row>
    <row r="750" spans="1:57" x14ac:dyDescent="0.25">
      <c r="A750" t="str">
        <f t="shared" si="11"/>
        <v/>
      </c>
      <c r="B750" s="147"/>
      <c r="C750" s="147"/>
      <c r="D750" s="147"/>
      <c r="E750" s="147"/>
      <c r="F750" s="147"/>
      <c r="G750" s="147"/>
      <c r="H750" s="147"/>
      <c r="I750" s="147"/>
      <c r="J750" s="147"/>
      <c r="K750" s="147"/>
      <c r="L750" s="147"/>
      <c r="M750" s="147"/>
      <c r="N750" s="147"/>
      <c r="O750" s="147"/>
      <c r="P750" s="147"/>
      <c r="Q750" s="147"/>
      <c r="R750" s="147"/>
      <c r="S750" s="147"/>
      <c r="T750" s="147"/>
      <c r="U750" s="147"/>
      <c r="V750" s="147"/>
      <c r="W750" s="147"/>
      <c r="X750" s="147"/>
      <c r="Y750" s="147"/>
      <c r="Z750" s="147"/>
      <c r="AA750" s="147"/>
      <c r="AB750" s="147"/>
      <c r="AC750" s="147"/>
      <c r="AD750" s="147"/>
      <c r="AE750" s="147"/>
      <c r="AF750" s="147"/>
      <c r="AG750" s="147"/>
      <c r="AH750" s="147"/>
      <c r="AI750" s="147"/>
      <c r="AJ750" s="147"/>
      <c r="AK750" s="147"/>
      <c r="AL750" s="147"/>
      <c r="AM750" s="147"/>
      <c r="AN750" s="147"/>
      <c r="AO750" s="147"/>
      <c r="AP750" s="147"/>
      <c r="AQ750" s="147"/>
      <c r="AR750" s="147"/>
      <c r="AS750" s="147"/>
      <c r="AT750" s="147"/>
      <c r="AU750" s="147"/>
      <c r="AV750" s="147"/>
      <c r="AW750" s="147"/>
      <c r="AX750" s="147"/>
      <c r="AY750" s="147"/>
      <c r="AZ750" s="147"/>
      <c r="BA750" s="147"/>
      <c r="BB750" s="147"/>
      <c r="BC750" s="147"/>
      <c r="BD750" s="147"/>
      <c r="BE750" s="147"/>
    </row>
    <row r="751" spans="1:57" x14ac:dyDescent="0.25">
      <c r="A751" t="str">
        <f t="shared" si="11"/>
        <v/>
      </c>
      <c r="B751" s="147"/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  <c r="M751" s="147"/>
      <c r="N751" s="147"/>
      <c r="O751" s="147"/>
      <c r="P751" s="147"/>
      <c r="Q751" s="147"/>
      <c r="R751" s="147"/>
      <c r="S751" s="147"/>
      <c r="T751" s="147"/>
      <c r="U751" s="147"/>
      <c r="V751" s="147"/>
      <c r="W751" s="147"/>
      <c r="X751" s="147"/>
      <c r="Y751" s="147"/>
      <c r="Z751" s="147"/>
      <c r="AA751" s="147"/>
      <c r="AB751" s="147"/>
      <c r="AC751" s="147"/>
      <c r="AD751" s="147"/>
      <c r="AE751" s="147"/>
      <c r="AF751" s="147"/>
      <c r="AG751" s="147"/>
      <c r="AH751" s="147"/>
      <c r="AI751" s="147"/>
      <c r="AJ751" s="147"/>
      <c r="AK751" s="147"/>
      <c r="AL751" s="147"/>
      <c r="AM751" s="147"/>
      <c r="AN751" s="147"/>
      <c r="AO751" s="147"/>
      <c r="AP751" s="147"/>
      <c r="AQ751" s="147"/>
      <c r="AR751" s="147"/>
      <c r="AS751" s="147"/>
      <c r="AT751" s="147"/>
      <c r="AU751" s="147"/>
      <c r="AV751" s="147"/>
      <c r="AW751" s="147"/>
      <c r="AX751" s="147"/>
      <c r="AY751" s="147"/>
      <c r="AZ751" s="147"/>
      <c r="BA751" s="147"/>
      <c r="BB751" s="147"/>
      <c r="BC751" s="147"/>
      <c r="BD751" s="147"/>
      <c r="BE751" s="147"/>
    </row>
    <row r="752" spans="1:57" x14ac:dyDescent="0.25">
      <c r="A752" t="str">
        <f t="shared" si="11"/>
        <v/>
      </c>
      <c r="B752" s="147"/>
      <c r="C752" s="147"/>
      <c r="D752" s="147"/>
      <c r="E752" s="147"/>
      <c r="F752" s="147"/>
      <c r="G752" s="147"/>
      <c r="H752" s="147"/>
      <c r="I752" s="147"/>
      <c r="J752" s="147"/>
      <c r="K752" s="147"/>
      <c r="L752" s="147"/>
      <c r="M752" s="147"/>
      <c r="N752" s="147"/>
      <c r="O752" s="147"/>
      <c r="P752" s="147"/>
      <c r="Q752" s="147"/>
      <c r="R752" s="147"/>
      <c r="S752" s="147"/>
      <c r="T752" s="147"/>
      <c r="U752" s="147"/>
      <c r="V752" s="147"/>
      <c r="W752" s="147"/>
      <c r="X752" s="147"/>
      <c r="Y752" s="147"/>
      <c r="Z752" s="147"/>
      <c r="AA752" s="147"/>
      <c r="AB752" s="147"/>
      <c r="AC752" s="147"/>
      <c r="AD752" s="147"/>
      <c r="AE752" s="147"/>
      <c r="AF752" s="147"/>
      <c r="AG752" s="147"/>
      <c r="AH752" s="147"/>
      <c r="AI752" s="147"/>
      <c r="AJ752" s="147"/>
      <c r="AK752" s="147"/>
      <c r="AL752" s="147"/>
      <c r="AM752" s="147"/>
      <c r="AN752" s="147"/>
      <c r="AO752" s="147"/>
      <c r="AP752" s="147"/>
      <c r="AQ752" s="147"/>
      <c r="AR752" s="147"/>
      <c r="AS752" s="147"/>
      <c r="AT752" s="147"/>
      <c r="AU752" s="147"/>
      <c r="AV752" s="147"/>
      <c r="AW752" s="147"/>
      <c r="AX752" s="147"/>
      <c r="AY752" s="147"/>
      <c r="AZ752" s="147"/>
      <c r="BA752" s="147"/>
      <c r="BB752" s="147"/>
      <c r="BC752" s="147"/>
      <c r="BD752" s="147"/>
      <c r="BE752" s="147"/>
    </row>
    <row r="753" spans="1:57" x14ac:dyDescent="0.25">
      <c r="A753" t="str">
        <f t="shared" si="11"/>
        <v/>
      </c>
      <c r="B753" s="147"/>
      <c r="C753" s="147"/>
      <c r="D753" s="147"/>
      <c r="E753" s="147"/>
      <c r="F753" s="147"/>
      <c r="G753" s="147"/>
      <c r="H753" s="147"/>
      <c r="I753" s="147"/>
      <c r="J753" s="147"/>
      <c r="K753" s="147"/>
      <c r="L753" s="147"/>
      <c r="M753" s="147"/>
      <c r="N753" s="147"/>
      <c r="O753" s="147"/>
      <c r="P753" s="147"/>
      <c r="Q753" s="147"/>
      <c r="R753" s="147"/>
      <c r="S753" s="147"/>
      <c r="T753" s="147"/>
      <c r="U753" s="147"/>
      <c r="V753" s="147"/>
      <c r="W753" s="147"/>
      <c r="X753" s="147"/>
      <c r="Y753" s="147"/>
      <c r="Z753" s="147"/>
      <c r="AA753" s="147"/>
      <c r="AB753" s="147"/>
      <c r="AC753" s="147"/>
      <c r="AD753" s="147"/>
      <c r="AE753" s="147"/>
      <c r="AF753" s="147"/>
      <c r="AG753" s="147"/>
      <c r="AH753" s="147"/>
      <c r="AI753" s="147"/>
      <c r="AJ753" s="147"/>
      <c r="AK753" s="147"/>
      <c r="AL753" s="147"/>
      <c r="AM753" s="147"/>
      <c r="AN753" s="147"/>
      <c r="AO753" s="147"/>
      <c r="AP753" s="147"/>
      <c r="AQ753" s="147"/>
      <c r="AR753" s="147"/>
      <c r="AS753" s="147"/>
      <c r="AT753" s="147"/>
      <c r="AU753" s="147"/>
      <c r="AV753" s="147"/>
      <c r="AW753" s="147"/>
      <c r="AX753" s="147"/>
      <c r="AY753" s="147"/>
      <c r="AZ753" s="147"/>
      <c r="BA753" s="147"/>
      <c r="BB753" s="147"/>
      <c r="BC753" s="147"/>
      <c r="BD753" s="147"/>
      <c r="BE753" s="147"/>
    </row>
    <row r="754" spans="1:57" x14ac:dyDescent="0.25">
      <c r="A754" t="str">
        <f t="shared" si="11"/>
        <v/>
      </c>
      <c r="B754" s="147"/>
      <c r="C754" s="147"/>
      <c r="D754" s="147"/>
      <c r="E754" s="147"/>
      <c r="F754" s="147"/>
      <c r="G754" s="147"/>
      <c r="H754" s="147"/>
      <c r="I754" s="147"/>
      <c r="J754" s="147"/>
      <c r="K754" s="147"/>
      <c r="L754" s="147"/>
      <c r="M754" s="147"/>
      <c r="N754" s="147"/>
      <c r="O754" s="147"/>
      <c r="P754" s="147"/>
      <c r="Q754" s="147"/>
      <c r="R754" s="147"/>
      <c r="S754" s="147"/>
      <c r="T754" s="147"/>
      <c r="U754" s="147"/>
      <c r="V754" s="147"/>
      <c r="W754" s="147"/>
      <c r="X754" s="147"/>
      <c r="Y754" s="147"/>
      <c r="Z754" s="147"/>
      <c r="AA754" s="147"/>
      <c r="AB754" s="147"/>
      <c r="AC754" s="147"/>
      <c r="AD754" s="147"/>
      <c r="AE754" s="147"/>
      <c r="AF754" s="147"/>
      <c r="AG754" s="147"/>
      <c r="AH754" s="147"/>
      <c r="AI754" s="147"/>
      <c r="AJ754" s="147"/>
      <c r="AK754" s="147"/>
      <c r="AL754" s="147"/>
      <c r="AM754" s="147"/>
      <c r="AN754" s="147"/>
      <c r="AO754" s="147"/>
      <c r="AP754" s="147"/>
      <c r="AQ754" s="147"/>
      <c r="AR754" s="147"/>
      <c r="AS754" s="147"/>
      <c r="AT754" s="147"/>
      <c r="AU754" s="147"/>
      <c r="AV754" s="147"/>
      <c r="AW754" s="147"/>
      <c r="AX754" s="147"/>
      <c r="AY754" s="147"/>
      <c r="AZ754" s="147"/>
      <c r="BA754" s="147"/>
      <c r="BB754" s="147"/>
      <c r="BC754" s="147"/>
      <c r="BD754" s="147"/>
      <c r="BE754" s="147"/>
    </row>
    <row r="755" spans="1:57" x14ac:dyDescent="0.25">
      <c r="A755" t="str">
        <f t="shared" si="11"/>
        <v/>
      </c>
      <c r="B755" s="147"/>
      <c r="C755" s="147"/>
      <c r="D755" s="147"/>
      <c r="E755" s="147"/>
      <c r="F755" s="147"/>
      <c r="G755" s="147"/>
      <c r="H755" s="147"/>
      <c r="I755" s="147"/>
      <c r="J755" s="147"/>
      <c r="K755" s="147"/>
      <c r="L755" s="147"/>
      <c r="M755" s="147"/>
      <c r="N755" s="147"/>
      <c r="O755" s="147"/>
      <c r="P755" s="147"/>
      <c r="Q755" s="147"/>
      <c r="R755" s="147"/>
      <c r="S755" s="147"/>
      <c r="T755" s="147"/>
      <c r="U755" s="147"/>
      <c r="V755" s="147"/>
      <c r="W755" s="147"/>
      <c r="X755" s="147"/>
      <c r="Y755" s="147"/>
      <c r="Z755" s="147"/>
      <c r="AA755" s="147"/>
      <c r="AB755" s="147"/>
      <c r="AC755" s="147"/>
      <c r="AD755" s="147"/>
      <c r="AE755" s="147"/>
      <c r="AF755" s="147"/>
      <c r="AG755" s="147"/>
      <c r="AH755" s="147"/>
      <c r="AI755" s="147"/>
      <c r="AJ755" s="147"/>
      <c r="AK755" s="147"/>
      <c r="AL755" s="147"/>
      <c r="AM755" s="147"/>
      <c r="AN755" s="147"/>
      <c r="AO755" s="147"/>
      <c r="AP755" s="147"/>
      <c r="AQ755" s="147"/>
      <c r="AR755" s="147"/>
      <c r="AS755" s="147"/>
      <c r="AT755" s="147"/>
      <c r="AU755" s="147"/>
      <c r="AV755" s="147"/>
      <c r="AW755" s="147"/>
      <c r="AX755" s="147"/>
      <c r="AY755" s="147"/>
      <c r="AZ755" s="147"/>
      <c r="BA755" s="147"/>
      <c r="BB755" s="147"/>
      <c r="BC755" s="147"/>
      <c r="BD755" s="147"/>
      <c r="BE755" s="147"/>
    </row>
    <row r="756" spans="1:57" x14ac:dyDescent="0.25">
      <c r="A756" t="str">
        <f t="shared" si="11"/>
        <v/>
      </c>
      <c r="B756" s="147"/>
      <c r="C756" s="147"/>
      <c r="D756" s="147"/>
      <c r="E756" s="147"/>
      <c r="F756" s="147"/>
      <c r="G756" s="147"/>
      <c r="H756" s="147"/>
      <c r="I756" s="147"/>
      <c r="J756" s="147"/>
      <c r="K756" s="147"/>
      <c r="L756" s="147"/>
      <c r="M756" s="147"/>
      <c r="N756" s="147"/>
      <c r="O756" s="147"/>
      <c r="P756" s="147"/>
      <c r="Q756" s="147"/>
      <c r="R756" s="147"/>
      <c r="S756" s="147"/>
      <c r="T756" s="147"/>
      <c r="U756" s="147"/>
      <c r="V756" s="147"/>
      <c r="W756" s="147"/>
      <c r="X756" s="147"/>
      <c r="Y756" s="147"/>
      <c r="Z756" s="147"/>
      <c r="AA756" s="147"/>
      <c r="AB756" s="147"/>
      <c r="AC756" s="147"/>
      <c r="AD756" s="147"/>
      <c r="AE756" s="147"/>
      <c r="AF756" s="147"/>
      <c r="AG756" s="147"/>
      <c r="AH756" s="147"/>
      <c r="AI756" s="147"/>
      <c r="AJ756" s="147"/>
      <c r="AK756" s="147"/>
      <c r="AL756" s="147"/>
      <c r="AM756" s="147"/>
      <c r="AN756" s="147"/>
      <c r="AO756" s="147"/>
      <c r="AP756" s="147"/>
      <c r="AQ756" s="147"/>
      <c r="AR756" s="147"/>
      <c r="AS756" s="147"/>
      <c r="AT756" s="147"/>
      <c r="AU756" s="147"/>
      <c r="AV756" s="147"/>
      <c r="AW756" s="147"/>
      <c r="AX756" s="147"/>
      <c r="AY756" s="147"/>
      <c r="AZ756" s="147"/>
      <c r="BA756" s="147"/>
      <c r="BB756" s="147"/>
      <c r="BC756" s="147"/>
      <c r="BD756" s="147"/>
      <c r="BE756" s="147"/>
    </row>
    <row r="757" spans="1:57" x14ac:dyDescent="0.25">
      <c r="A757" t="str">
        <f t="shared" si="11"/>
        <v/>
      </c>
      <c r="B757" s="147"/>
      <c r="C757" s="147"/>
      <c r="D757" s="147"/>
      <c r="E757" s="147"/>
      <c r="F757" s="147"/>
      <c r="G757" s="147"/>
      <c r="H757" s="147"/>
      <c r="I757" s="147"/>
      <c r="J757" s="147"/>
      <c r="K757" s="147"/>
      <c r="L757" s="147"/>
      <c r="M757" s="147"/>
      <c r="N757" s="147"/>
      <c r="O757" s="147"/>
      <c r="P757" s="147"/>
      <c r="Q757" s="147"/>
      <c r="R757" s="147"/>
      <c r="S757" s="147"/>
      <c r="T757" s="147"/>
      <c r="U757" s="147"/>
      <c r="V757" s="147"/>
      <c r="W757" s="147"/>
      <c r="X757" s="147"/>
      <c r="Y757" s="147"/>
      <c r="Z757" s="147"/>
      <c r="AA757" s="147"/>
      <c r="AB757" s="147"/>
      <c r="AC757" s="147"/>
      <c r="AD757" s="147"/>
      <c r="AE757" s="147"/>
      <c r="AF757" s="147"/>
      <c r="AG757" s="147"/>
      <c r="AH757" s="147"/>
      <c r="AI757" s="147"/>
      <c r="AJ757" s="147"/>
      <c r="AK757" s="147"/>
      <c r="AL757" s="147"/>
      <c r="AM757" s="147"/>
      <c r="AN757" s="147"/>
      <c r="AO757" s="147"/>
      <c r="AP757" s="147"/>
      <c r="AQ757" s="147"/>
      <c r="AR757" s="147"/>
      <c r="AS757" s="147"/>
      <c r="AT757" s="147"/>
      <c r="AU757" s="147"/>
      <c r="AV757" s="147"/>
      <c r="AW757" s="147"/>
      <c r="AX757" s="147"/>
      <c r="AY757" s="147"/>
      <c r="AZ757" s="147"/>
      <c r="BA757" s="147"/>
      <c r="BB757" s="147"/>
      <c r="BC757" s="147"/>
      <c r="BD757" s="147"/>
      <c r="BE757" s="147"/>
    </row>
    <row r="758" spans="1:57" x14ac:dyDescent="0.25">
      <c r="A758" t="str">
        <f t="shared" si="11"/>
        <v/>
      </c>
      <c r="B758" s="147"/>
      <c r="C758" s="147"/>
      <c r="D758" s="147"/>
      <c r="E758" s="147"/>
      <c r="F758" s="147"/>
      <c r="G758" s="147"/>
      <c r="H758" s="147"/>
      <c r="I758" s="147"/>
      <c r="J758" s="147"/>
      <c r="K758" s="147"/>
      <c r="L758" s="147"/>
      <c r="M758" s="147"/>
      <c r="N758" s="147"/>
      <c r="O758" s="147"/>
      <c r="P758" s="147"/>
      <c r="Q758" s="147"/>
      <c r="R758" s="147"/>
      <c r="S758" s="147"/>
      <c r="T758" s="147"/>
      <c r="U758" s="147"/>
      <c r="V758" s="147"/>
      <c r="W758" s="147"/>
      <c r="X758" s="147"/>
      <c r="Y758" s="147"/>
      <c r="Z758" s="147"/>
      <c r="AA758" s="147"/>
      <c r="AB758" s="147"/>
      <c r="AC758" s="147"/>
      <c r="AD758" s="147"/>
      <c r="AE758" s="147"/>
      <c r="AF758" s="147"/>
      <c r="AG758" s="147"/>
      <c r="AH758" s="147"/>
      <c r="AI758" s="147"/>
      <c r="AJ758" s="147"/>
      <c r="AK758" s="147"/>
      <c r="AL758" s="147"/>
      <c r="AM758" s="147"/>
      <c r="AN758" s="147"/>
      <c r="AO758" s="147"/>
      <c r="AP758" s="147"/>
      <c r="AQ758" s="147"/>
      <c r="AR758" s="147"/>
      <c r="AS758" s="147"/>
      <c r="AT758" s="147"/>
      <c r="AU758" s="147"/>
      <c r="AV758" s="147"/>
      <c r="AW758" s="147"/>
      <c r="AX758" s="147"/>
      <c r="AY758" s="147"/>
      <c r="AZ758" s="147"/>
      <c r="BA758" s="147"/>
      <c r="BB758" s="147"/>
      <c r="BC758" s="147"/>
      <c r="BD758" s="147"/>
      <c r="BE758" s="147"/>
    </row>
    <row r="759" spans="1:57" x14ac:dyDescent="0.25">
      <c r="A759" t="str">
        <f t="shared" si="11"/>
        <v/>
      </c>
      <c r="B759" s="147"/>
      <c r="C759" s="147"/>
      <c r="D759" s="147"/>
      <c r="E759" s="147"/>
      <c r="F759" s="147"/>
      <c r="G759" s="147"/>
      <c r="H759" s="147"/>
      <c r="I759" s="147"/>
      <c r="J759" s="147"/>
      <c r="K759" s="147"/>
      <c r="L759" s="147"/>
      <c r="M759" s="147"/>
      <c r="N759" s="147"/>
      <c r="O759" s="147"/>
      <c r="P759" s="147"/>
      <c r="Q759" s="147"/>
      <c r="R759" s="147"/>
      <c r="S759" s="147"/>
      <c r="T759" s="147"/>
      <c r="U759" s="147"/>
      <c r="V759" s="147"/>
      <c r="W759" s="147"/>
      <c r="X759" s="147"/>
      <c r="Y759" s="147"/>
      <c r="Z759" s="147"/>
      <c r="AA759" s="147"/>
      <c r="AB759" s="147"/>
      <c r="AC759" s="147"/>
      <c r="AD759" s="147"/>
      <c r="AE759" s="147"/>
      <c r="AF759" s="147"/>
      <c r="AG759" s="147"/>
      <c r="AH759" s="147"/>
      <c r="AI759" s="147"/>
      <c r="AJ759" s="147"/>
      <c r="AK759" s="147"/>
      <c r="AL759" s="147"/>
      <c r="AM759" s="147"/>
      <c r="AN759" s="147"/>
      <c r="AO759" s="147"/>
      <c r="AP759" s="147"/>
      <c r="AQ759" s="147"/>
      <c r="AR759" s="147"/>
      <c r="AS759" s="147"/>
      <c r="AT759" s="147"/>
      <c r="AU759" s="147"/>
      <c r="AV759" s="147"/>
      <c r="AW759" s="147"/>
      <c r="AX759" s="147"/>
      <c r="AY759" s="147"/>
      <c r="AZ759" s="147"/>
      <c r="BA759" s="147"/>
      <c r="BB759" s="147"/>
      <c r="BC759" s="147"/>
      <c r="BD759" s="147"/>
      <c r="BE759" s="147"/>
    </row>
    <row r="760" spans="1:57" x14ac:dyDescent="0.25">
      <c r="A760" t="str">
        <f t="shared" si="11"/>
        <v/>
      </c>
      <c r="B760" s="147"/>
      <c r="C760" s="147"/>
      <c r="D760" s="147"/>
      <c r="E760" s="147"/>
      <c r="F760" s="147"/>
      <c r="G760" s="147"/>
      <c r="H760" s="147"/>
      <c r="I760" s="147"/>
      <c r="J760" s="147"/>
      <c r="K760" s="147"/>
      <c r="L760" s="147"/>
      <c r="M760" s="147"/>
      <c r="N760" s="147"/>
      <c r="O760" s="147"/>
      <c r="P760" s="147"/>
      <c r="Q760" s="147"/>
      <c r="R760" s="147"/>
      <c r="S760" s="147"/>
      <c r="T760" s="147"/>
      <c r="U760" s="147"/>
      <c r="V760" s="147"/>
      <c r="W760" s="147"/>
      <c r="X760" s="147"/>
      <c r="Y760" s="147"/>
      <c r="Z760" s="147"/>
      <c r="AA760" s="147"/>
      <c r="AB760" s="147"/>
      <c r="AC760" s="147"/>
      <c r="AD760" s="147"/>
      <c r="AE760" s="147"/>
      <c r="AF760" s="147"/>
      <c r="AG760" s="147"/>
      <c r="AH760" s="147"/>
      <c r="AI760" s="147"/>
      <c r="AJ760" s="147"/>
      <c r="AK760" s="147"/>
      <c r="AL760" s="147"/>
      <c r="AM760" s="147"/>
      <c r="AN760" s="147"/>
      <c r="AO760" s="147"/>
      <c r="AP760" s="147"/>
      <c r="AQ760" s="147"/>
      <c r="AR760" s="147"/>
      <c r="AS760" s="147"/>
      <c r="AT760" s="147"/>
      <c r="AU760" s="147"/>
      <c r="AV760" s="147"/>
      <c r="AW760" s="147"/>
      <c r="AX760" s="147"/>
      <c r="AY760" s="147"/>
      <c r="AZ760" s="147"/>
      <c r="BA760" s="147"/>
      <c r="BB760" s="147"/>
      <c r="BC760" s="147"/>
      <c r="BD760" s="147"/>
      <c r="BE760" s="147"/>
    </row>
    <row r="761" spans="1:57" x14ac:dyDescent="0.25">
      <c r="A761" t="str">
        <f t="shared" si="11"/>
        <v/>
      </c>
      <c r="B761" s="147"/>
      <c r="C761" s="147"/>
      <c r="D761" s="147"/>
      <c r="E761" s="147"/>
      <c r="F761" s="147"/>
      <c r="G761" s="147"/>
      <c r="H761" s="147"/>
      <c r="I761" s="147"/>
      <c r="J761" s="147"/>
      <c r="K761" s="147"/>
      <c r="L761" s="147"/>
      <c r="M761" s="147"/>
      <c r="N761" s="147"/>
      <c r="O761" s="147"/>
      <c r="P761" s="147"/>
      <c r="Q761" s="147"/>
      <c r="R761" s="147"/>
      <c r="S761" s="147"/>
      <c r="T761" s="147"/>
      <c r="U761" s="147"/>
      <c r="V761" s="147"/>
      <c r="W761" s="147"/>
      <c r="X761" s="147"/>
      <c r="Y761" s="147"/>
      <c r="Z761" s="147"/>
      <c r="AA761" s="147"/>
      <c r="AB761" s="147"/>
      <c r="AC761" s="147"/>
      <c r="AD761" s="147"/>
      <c r="AE761" s="147"/>
      <c r="AF761" s="147"/>
      <c r="AG761" s="147"/>
      <c r="AH761" s="147"/>
      <c r="AI761" s="147"/>
      <c r="AJ761" s="147"/>
      <c r="AK761" s="147"/>
      <c r="AL761" s="147"/>
      <c r="AM761" s="147"/>
      <c r="AN761" s="147"/>
      <c r="AO761" s="147"/>
      <c r="AP761" s="147"/>
      <c r="AQ761" s="147"/>
      <c r="AR761" s="147"/>
      <c r="AS761" s="147"/>
      <c r="AT761" s="147"/>
      <c r="AU761" s="147"/>
      <c r="AV761" s="147"/>
      <c r="AW761" s="147"/>
      <c r="AX761" s="147"/>
      <c r="AY761" s="147"/>
      <c r="AZ761" s="147"/>
      <c r="BA761" s="147"/>
      <c r="BB761" s="147"/>
      <c r="BC761" s="147"/>
      <c r="BD761" s="147"/>
      <c r="BE761" s="147"/>
    </row>
    <row r="762" spans="1:57" x14ac:dyDescent="0.25">
      <c r="A762" t="str">
        <f t="shared" si="11"/>
        <v/>
      </c>
      <c r="B762" s="147"/>
      <c r="C762" s="147"/>
      <c r="D762" s="147"/>
      <c r="E762" s="147"/>
      <c r="F762" s="147"/>
      <c r="G762" s="147"/>
      <c r="H762" s="147"/>
      <c r="I762" s="147"/>
      <c r="J762" s="147"/>
      <c r="K762" s="147"/>
      <c r="L762" s="147"/>
      <c r="M762" s="147"/>
      <c r="N762" s="147"/>
      <c r="O762" s="147"/>
      <c r="P762" s="147"/>
      <c r="Q762" s="147"/>
      <c r="R762" s="147"/>
      <c r="S762" s="147"/>
      <c r="T762" s="147"/>
      <c r="U762" s="147"/>
      <c r="V762" s="147"/>
      <c r="W762" s="147"/>
      <c r="X762" s="147"/>
      <c r="Y762" s="147"/>
      <c r="Z762" s="147"/>
      <c r="AA762" s="147"/>
      <c r="AB762" s="147"/>
      <c r="AC762" s="147"/>
      <c r="AD762" s="147"/>
      <c r="AE762" s="147"/>
      <c r="AF762" s="147"/>
      <c r="AG762" s="147"/>
      <c r="AH762" s="147"/>
      <c r="AI762" s="147"/>
      <c r="AJ762" s="147"/>
      <c r="AK762" s="147"/>
      <c r="AL762" s="147"/>
      <c r="AM762" s="147"/>
      <c r="AN762" s="147"/>
      <c r="AO762" s="147"/>
      <c r="AP762" s="147"/>
      <c r="AQ762" s="147"/>
      <c r="AR762" s="147"/>
      <c r="AS762" s="147"/>
      <c r="AT762" s="147"/>
      <c r="AU762" s="147"/>
      <c r="AV762" s="147"/>
      <c r="AW762" s="147"/>
      <c r="AX762" s="147"/>
      <c r="AY762" s="147"/>
      <c r="AZ762" s="147"/>
      <c r="BA762" s="147"/>
      <c r="BB762" s="147"/>
      <c r="BC762" s="147"/>
      <c r="BD762" s="147"/>
      <c r="BE762" s="147"/>
    </row>
    <row r="763" spans="1:57" x14ac:dyDescent="0.25">
      <c r="A763" t="str">
        <f t="shared" si="11"/>
        <v/>
      </c>
      <c r="B763" s="147"/>
      <c r="C763" s="147"/>
      <c r="D763" s="147"/>
      <c r="E763" s="147"/>
      <c r="F763" s="147"/>
      <c r="G763" s="147"/>
      <c r="H763" s="147"/>
      <c r="I763" s="147"/>
      <c r="J763" s="147"/>
      <c r="K763" s="147"/>
      <c r="L763" s="147"/>
      <c r="M763" s="147"/>
      <c r="N763" s="147"/>
      <c r="O763" s="147"/>
      <c r="P763" s="147"/>
      <c r="Q763" s="147"/>
      <c r="R763" s="147"/>
      <c r="S763" s="147"/>
      <c r="T763" s="147"/>
      <c r="U763" s="147"/>
      <c r="V763" s="147"/>
      <c r="W763" s="147"/>
      <c r="X763" s="147"/>
      <c r="Y763" s="147"/>
      <c r="Z763" s="147"/>
      <c r="AA763" s="147"/>
      <c r="AB763" s="147"/>
      <c r="AC763" s="147"/>
      <c r="AD763" s="147"/>
      <c r="AE763" s="147"/>
      <c r="AF763" s="147"/>
      <c r="AG763" s="147"/>
      <c r="AH763" s="147"/>
      <c r="AI763" s="147"/>
      <c r="AJ763" s="147"/>
      <c r="AK763" s="147"/>
      <c r="AL763" s="147"/>
      <c r="AM763" s="147"/>
      <c r="AN763" s="147"/>
      <c r="AO763" s="147"/>
      <c r="AP763" s="147"/>
      <c r="AQ763" s="147"/>
      <c r="AR763" s="147"/>
      <c r="AS763" s="147"/>
      <c r="AT763" s="147"/>
      <c r="AU763" s="147"/>
      <c r="AV763" s="147"/>
      <c r="AW763" s="147"/>
      <c r="AX763" s="147"/>
      <c r="AY763" s="147"/>
      <c r="AZ763" s="147"/>
      <c r="BA763" s="147"/>
      <c r="BB763" s="147"/>
      <c r="BC763" s="147"/>
      <c r="BD763" s="147"/>
      <c r="BE763" s="147"/>
    </row>
    <row r="764" spans="1:57" x14ac:dyDescent="0.25">
      <c r="A764" t="str">
        <f t="shared" si="11"/>
        <v/>
      </c>
      <c r="B764" s="147"/>
      <c r="C764" s="147"/>
      <c r="D764" s="147"/>
      <c r="E764" s="147"/>
      <c r="F764" s="147"/>
      <c r="G764" s="147"/>
      <c r="H764" s="147"/>
      <c r="I764" s="147"/>
      <c r="J764" s="147"/>
      <c r="K764" s="147"/>
      <c r="L764" s="147"/>
      <c r="M764" s="147"/>
      <c r="N764" s="147"/>
      <c r="O764" s="147"/>
      <c r="P764" s="147"/>
      <c r="Q764" s="147"/>
      <c r="R764" s="147"/>
      <c r="S764" s="147"/>
      <c r="T764" s="147"/>
      <c r="U764" s="147"/>
      <c r="V764" s="147"/>
      <c r="W764" s="147"/>
      <c r="X764" s="147"/>
      <c r="Y764" s="147"/>
      <c r="Z764" s="147"/>
      <c r="AA764" s="147"/>
      <c r="AB764" s="147"/>
      <c r="AC764" s="147"/>
      <c r="AD764" s="147"/>
      <c r="AE764" s="147"/>
      <c r="AF764" s="147"/>
      <c r="AG764" s="147"/>
      <c r="AH764" s="147"/>
      <c r="AI764" s="147"/>
      <c r="AJ764" s="147"/>
      <c r="AK764" s="147"/>
      <c r="AL764" s="147"/>
      <c r="AM764" s="147"/>
      <c r="AN764" s="147"/>
      <c r="AO764" s="147"/>
      <c r="AP764" s="147"/>
      <c r="AQ764" s="147"/>
      <c r="AR764" s="147"/>
      <c r="AS764" s="147"/>
      <c r="AT764" s="147"/>
      <c r="AU764" s="147"/>
      <c r="AV764" s="147"/>
      <c r="AW764" s="147"/>
      <c r="AX764" s="147"/>
      <c r="AY764" s="147"/>
      <c r="AZ764" s="147"/>
      <c r="BA764" s="147"/>
      <c r="BB764" s="147"/>
      <c r="BC764" s="147"/>
      <c r="BD764" s="147"/>
      <c r="BE764" s="147"/>
    </row>
    <row r="765" spans="1:57" x14ac:dyDescent="0.25">
      <c r="A765" t="str">
        <f t="shared" si="11"/>
        <v/>
      </c>
      <c r="B765" s="147"/>
      <c r="C765" s="147"/>
      <c r="D765" s="147"/>
      <c r="E765" s="147"/>
      <c r="F765" s="147"/>
      <c r="G765" s="147"/>
      <c r="H765" s="147"/>
      <c r="I765" s="147"/>
      <c r="J765" s="147"/>
      <c r="K765" s="147"/>
      <c r="L765" s="147"/>
      <c r="M765" s="147"/>
      <c r="N765" s="147"/>
      <c r="O765" s="147"/>
      <c r="P765" s="147"/>
      <c r="Q765" s="147"/>
      <c r="R765" s="147"/>
      <c r="S765" s="147"/>
      <c r="T765" s="147"/>
      <c r="U765" s="147"/>
      <c r="V765" s="147"/>
      <c r="W765" s="147"/>
      <c r="X765" s="147"/>
      <c r="Y765" s="147"/>
      <c r="Z765" s="147"/>
      <c r="AA765" s="147"/>
      <c r="AB765" s="147"/>
      <c r="AC765" s="147"/>
      <c r="AD765" s="147"/>
      <c r="AE765" s="147"/>
      <c r="AF765" s="147"/>
      <c r="AG765" s="147"/>
      <c r="AH765" s="147"/>
      <c r="AI765" s="147"/>
      <c r="AJ765" s="147"/>
      <c r="AK765" s="147"/>
      <c r="AL765" s="147"/>
      <c r="AM765" s="147"/>
      <c r="AN765" s="147"/>
      <c r="AO765" s="147"/>
      <c r="AP765" s="147"/>
      <c r="AQ765" s="147"/>
      <c r="AR765" s="147"/>
      <c r="AS765" s="147"/>
      <c r="AT765" s="147"/>
      <c r="AU765" s="147"/>
      <c r="AV765" s="147"/>
      <c r="AW765" s="147"/>
      <c r="AX765" s="147"/>
      <c r="AY765" s="147"/>
      <c r="AZ765" s="147"/>
      <c r="BA765" s="147"/>
      <c r="BB765" s="147"/>
      <c r="BC765" s="147"/>
      <c r="BD765" s="147"/>
      <c r="BE765" s="147"/>
    </row>
    <row r="766" spans="1:57" x14ac:dyDescent="0.25">
      <c r="A766" t="str">
        <f t="shared" si="11"/>
        <v/>
      </c>
      <c r="B766" s="147"/>
      <c r="C766" s="147"/>
      <c r="D766" s="147"/>
      <c r="E766" s="147"/>
      <c r="F766" s="147"/>
      <c r="G766" s="147"/>
      <c r="H766" s="147"/>
      <c r="I766" s="147"/>
      <c r="J766" s="147"/>
      <c r="K766" s="147"/>
      <c r="L766" s="147"/>
      <c r="M766" s="147"/>
      <c r="N766" s="147"/>
      <c r="O766" s="147"/>
      <c r="P766" s="147"/>
      <c r="Q766" s="147"/>
      <c r="R766" s="147"/>
      <c r="S766" s="147"/>
      <c r="T766" s="147"/>
      <c r="U766" s="147"/>
      <c r="V766" s="147"/>
      <c r="W766" s="147"/>
      <c r="X766" s="147"/>
      <c r="Y766" s="147"/>
      <c r="Z766" s="147"/>
      <c r="AA766" s="147"/>
      <c r="AB766" s="147"/>
      <c r="AC766" s="147"/>
      <c r="AD766" s="147"/>
      <c r="AE766" s="147"/>
      <c r="AF766" s="147"/>
      <c r="AG766" s="147"/>
      <c r="AH766" s="147"/>
      <c r="AI766" s="147"/>
      <c r="AJ766" s="147"/>
      <c r="AK766" s="147"/>
      <c r="AL766" s="147"/>
      <c r="AM766" s="147"/>
      <c r="AN766" s="147"/>
      <c r="AO766" s="147"/>
      <c r="AP766" s="147"/>
      <c r="AQ766" s="147"/>
      <c r="AR766" s="147"/>
      <c r="AS766" s="147"/>
      <c r="AT766" s="147"/>
      <c r="AU766" s="147"/>
      <c r="AV766" s="147"/>
      <c r="AW766" s="147"/>
      <c r="AX766" s="147"/>
      <c r="AY766" s="147"/>
      <c r="AZ766" s="147"/>
      <c r="BA766" s="147"/>
      <c r="BB766" s="147"/>
      <c r="BC766" s="147"/>
      <c r="BD766" s="147"/>
      <c r="BE766" s="147"/>
    </row>
    <row r="767" spans="1:57" x14ac:dyDescent="0.25">
      <c r="A767" t="str">
        <f t="shared" si="11"/>
        <v/>
      </c>
      <c r="B767" s="147"/>
      <c r="C767" s="147"/>
      <c r="D767" s="147"/>
      <c r="E767" s="147"/>
      <c r="F767" s="147"/>
      <c r="G767" s="147"/>
      <c r="H767" s="147"/>
      <c r="I767" s="147"/>
      <c r="J767" s="147"/>
      <c r="K767" s="147"/>
      <c r="L767" s="147"/>
      <c r="M767" s="147"/>
      <c r="N767" s="147"/>
      <c r="O767" s="147"/>
      <c r="P767" s="147"/>
      <c r="Q767" s="147"/>
      <c r="R767" s="147"/>
      <c r="S767" s="147"/>
      <c r="T767" s="147"/>
      <c r="U767" s="147"/>
      <c r="V767" s="147"/>
      <c r="W767" s="147"/>
      <c r="X767" s="147"/>
      <c r="Y767" s="147"/>
      <c r="Z767" s="147"/>
      <c r="AA767" s="147"/>
      <c r="AB767" s="147"/>
      <c r="AC767" s="147"/>
      <c r="AD767" s="147"/>
      <c r="AE767" s="147"/>
      <c r="AF767" s="147"/>
      <c r="AG767" s="147"/>
      <c r="AH767" s="147"/>
      <c r="AI767" s="147"/>
      <c r="AJ767" s="147"/>
      <c r="AK767" s="147"/>
      <c r="AL767" s="147"/>
      <c r="AM767" s="147"/>
      <c r="AN767" s="147"/>
      <c r="AO767" s="147"/>
      <c r="AP767" s="147"/>
      <c r="AQ767" s="147"/>
      <c r="AR767" s="147"/>
      <c r="AS767" s="147"/>
      <c r="AT767" s="147"/>
      <c r="AU767" s="147"/>
      <c r="AV767" s="147"/>
      <c r="AW767" s="147"/>
      <c r="AX767" s="147"/>
      <c r="AY767" s="147"/>
      <c r="AZ767" s="147"/>
      <c r="BA767" s="147"/>
      <c r="BB767" s="147"/>
      <c r="BC767" s="147"/>
      <c r="BD767" s="147"/>
      <c r="BE767" s="147"/>
    </row>
    <row r="768" spans="1:57" x14ac:dyDescent="0.25">
      <c r="A768" t="str">
        <f t="shared" si="11"/>
        <v/>
      </c>
      <c r="B768" s="147"/>
      <c r="C768" s="147"/>
      <c r="D768" s="147"/>
      <c r="E768" s="147"/>
      <c r="F768" s="147"/>
      <c r="G768" s="147"/>
      <c r="H768" s="147"/>
      <c r="I768" s="147"/>
      <c r="J768" s="147"/>
      <c r="K768" s="147"/>
      <c r="L768" s="147"/>
      <c r="M768" s="147"/>
      <c r="N768" s="147"/>
      <c r="O768" s="147"/>
      <c r="P768" s="147"/>
      <c r="Q768" s="147"/>
      <c r="R768" s="147"/>
      <c r="S768" s="147"/>
      <c r="T768" s="147"/>
      <c r="U768" s="147"/>
      <c r="V768" s="147"/>
      <c r="W768" s="147"/>
      <c r="X768" s="147"/>
      <c r="Y768" s="147"/>
      <c r="Z768" s="147"/>
      <c r="AA768" s="147"/>
      <c r="AB768" s="147"/>
      <c r="AC768" s="147"/>
      <c r="AD768" s="147"/>
      <c r="AE768" s="147"/>
      <c r="AF768" s="147"/>
      <c r="AG768" s="147"/>
      <c r="AH768" s="147"/>
      <c r="AI768" s="147"/>
      <c r="AJ768" s="147"/>
      <c r="AK768" s="147"/>
      <c r="AL768" s="147"/>
      <c r="AM768" s="147"/>
      <c r="AN768" s="147"/>
      <c r="AO768" s="147"/>
      <c r="AP768" s="147"/>
      <c r="AQ768" s="147"/>
      <c r="AR768" s="147"/>
      <c r="AS768" s="147"/>
      <c r="AT768" s="147"/>
      <c r="AU768" s="147"/>
      <c r="AV768" s="147"/>
      <c r="AW768" s="147"/>
      <c r="AX768" s="147"/>
      <c r="AY768" s="147"/>
      <c r="AZ768" s="147"/>
      <c r="BA768" s="147"/>
      <c r="BB768" s="147"/>
      <c r="BC768" s="147"/>
      <c r="BD768" s="147"/>
      <c r="BE768" s="147"/>
    </row>
    <row r="769" spans="1:57" x14ac:dyDescent="0.25">
      <c r="A769" t="str">
        <f t="shared" si="11"/>
        <v/>
      </c>
      <c r="B769" s="147"/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  <c r="Z769" s="147"/>
      <c r="AA769" s="147"/>
      <c r="AB769" s="147"/>
      <c r="AC769" s="147"/>
      <c r="AD769" s="147"/>
      <c r="AE769" s="147"/>
      <c r="AF769" s="147"/>
      <c r="AG769" s="147"/>
      <c r="AH769" s="147"/>
      <c r="AI769" s="147"/>
      <c r="AJ769" s="147"/>
      <c r="AK769" s="147"/>
      <c r="AL769" s="147"/>
      <c r="AM769" s="147"/>
      <c r="AN769" s="147"/>
      <c r="AO769" s="147"/>
      <c r="AP769" s="147"/>
      <c r="AQ769" s="147"/>
      <c r="AR769" s="147"/>
      <c r="AS769" s="147"/>
      <c r="AT769" s="147"/>
      <c r="AU769" s="147"/>
      <c r="AV769" s="147"/>
      <c r="AW769" s="147"/>
      <c r="AX769" s="147"/>
      <c r="AY769" s="147"/>
      <c r="AZ769" s="147"/>
      <c r="BA769" s="147"/>
      <c r="BB769" s="147"/>
      <c r="BC769" s="147"/>
      <c r="BD769" s="147"/>
      <c r="BE769" s="147"/>
    </row>
    <row r="770" spans="1:57" x14ac:dyDescent="0.25">
      <c r="A770" t="str">
        <f t="shared" si="11"/>
        <v/>
      </c>
      <c r="B770" s="147"/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  <c r="Z770" s="147"/>
      <c r="AA770" s="147"/>
      <c r="AB770" s="147"/>
      <c r="AC770" s="147"/>
      <c r="AD770" s="147"/>
      <c r="AE770" s="147"/>
      <c r="AF770" s="147"/>
      <c r="AG770" s="147"/>
      <c r="AH770" s="147"/>
      <c r="AI770" s="147"/>
      <c r="AJ770" s="147"/>
      <c r="AK770" s="147"/>
      <c r="AL770" s="147"/>
      <c r="AM770" s="147"/>
      <c r="AN770" s="147"/>
      <c r="AO770" s="147"/>
      <c r="AP770" s="147"/>
      <c r="AQ770" s="147"/>
      <c r="AR770" s="147"/>
      <c r="AS770" s="147"/>
      <c r="AT770" s="147"/>
      <c r="AU770" s="147"/>
      <c r="AV770" s="147"/>
      <c r="AW770" s="147"/>
      <c r="AX770" s="147"/>
      <c r="AY770" s="147"/>
      <c r="AZ770" s="147"/>
      <c r="BA770" s="147"/>
      <c r="BB770" s="147"/>
      <c r="BC770" s="147"/>
      <c r="BD770" s="147"/>
      <c r="BE770" s="147"/>
    </row>
    <row r="771" spans="1:57" x14ac:dyDescent="0.25">
      <c r="A771" t="str">
        <f t="shared" ref="A771:A834" si="12">E771&amp;F771</f>
        <v/>
      </c>
      <c r="B771" s="147"/>
      <c r="C771" s="147"/>
      <c r="D771" s="147"/>
      <c r="E771" s="147"/>
      <c r="F771" s="147"/>
      <c r="G771" s="147"/>
      <c r="H771" s="147"/>
      <c r="I771" s="147"/>
      <c r="J771" s="147"/>
      <c r="K771" s="147"/>
      <c r="L771" s="147"/>
      <c r="M771" s="147"/>
      <c r="N771" s="147"/>
      <c r="O771" s="147"/>
      <c r="P771" s="147"/>
      <c r="Q771" s="147"/>
      <c r="R771" s="147"/>
      <c r="S771" s="147"/>
      <c r="T771" s="147"/>
      <c r="U771" s="147"/>
      <c r="V771" s="147"/>
      <c r="W771" s="147"/>
      <c r="X771" s="147"/>
      <c r="Y771" s="147"/>
      <c r="Z771" s="147"/>
      <c r="AA771" s="147"/>
      <c r="AB771" s="147"/>
      <c r="AC771" s="147"/>
      <c r="AD771" s="147"/>
      <c r="AE771" s="147"/>
      <c r="AF771" s="147"/>
      <c r="AG771" s="147"/>
      <c r="AH771" s="147"/>
      <c r="AI771" s="147"/>
      <c r="AJ771" s="147"/>
      <c r="AK771" s="147"/>
      <c r="AL771" s="147"/>
      <c r="AM771" s="147"/>
      <c r="AN771" s="147"/>
      <c r="AO771" s="147"/>
      <c r="AP771" s="147"/>
      <c r="AQ771" s="147"/>
      <c r="AR771" s="147"/>
      <c r="AS771" s="147"/>
      <c r="AT771" s="147"/>
      <c r="AU771" s="147"/>
      <c r="AV771" s="147"/>
      <c r="AW771" s="147"/>
      <c r="AX771" s="147"/>
      <c r="AY771" s="147"/>
      <c r="AZ771" s="147"/>
      <c r="BA771" s="147"/>
      <c r="BB771" s="147"/>
      <c r="BC771" s="147"/>
      <c r="BD771" s="147"/>
      <c r="BE771" s="147"/>
    </row>
    <row r="772" spans="1:57" x14ac:dyDescent="0.25">
      <c r="A772" t="str">
        <f t="shared" si="12"/>
        <v/>
      </c>
      <c r="B772" s="147"/>
      <c r="C772" s="147"/>
      <c r="D772" s="147"/>
      <c r="E772" s="147"/>
      <c r="F772" s="147"/>
      <c r="G772" s="147"/>
      <c r="H772" s="147"/>
      <c r="I772" s="147"/>
      <c r="J772" s="147"/>
      <c r="K772" s="147"/>
      <c r="L772" s="147"/>
      <c r="M772" s="147"/>
      <c r="N772" s="147"/>
      <c r="O772" s="147"/>
      <c r="P772" s="147"/>
      <c r="Q772" s="147"/>
      <c r="R772" s="147"/>
      <c r="S772" s="147"/>
      <c r="T772" s="147"/>
      <c r="U772" s="147"/>
      <c r="V772" s="147"/>
      <c r="W772" s="147"/>
      <c r="X772" s="147"/>
      <c r="Y772" s="147"/>
      <c r="Z772" s="147"/>
      <c r="AA772" s="147"/>
      <c r="AB772" s="147"/>
      <c r="AC772" s="147"/>
      <c r="AD772" s="147"/>
      <c r="AE772" s="147"/>
      <c r="AF772" s="147"/>
      <c r="AG772" s="147"/>
      <c r="AH772" s="147"/>
      <c r="AI772" s="147"/>
      <c r="AJ772" s="147"/>
      <c r="AK772" s="147"/>
      <c r="AL772" s="147"/>
      <c r="AM772" s="147"/>
      <c r="AN772" s="147"/>
      <c r="AO772" s="147"/>
      <c r="AP772" s="147"/>
      <c r="AQ772" s="147"/>
      <c r="AR772" s="147"/>
      <c r="AS772" s="147"/>
      <c r="AT772" s="147"/>
      <c r="AU772" s="147"/>
      <c r="AV772" s="147"/>
      <c r="AW772" s="147"/>
      <c r="AX772" s="147"/>
      <c r="AY772" s="147"/>
      <c r="AZ772" s="147"/>
      <c r="BA772" s="147"/>
      <c r="BB772" s="147"/>
      <c r="BC772" s="147"/>
      <c r="BD772" s="147"/>
      <c r="BE772" s="147"/>
    </row>
    <row r="773" spans="1:57" x14ac:dyDescent="0.25">
      <c r="A773" t="str">
        <f t="shared" si="12"/>
        <v/>
      </c>
      <c r="B773" s="147"/>
      <c r="C773" s="147"/>
      <c r="D773" s="147"/>
      <c r="E773" s="147"/>
      <c r="F773" s="147"/>
      <c r="G773" s="147"/>
      <c r="H773" s="147"/>
      <c r="I773" s="147"/>
      <c r="J773" s="147"/>
      <c r="K773" s="147"/>
      <c r="L773" s="147"/>
      <c r="M773" s="147"/>
      <c r="N773" s="147"/>
      <c r="O773" s="147"/>
      <c r="P773" s="147"/>
      <c r="Q773" s="147"/>
      <c r="R773" s="147"/>
      <c r="S773" s="147"/>
      <c r="T773" s="147"/>
      <c r="U773" s="147"/>
      <c r="V773" s="147"/>
      <c r="W773" s="147"/>
      <c r="X773" s="147"/>
      <c r="Y773" s="147"/>
      <c r="Z773" s="147"/>
      <c r="AA773" s="147"/>
      <c r="AB773" s="147"/>
      <c r="AC773" s="147"/>
      <c r="AD773" s="147"/>
      <c r="AE773" s="147"/>
      <c r="AF773" s="147"/>
      <c r="AG773" s="147"/>
      <c r="AH773" s="147"/>
      <c r="AI773" s="147"/>
      <c r="AJ773" s="147"/>
      <c r="AK773" s="147"/>
      <c r="AL773" s="147"/>
      <c r="AM773" s="147"/>
      <c r="AN773" s="147"/>
      <c r="AO773" s="147"/>
      <c r="AP773" s="147"/>
      <c r="AQ773" s="147"/>
      <c r="AR773" s="147"/>
      <c r="AS773" s="147"/>
      <c r="AT773" s="147"/>
      <c r="AU773" s="147"/>
      <c r="AV773" s="147"/>
      <c r="AW773" s="147"/>
      <c r="AX773" s="147"/>
      <c r="AY773" s="147"/>
      <c r="AZ773" s="147"/>
      <c r="BA773" s="147"/>
      <c r="BB773" s="147"/>
      <c r="BC773" s="147"/>
      <c r="BD773" s="147"/>
      <c r="BE773" s="147"/>
    </row>
    <row r="774" spans="1:57" x14ac:dyDescent="0.25">
      <c r="A774" t="str">
        <f t="shared" si="12"/>
        <v/>
      </c>
      <c r="B774" s="147"/>
      <c r="C774" s="147"/>
      <c r="D774" s="147"/>
      <c r="E774" s="147"/>
      <c r="F774" s="147"/>
      <c r="G774" s="147"/>
      <c r="H774" s="147"/>
      <c r="I774" s="147"/>
      <c r="J774" s="147"/>
      <c r="K774" s="147"/>
      <c r="L774" s="147"/>
      <c r="M774" s="147"/>
      <c r="N774" s="147"/>
      <c r="O774" s="147"/>
      <c r="P774" s="147"/>
      <c r="Q774" s="147"/>
      <c r="R774" s="147"/>
      <c r="S774" s="147"/>
      <c r="T774" s="147"/>
      <c r="U774" s="147"/>
      <c r="V774" s="147"/>
      <c r="W774" s="147"/>
      <c r="X774" s="147"/>
      <c r="Y774" s="147"/>
      <c r="Z774" s="147"/>
      <c r="AA774" s="147"/>
      <c r="AB774" s="147"/>
      <c r="AC774" s="147"/>
      <c r="AD774" s="147"/>
      <c r="AE774" s="147"/>
      <c r="AF774" s="147"/>
      <c r="AG774" s="147"/>
      <c r="AH774" s="147"/>
      <c r="AI774" s="147"/>
      <c r="AJ774" s="147"/>
      <c r="AK774" s="147"/>
      <c r="AL774" s="147"/>
      <c r="AM774" s="147"/>
      <c r="AN774" s="147"/>
      <c r="AO774" s="147"/>
      <c r="AP774" s="147"/>
      <c r="AQ774" s="147"/>
      <c r="AR774" s="147"/>
      <c r="AS774" s="147"/>
      <c r="AT774" s="147"/>
      <c r="AU774" s="147"/>
      <c r="AV774" s="147"/>
      <c r="AW774" s="147"/>
      <c r="AX774" s="147"/>
      <c r="AY774" s="147"/>
      <c r="AZ774" s="147"/>
      <c r="BA774" s="147"/>
      <c r="BB774" s="147"/>
      <c r="BC774" s="147"/>
      <c r="BD774" s="147"/>
      <c r="BE774" s="147"/>
    </row>
    <row r="775" spans="1:57" x14ac:dyDescent="0.25">
      <c r="A775" t="str">
        <f t="shared" si="12"/>
        <v/>
      </c>
      <c r="B775" s="147"/>
      <c r="C775" s="147"/>
      <c r="D775" s="147"/>
      <c r="E775" s="147"/>
      <c r="F775" s="147"/>
      <c r="G775" s="147"/>
      <c r="H775" s="147"/>
      <c r="I775" s="147"/>
      <c r="J775" s="147"/>
      <c r="K775" s="147"/>
      <c r="L775" s="147"/>
      <c r="M775" s="147"/>
      <c r="N775" s="147"/>
      <c r="O775" s="147"/>
      <c r="P775" s="147"/>
      <c r="Q775" s="147"/>
      <c r="R775" s="147"/>
      <c r="S775" s="147"/>
      <c r="T775" s="147"/>
      <c r="U775" s="147"/>
      <c r="V775" s="147"/>
      <c r="W775" s="147"/>
      <c r="X775" s="147"/>
      <c r="Y775" s="147"/>
      <c r="Z775" s="147"/>
      <c r="AA775" s="147"/>
      <c r="AB775" s="147"/>
      <c r="AC775" s="147"/>
      <c r="AD775" s="147"/>
      <c r="AE775" s="147"/>
      <c r="AF775" s="147"/>
      <c r="AG775" s="147"/>
      <c r="AH775" s="147"/>
      <c r="AI775" s="147"/>
      <c r="AJ775" s="147"/>
      <c r="AK775" s="147"/>
      <c r="AL775" s="147"/>
      <c r="AM775" s="147"/>
      <c r="AN775" s="147"/>
      <c r="AO775" s="147"/>
      <c r="AP775" s="147"/>
      <c r="AQ775" s="147"/>
      <c r="AR775" s="147"/>
      <c r="AS775" s="147"/>
      <c r="AT775" s="147"/>
      <c r="AU775" s="147"/>
      <c r="AV775" s="147"/>
      <c r="AW775" s="147"/>
      <c r="AX775" s="147"/>
      <c r="AY775" s="147"/>
      <c r="AZ775" s="147"/>
      <c r="BA775" s="147"/>
      <c r="BB775" s="147"/>
      <c r="BC775" s="147"/>
      <c r="BD775" s="147"/>
      <c r="BE775" s="147"/>
    </row>
    <row r="776" spans="1:57" x14ac:dyDescent="0.25">
      <c r="A776" t="str">
        <f t="shared" si="12"/>
        <v/>
      </c>
      <c r="B776" s="147"/>
      <c r="C776" s="147"/>
      <c r="D776" s="147"/>
      <c r="E776" s="147"/>
      <c r="F776" s="147"/>
      <c r="G776" s="147"/>
      <c r="H776" s="147"/>
      <c r="I776" s="147"/>
      <c r="J776" s="147"/>
      <c r="K776" s="147"/>
      <c r="L776" s="147"/>
      <c r="M776" s="147"/>
      <c r="N776" s="147"/>
      <c r="O776" s="147"/>
      <c r="P776" s="147"/>
      <c r="Q776" s="147"/>
      <c r="R776" s="147"/>
      <c r="S776" s="147"/>
      <c r="T776" s="147"/>
      <c r="U776" s="147"/>
      <c r="V776" s="147"/>
      <c r="W776" s="147"/>
      <c r="X776" s="147"/>
      <c r="Y776" s="147"/>
      <c r="Z776" s="147"/>
      <c r="AA776" s="147"/>
      <c r="AB776" s="147"/>
      <c r="AC776" s="147"/>
      <c r="AD776" s="147"/>
      <c r="AE776" s="147"/>
      <c r="AF776" s="147"/>
      <c r="AG776" s="147"/>
      <c r="AH776" s="147"/>
      <c r="AI776" s="147"/>
      <c r="AJ776" s="147"/>
      <c r="AK776" s="147"/>
      <c r="AL776" s="147"/>
      <c r="AM776" s="147"/>
      <c r="AN776" s="147"/>
      <c r="AO776" s="147"/>
      <c r="AP776" s="147"/>
      <c r="AQ776" s="147"/>
      <c r="AR776" s="147"/>
      <c r="AS776" s="147"/>
      <c r="AT776" s="147"/>
      <c r="AU776" s="147"/>
      <c r="AV776" s="147"/>
      <c r="AW776" s="147"/>
      <c r="AX776" s="147"/>
      <c r="AY776" s="147"/>
      <c r="AZ776" s="147"/>
      <c r="BA776" s="147"/>
      <c r="BB776" s="147"/>
      <c r="BC776" s="147"/>
      <c r="BD776" s="147"/>
      <c r="BE776" s="147"/>
    </row>
    <row r="777" spans="1:57" x14ac:dyDescent="0.25">
      <c r="A777" t="str">
        <f t="shared" si="12"/>
        <v/>
      </c>
      <c r="B777" s="147"/>
      <c r="C777" s="147"/>
      <c r="D777" s="147"/>
      <c r="E777" s="147"/>
      <c r="F777" s="147"/>
      <c r="G777" s="147"/>
      <c r="H777" s="147"/>
      <c r="I777" s="147"/>
      <c r="J777" s="147"/>
      <c r="K777" s="147"/>
      <c r="L777" s="147"/>
      <c r="M777" s="147"/>
      <c r="N777" s="147"/>
      <c r="O777" s="147"/>
      <c r="P777" s="147"/>
      <c r="Q777" s="147"/>
      <c r="R777" s="147"/>
      <c r="S777" s="147"/>
      <c r="T777" s="147"/>
      <c r="U777" s="147"/>
      <c r="V777" s="147"/>
      <c r="W777" s="147"/>
      <c r="X777" s="147"/>
      <c r="Y777" s="147"/>
      <c r="Z777" s="147"/>
      <c r="AA777" s="147"/>
      <c r="AB777" s="147"/>
      <c r="AC777" s="147"/>
      <c r="AD777" s="147"/>
      <c r="AE777" s="147"/>
      <c r="AF777" s="147"/>
      <c r="AG777" s="147"/>
      <c r="AH777" s="147"/>
      <c r="AI777" s="147"/>
      <c r="AJ777" s="147"/>
      <c r="AK777" s="147"/>
      <c r="AL777" s="147"/>
      <c r="AM777" s="147"/>
      <c r="AN777" s="147"/>
      <c r="AO777" s="147"/>
      <c r="AP777" s="147"/>
      <c r="AQ777" s="147"/>
      <c r="AR777" s="147"/>
      <c r="AS777" s="147"/>
      <c r="AT777" s="147"/>
      <c r="AU777" s="147"/>
      <c r="AV777" s="147"/>
      <c r="AW777" s="147"/>
      <c r="AX777" s="147"/>
      <c r="AY777" s="147"/>
      <c r="AZ777" s="147"/>
      <c r="BA777" s="147"/>
      <c r="BB777" s="147"/>
      <c r="BC777" s="147"/>
      <c r="BD777" s="147"/>
      <c r="BE777" s="147"/>
    </row>
    <row r="778" spans="1:57" x14ac:dyDescent="0.25">
      <c r="A778" t="str">
        <f t="shared" si="12"/>
        <v/>
      </c>
      <c r="B778" s="147"/>
      <c r="C778" s="147"/>
      <c r="D778" s="147"/>
      <c r="E778" s="147"/>
      <c r="F778" s="147"/>
      <c r="G778" s="147"/>
      <c r="H778" s="147"/>
      <c r="I778" s="147"/>
      <c r="J778" s="147"/>
      <c r="K778" s="147"/>
      <c r="L778" s="147"/>
      <c r="M778" s="147"/>
      <c r="N778" s="147"/>
      <c r="O778" s="147"/>
      <c r="P778" s="147"/>
      <c r="Q778" s="147"/>
      <c r="R778" s="147"/>
      <c r="S778" s="147"/>
      <c r="T778" s="147"/>
      <c r="U778" s="147"/>
      <c r="V778" s="147"/>
      <c r="W778" s="147"/>
      <c r="X778" s="147"/>
      <c r="Y778" s="147"/>
      <c r="Z778" s="147"/>
      <c r="AA778" s="147"/>
      <c r="AB778" s="147"/>
      <c r="AC778" s="147"/>
      <c r="AD778" s="147"/>
      <c r="AE778" s="147"/>
      <c r="AF778" s="147"/>
      <c r="AG778" s="147"/>
      <c r="AH778" s="147"/>
      <c r="AI778" s="147"/>
      <c r="AJ778" s="147"/>
      <c r="AK778" s="147"/>
      <c r="AL778" s="147"/>
      <c r="AM778" s="147"/>
      <c r="AN778" s="147"/>
      <c r="AO778" s="147"/>
      <c r="AP778" s="147"/>
      <c r="AQ778" s="147"/>
      <c r="AR778" s="147"/>
      <c r="AS778" s="147"/>
      <c r="AT778" s="147"/>
      <c r="AU778" s="147"/>
      <c r="AV778" s="147"/>
      <c r="AW778" s="147"/>
      <c r="AX778" s="147"/>
      <c r="AY778" s="147"/>
      <c r="AZ778" s="147"/>
      <c r="BA778" s="147"/>
      <c r="BB778" s="147"/>
      <c r="BC778" s="147"/>
      <c r="BD778" s="147"/>
      <c r="BE778" s="147"/>
    </row>
    <row r="779" spans="1:57" x14ac:dyDescent="0.25">
      <c r="A779" t="str">
        <f t="shared" si="12"/>
        <v/>
      </c>
      <c r="B779" s="147"/>
      <c r="C779" s="147"/>
      <c r="D779" s="147"/>
      <c r="E779" s="147"/>
      <c r="F779" s="147"/>
      <c r="G779" s="147"/>
      <c r="H779" s="147"/>
      <c r="I779" s="147"/>
      <c r="J779" s="147"/>
      <c r="K779" s="147"/>
      <c r="L779" s="147"/>
      <c r="M779" s="147"/>
      <c r="N779" s="147"/>
      <c r="O779" s="147"/>
      <c r="P779" s="147"/>
      <c r="Q779" s="147"/>
      <c r="R779" s="147"/>
      <c r="S779" s="147"/>
      <c r="T779" s="147"/>
      <c r="U779" s="147"/>
      <c r="V779" s="147"/>
      <c r="W779" s="147"/>
      <c r="X779" s="147"/>
      <c r="Y779" s="147"/>
      <c r="Z779" s="147"/>
      <c r="AA779" s="147"/>
      <c r="AB779" s="147"/>
      <c r="AC779" s="147"/>
      <c r="AD779" s="147"/>
      <c r="AE779" s="147"/>
      <c r="AF779" s="147"/>
      <c r="AG779" s="147"/>
      <c r="AH779" s="147"/>
      <c r="AI779" s="147"/>
      <c r="AJ779" s="147"/>
      <c r="AK779" s="147"/>
      <c r="AL779" s="147"/>
      <c r="AM779" s="147"/>
      <c r="AN779" s="147"/>
      <c r="AO779" s="147"/>
      <c r="AP779" s="147"/>
      <c r="AQ779" s="147"/>
      <c r="AR779" s="147"/>
      <c r="AS779" s="147"/>
      <c r="AT779" s="147"/>
      <c r="AU779" s="147"/>
      <c r="AV779" s="147"/>
      <c r="AW779" s="147"/>
      <c r="AX779" s="147"/>
      <c r="AY779" s="147"/>
      <c r="AZ779" s="147"/>
      <c r="BA779" s="147"/>
      <c r="BB779" s="147"/>
      <c r="BC779" s="147"/>
      <c r="BD779" s="147"/>
      <c r="BE779" s="147"/>
    </row>
    <row r="780" spans="1:57" x14ac:dyDescent="0.25">
      <c r="A780" t="str">
        <f t="shared" si="12"/>
        <v/>
      </c>
      <c r="B780" s="147"/>
      <c r="C780" s="147"/>
      <c r="D780" s="147"/>
      <c r="E780" s="147"/>
      <c r="F780" s="147"/>
      <c r="G780" s="147"/>
      <c r="H780" s="147"/>
      <c r="I780" s="147"/>
      <c r="J780" s="147"/>
      <c r="K780" s="147"/>
      <c r="L780" s="147"/>
      <c r="M780" s="147"/>
      <c r="N780" s="147"/>
      <c r="O780" s="147"/>
      <c r="P780" s="147"/>
      <c r="Q780" s="147"/>
      <c r="R780" s="147"/>
      <c r="S780" s="147"/>
      <c r="T780" s="147"/>
      <c r="U780" s="147"/>
      <c r="V780" s="147"/>
      <c r="W780" s="147"/>
      <c r="X780" s="147"/>
      <c r="Y780" s="147"/>
      <c r="Z780" s="147"/>
      <c r="AA780" s="147"/>
      <c r="AB780" s="147"/>
      <c r="AC780" s="147"/>
      <c r="AD780" s="147"/>
      <c r="AE780" s="147"/>
      <c r="AF780" s="147"/>
      <c r="AG780" s="147"/>
      <c r="AH780" s="147"/>
      <c r="AI780" s="147"/>
      <c r="AJ780" s="147"/>
      <c r="AK780" s="147"/>
      <c r="AL780" s="147"/>
      <c r="AM780" s="147"/>
      <c r="AN780" s="147"/>
      <c r="AO780" s="147"/>
      <c r="AP780" s="147"/>
      <c r="AQ780" s="147"/>
      <c r="AR780" s="147"/>
      <c r="AS780" s="147"/>
      <c r="AT780" s="147"/>
      <c r="AU780" s="147"/>
      <c r="AV780" s="147"/>
      <c r="AW780" s="147"/>
      <c r="AX780" s="147"/>
      <c r="AY780" s="147"/>
      <c r="AZ780" s="147"/>
      <c r="BA780" s="147"/>
      <c r="BB780" s="147"/>
      <c r="BC780" s="147"/>
      <c r="BD780" s="147"/>
      <c r="BE780" s="147"/>
    </row>
    <row r="781" spans="1:57" x14ac:dyDescent="0.25">
      <c r="A781" t="str">
        <f t="shared" si="12"/>
        <v/>
      </c>
      <c r="B781" s="147"/>
      <c r="C781" s="147"/>
      <c r="D781" s="147"/>
      <c r="E781" s="147"/>
      <c r="F781" s="147"/>
      <c r="G781" s="147"/>
      <c r="H781" s="147"/>
      <c r="I781" s="147"/>
      <c r="J781" s="147"/>
      <c r="K781" s="147"/>
      <c r="L781" s="147"/>
      <c r="M781" s="147"/>
      <c r="N781" s="147"/>
      <c r="O781" s="147"/>
      <c r="P781" s="147"/>
      <c r="Q781" s="147"/>
      <c r="R781" s="147"/>
      <c r="S781" s="147"/>
      <c r="T781" s="147"/>
      <c r="U781" s="147"/>
      <c r="V781" s="147"/>
      <c r="W781" s="147"/>
      <c r="X781" s="147"/>
      <c r="Y781" s="147"/>
      <c r="Z781" s="147"/>
      <c r="AA781" s="147"/>
      <c r="AB781" s="147"/>
      <c r="AC781" s="147"/>
      <c r="AD781" s="147"/>
      <c r="AE781" s="147"/>
      <c r="AF781" s="147"/>
      <c r="AG781" s="147"/>
      <c r="AH781" s="147"/>
      <c r="AI781" s="147"/>
      <c r="AJ781" s="147"/>
      <c r="AK781" s="147"/>
      <c r="AL781" s="147"/>
      <c r="AM781" s="147"/>
      <c r="AN781" s="147"/>
      <c r="AO781" s="147"/>
      <c r="AP781" s="147"/>
      <c r="AQ781" s="147"/>
      <c r="AR781" s="147"/>
      <c r="AS781" s="147"/>
      <c r="AT781" s="147"/>
      <c r="AU781" s="147"/>
      <c r="AV781" s="147"/>
      <c r="AW781" s="147"/>
      <c r="AX781" s="147"/>
      <c r="AY781" s="147"/>
      <c r="AZ781" s="147"/>
      <c r="BA781" s="147"/>
      <c r="BB781" s="147"/>
      <c r="BC781" s="147"/>
      <c r="BD781" s="147"/>
      <c r="BE781" s="147"/>
    </row>
    <row r="782" spans="1:57" x14ac:dyDescent="0.25">
      <c r="A782" t="str">
        <f t="shared" si="12"/>
        <v/>
      </c>
      <c r="B782" s="147"/>
      <c r="C782" s="147"/>
      <c r="D782" s="147"/>
      <c r="E782" s="147"/>
      <c r="F782" s="147"/>
      <c r="G782" s="147"/>
      <c r="H782" s="147"/>
      <c r="I782" s="147"/>
      <c r="J782" s="147"/>
      <c r="K782" s="147"/>
      <c r="L782" s="147"/>
      <c r="M782" s="147"/>
      <c r="N782" s="147"/>
      <c r="O782" s="147"/>
      <c r="P782" s="147"/>
      <c r="Q782" s="147"/>
      <c r="R782" s="147"/>
      <c r="S782" s="147"/>
      <c r="T782" s="147"/>
      <c r="U782" s="147"/>
      <c r="V782" s="147"/>
      <c r="W782" s="147"/>
      <c r="X782" s="147"/>
      <c r="Y782" s="147"/>
      <c r="Z782" s="147"/>
      <c r="AA782" s="147"/>
      <c r="AB782" s="147"/>
      <c r="AC782" s="147"/>
      <c r="AD782" s="147"/>
      <c r="AE782" s="147"/>
      <c r="AF782" s="147"/>
      <c r="AG782" s="147"/>
      <c r="AH782" s="147"/>
      <c r="AI782" s="147"/>
      <c r="AJ782" s="147"/>
      <c r="AK782" s="147"/>
      <c r="AL782" s="147"/>
      <c r="AM782" s="147"/>
      <c r="AN782" s="147"/>
      <c r="AO782" s="147"/>
      <c r="AP782" s="147"/>
      <c r="AQ782" s="147"/>
      <c r="AR782" s="147"/>
      <c r="AS782" s="147"/>
      <c r="AT782" s="147"/>
      <c r="AU782" s="147"/>
      <c r="AV782" s="147"/>
      <c r="AW782" s="147"/>
      <c r="AX782" s="147"/>
      <c r="AY782" s="147"/>
      <c r="AZ782" s="147"/>
      <c r="BA782" s="147"/>
      <c r="BB782" s="147"/>
      <c r="BC782" s="147"/>
      <c r="BD782" s="147"/>
      <c r="BE782" s="147"/>
    </row>
    <row r="783" spans="1:57" x14ac:dyDescent="0.25">
      <c r="A783" t="str">
        <f t="shared" si="12"/>
        <v/>
      </c>
      <c r="B783" s="147"/>
      <c r="C783" s="147"/>
      <c r="D783" s="147"/>
      <c r="E783" s="147"/>
      <c r="F783" s="147"/>
      <c r="G783" s="147"/>
      <c r="H783" s="147"/>
      <c r="I783" s="147"/>
      <c r="J783" s="147"/>
      <c r="K783" s="147"/>
      <c r="L783" s="147"/>
      <c r="M783" s="147"/>
      <c r="N783" s="147"/>
      <c r="O783" s="147"/>
      <c r="P783" s="147"/>
      <c r="Q783" s="147"/>
      <c r="R783" s="147"/>
      <c r="S783" s="147"/>
      <c r="T783" s="147"/>
      <c r="U783" s="147"/>
      <c r="V783" s="147"/>
      <c r="W783" s="147"/>
      <c r="X783" s="147"/>
      <c r="Y783" s="147"/>
      <c r="Z783" s="147"/>
      <c r="AA783" s="147"/>
      <c r="AB783" s="147"/>
      <c r="AC783" s="147"/>
      <c r="AD783" s="147"/>
      <c r="AE783" s="147"/>
      <c r="AF783" s="147"/>
      <c r="AG783" s="147"/>
      <c r="AH783" s="147"/>
      <c r="AI783" s="147"/>
      <c r="AJ783" s="147"/>
      <c r="AK783" s="147"/>
      <c r="AL783" s="147"/>
      <c r="AM783" s="147"/>
      <c r="AN783" s="147"/>
      <c r="AO783" s="147"/>
      <c r="AP783" s="147"/>
      <c r="AQ783" s="147"/>
      <c r="AR783" s="147"/>
      <c r="AS783" s="147"/>
      <c r="AT783" s="147"/>
      <c r="AU783" s="147"/>
      <c r="AV783" s="147"/>
      <c r="AW783" s="147"/>
      <c r="AX783" s="147"/>
      <c r="AY783" s="147"/>
      <c r="AZ783" s="147"/>
      <c r="BA783" s="147"/>
      <c r="BB783" s="147"/>
      <c r="BC783" s="147"/>
      <c r="BD783" s="147"/>
      <c r="BE783" s="147"/>
    </row>
    <row r="784" spans="1:57" x14ac:dyDescent="0.25">
      <c r="A784" t="str">
        <f t="shared" si="12"/>
        <v/>
      </c>
      <c r="B784" s="147"/>
      <c r="C784" s="147"/>
      <c r="D784" s="147"/>
      <c r="E784" s="147"/>
      <c r="F784" s="147"/>
      <c r="G784" s="147"/>
      <c r="H784" s="147"/>
      <c r="I784" s="147"/>
      <c r="J784" s="147"/>
      <c r="K784" s="147"/>
      <c r="L784" s="147"/>
      <c r="M784" s="147"/>
      <c r="N784" s="147"/>
      <c r="O784" s="147"/>
      <c r="P784" s="147"/>
      <c r="Q784" s="147"/>
      <c r="R784" s="147"/>
      <c r="S784" s="147"/>
      <c r="T784" s="147"/>
      <c r="U784" s="147"/>
      <c r="V784" s="147"/>
      <c r="W784" s="147"/>
      <c r="X784" s="147"/>
      <c r="Y784" s="147"/>
      <c r="Z784" s="147"/>
      <c r="AA784" s="147"/>
      <c r="AB784" s="147"/>
      <c r="AC784" s="147"/>
      <c r="AD784" s="147"/>
      <c r="AE784" s="147"/>
      <c r="AF784" s="147"/>
      <c r="AG784" s="147"/>
      <c r="AH784" s="147"/>
      <c r="AI784" s="147"/>
      <c r="AJ784" s="147"/>
      <c r="AK784" s="147"/>
      <c r="AL784" s="147"/>
      <c r="AM784" s="147"/>
      <c r="AN784" s="147"/>
      <c r="AO784" s="147"/>
      <c r="AP784" s="147"/>
      <c r="AQ784" s="147"/>
      <c r="AR784" s="147"/>
      <c r="AS784" s="147"/>
      <c r="AT784" s="147"/>
      <c r="AU784" s="147"/>
      <c r="AV784" s="147"/>
      <c r="AW784" s="147"/>
      <c r="AX784" s="147"/>
      <c r="AY784" s="147"/>
      <c r="AZ784" s="147"/>
      <c r="BA784" s="147"/>
      <c r="BB784" s="147"/>
      <c r="BC784" s="147"/>
      <c r="BD784" s="147"/>
      <c r="BE784" s="147"/>
    </row>
    <row r="785" spans="1:57" x14ac:dyDescent="0.25">
      <c r="A785" t="str">
        <f t="shared" si="12"/>
        <v/>
      </c>
      <c r="B785" s="147"/>
      <c r="C785" s="147"/>
      <c r="D785" s="147"/>
      <c r="E785" s="147"/>
      <c r="F785" s="147"/>
      <c r="G785" s="147"/>
      <c r="H785" s="147"/>
      <c r="I785" s="147"/>
      <c r="J785" s="147"/>
      <c r="K785" s="147"/>
      <c r="L785" s="147"/>
      <c r="M785" s="147"/>
      <c r="N785" s="147"/>
      <c r="O785" s="147"/>
      <c r="P785" s="147"/>
      <c r="Q785" s="147"/>
      <c r="R785" s="147"/>
      <c r="S785" s="147"/>
      <c r="T785" s="147"/>
      <c r="U785" s="147"/>
      <c r="V785" s="147"/>
      <c r="W785" s="147"/>
      <c r="X785" s="147"/>
      <c r="Y785" s="147"/>
      <c r="Z785" s="147"/>
      <c r="AA785" s="147"/>
      <c r="AB785" s="147"/>
      <c r="AC785" s="147"/>
      <c r="AD785" s="147"/>
      <c r="AE785" s="147"/>
      <c r="AF785" s="147"/>
      <c r="AG785" s="147"/>
      <c r="AH785" s="147"/>
      <c r="AI785" s="147"/>
      <c r="AJ785" s="147"/>
      <c r="AK785" s="147"/>
      <c r="AL785" s="147"/>
      <c r="AM785" s="147"/>
      <c r="AN785" s="147"/>
      <c r="AO785" s="147"/>
      <c r="AP785" s="147"/>
      <c r="AQ785" s="147"/>
      <c r="AR785" s="147"/>
      <c r="AS785" s="147"/>
      <c r="AT785" s="147"/>
      <c r="AU785" s="147"/>
      <c r="AV785" s="147"/>
      <c r="AW785" s="147"/>
      <c r="AX785" s="147"/>
      <c r="AY785" s="147"/>
      <c r="AZ785" s="147"/>
      <c r="BA785" s="147"/>
      <c r="BB785" s="147"/>
      <c r="BC785" s="147"/>
      <c r="BD785" s="147"/>
      <c r="BE785" s="147"/>
    </row>
    <row r="786" spans="1:57" x14ac:dyDescent="0.25">
      <c r="A786" t="str">
        <f t="shared" si="12"/>
        <v/>
      </c>
      <c r="B786" s="147"/>
      <c r="C786" s="147"/>
      <c r="D786" s="147"/>
      <c r="E786" s="147"/>
      <c r="F786" s="147"/>
      <c r="G786" s="147"/>
      <c r="H786" s="147"/>
      <c r="I786" s="147"/>
      <c r="J786" s="147"/>
      <c r="K786" s="147"/>
      <c r="L786" s="147"/>
      <c r="M786" s="147"/>
      <c r="N786" s="147"/>
      <c r="O786" s="147"/>
      <c r="P786" s="147"/>
      <c r="Q786" s="147"/>
      <c r="R786" s="147"/>
      <c r="S786" s="147"/>
      <c r="T786" s="147"/>
      <c r="U786" s="147"/>
      <c r="V786" s="147"/>
      <c r="W786" s="147"/>
      <c r="X786" s="147"/>
      <c r="Y786" s="147"/>
      <c r="Z786" s="147"/>
      <c r="AA786" s="147"/>
      <c r="AB786" s="147"/>
      <c r="AC786" s="147"/>
      <c r="AD786" s="147"/>
      <c r="AE786" s="147"/>
      <c r="AF786" s="147"/>
      <c r="AG786" s="147"/>
      <c r="AH786" s="147"/>
      <c r="AI786" s="147"/>
      <c r="AJ786" s="147"/>
      <c r="AK786" s="147"/>
      <c r="AL786" s="147"/>
      <c r="AM786" s="147"/>
      <c r="AN786" s="147"/>
      <c r="AO786" s="147"/>
      <c r="AP786" s="147"/>
      <c r="AQ786" s="147"/>
      <c r="AR786" s="147"/>
      <c r="AS786" s="147"/>
      <c r="AT786" s="147"/>
      <c r="AU786" s="147"/>
      <c r="AV786" s="147"/>
      <c r="AW786" s="147"/>
      <c r="AX786" s="147"/>
      <c r="AY786" s="147"/>
      <c r="AZ786" s="147"/>
      <c r="BA786" s="147"/>
      <c r="BB786" s="147"/>
      <c r="BC786" s="147"/>
      <c r="BD786" s="147"/>
      <c r="BE786" s="147"/>
    </row>
    <row r="787" spans="1:57" x14ac:dyDescent="0.25">
      <c r="A787" t="str">
        <f t="shared" si="12"/>
        <v/>
      </c>
      <c r="B787" s="147"/>
      <c r="C787" s="147"/>
      <c r="D787" s="147"/>
      <c r="E787" s="147"/>
      <c r="F787" s="147"/>
      <c r="G787" s="147"/>
      <c r="H787" s="147"/>
      <c r="I787" s="147"/>
      <c r="J787" s="147"/>
      <c r="K787" s="147"/>
      <c r="L787" s="147"/>
      <c r="M787" s="147"/>
      <c r="N787" s="147"/>
      <c r="O787" s="147"/>
      <c r="P787" s="147"/>
      <c r="Q787" s="147"/>
      <c r="R787" s="147"/>
      <c r="S787" s="147"/>
      <c r="T787" s="147"/>
      <c r="U787" s="147"/>
      <c r="V787" s="147"/>
      <c r="W787" s="147"/>
      <c r="X787" s="147"/>
      <c r="Y787" s="147"/>
      <c r="Z787" s="147"/>
      <c r="AA787" s="147"/>
      <c r="AB787" s="147"/>
      <c r="AC787" s="147"/>
      <c r="AD787" s="147"/>
      <c r="AE787" s="147"/>
      <c r="AF787" s="147"/>
      <c r="AG787" s="147"/>
      <c r="AH787" s="147"/>
      <c r="AI787" s="147"/>
      <c r="AJ787" s="147"/>
      <c r="AK787" s="147"/>
      <c r="AL787" s="147"/>
      <c r="AM787" s="147"/>
      <c r="AN787" s="147"/>
      <c r="AO787" s="147"/>
      <c r="AP787" s="147"/>
      <c r="AQ787" s="147"/>
      <c r="AR787" s="147"/>
      <c r="AS787" s="147"/>
      <c r="AT787" s="147"/>
      <c r="AU787" s="147"/>
      <c r="AV787" s="147"/>
      <c r="AW787" s="147"/>
      <c r="AX787" s="147"/>
      <c r="AY787" s="147"/>
      <c r="AZ787" s="147"/>
      <c r="BA787" s="147"/>
      <c r="BB787" s="147"/>
      <c r="BC787" s="147"/>
      <c r="BD787" s="147"/>
      <c r="BE787" s="147"/>
    </row>
    <row r="788" spans="1:57" x14ac:dyDescent="0.25">
      <c r="A788" t="str">
        <f t="shared" si="12"/>
        <v/>
      </c>
      <c r="B788" s="147"/>
      <c r="C788" s="147"/>
      <c r="D788" s="147"/>
      <c r="E788" s="147"/>
      <c r="F788" s="147"/>
      <c r="G788" s="147"/>
      <c r="H788" s="147"/>
      <c r="I788" s="147"/>
      <c r="J788" s="147"/>
      <c r="K788" s="147"/>
      <c r="L788" s="147"/>
      <c r="M788" s="147"/>
      <c r="N788" s="147"/>
      <c r="O788" s="147"/>
      <c r="P788" s="147"/>
      <c r="Q788" s="147"/>
      <c r="R788" s="147"/>
      <c r="S788" s="147"/>
      <c r="T788" s="147"/>
      <c r="U788" s="147"/>
      <c r="V788" s="147"/>
      <c r="W788" s="147"/>
      <c r="X788" s="147"/>
      <c r="Y788" s="147"/>
      <c r="Z788" s="147"/>
      <c r="AA788" s="147"/>
      <c r="AB788" s="147"/>
      <c r="AC788" s="147"/>
      <c r="AD788" s="147"/>
      <c r="AE788" s="147"/>
      <c r="AF788" s="147"/>
      <c r="AG788" s="147"/>
      <c r="AH788" s="147"/>
      <c r="AI788" s="147"/>
      <c r="AJ788" s="147"/>
      <c r="AK788" s="147"/>
      <c r="AL788" s="147"/>
      <c r="AM788" s="147"/>
      <c r="AN788" s="147"/>
      <c r="AO788" s="147"/>
      <c r="AP788" s="147"/>
      <c r="AQ788" s="147"/>
      <c r="AR788" s="147"/>
      <c r="AS788" s="147"/>
      <c r="AT788" s="147"/>
      <c r="AU788" s="147"/>
      <c r="AV788" s="147"/>
      <c r="AW788" s="147"/>
      <c r="AX788" s="147"/>
      <c r="AY788" s="147"/>
      <c r="AZ788" s="147"/>
      <c r="BA788" s="147"/>
      <c r="BB788" s="147"/>
      <c r="BC788" s="147"/>
      <c r="BD788" s="147"/>
      <c r="BE788" s="147"/>
    </row>
    <row r="789" spans="1:57" x14ac:dyDescent="0.25">
      <c r="A789" t="str">
        <f t="shared" si="12"/>
        <v/>
      </c>
      <c r="B789" s="147"/>
      <c r="C789" s="147"/>
      <c r="D789" s="147"/>
      <c r="E789" s="147"/>
      <c r="F789" s="147"/>
      <c r="G789" s="147"/>
      <c r="H789" s="147"/>
      <c r="I789" s="147"/>
      <c r="J789" s="147"/>
      <c r="K789" s="147"/>
      <c r="L789" s="147"/>
      <c r="M789" s="147"/>
      <c r="N789" s="147"/>
      <c r="O789" s="147"/>
      <c r="P789" s="147"/>
      <c r="Q789" s="147"/>
      <c r="R789" s="147"/>
      <c r="S789" s="147"/>
      <c r="T789" s="147"/>
      <c r="U789" s="147"/>
      <c r="V789" s="147"/>
      <c r="W789" s="147"/>
      <c r="X789" s="147"/>
      <c r="Y789" s="147"/>
      <c r="Z789" s="147"/>
      <c r="AA789" s="147"/>
      <c r="AB789" s="147"/>
      <c r="AC789" s="147"/>
      <c r="AD789" s="147"/>
      <c r="AE789" s="147"/>
      <c r="AF789" s="147"/>
      <c r="AG789" s="147"/>
      <c r="AH789" s="147"/>
      <c r="AI789" s="147"/>
      <c r="AJ789" s="147"/>
      <c r="AK789" s="147"/>
      <c r="AL789" s="147"/>
      <c r="AM789" s="147"/>
      <c r="AN789" s="147"/>
      <c r="AO789" s="147"/>
      <c r="AP789" s="147"/>
      <c r="AQ789" s="147"/>
      <c r="AR789" s="147"/>
      <c r="AS789" s="147"/>
      <c r="AT789" s="147"/>
      <c r="AU789" s="147"/>
      <c r="AV789" s="147"/>
      <c r="AW789" s="147"/>
      <c r="AX789" s="147"/>
      <c r="AY789" s="147"/>
      <c r="AZ789" s="147"/>
      <c r="BA789" s="147"/>
      <c r="BB789" s="147"/>
      <c r="BC789" s="147"/>
      <c r="BD789" s="147"/>
      <c r="BE789" s="147"/>
    </row>
    <row r="790" spans="1:57" x14ac:dyDescent="0.25">
      <c r="A790" t="str">
        <f t="shared" si="12"/>
        <v/>
      </c>
      <c r="B790" s="147"/>
      <c r="C790" s="147"/>
      <c r="D790" s="147"/>
      <c r="E790" s="147"/>
      <c r="F790" s="147"/>
      <c r="G790" s="147"/>
      <c r="H790" s="147"/>
      <c r="I790" s="147"/>
      <c r="J790" s="147"/>
      <c r="K790" s="147"/>
      <c r="L790" s="147"/>
      <c r="M790" s="147"/>
      <c r="N790" s="147"/>
      <c r="O790" s="147"/>
      <c r="P790" s="147"/>
      <c r="Q790" s="147"/>
      <c r="R790" s="147"/>
      <c r="S790" s="147"/>
      <c r="T790" s="147"/>
      <c r="U790" s="147"/>
      <c r="V790" s="147"/>
      <c r="W790" s="147"/>
      <c r="X790" s="147"/>
      <c r="Y790" s="147"/>
      <c r="Z790" s="147"/>
      <c r="AA790" s="147"/>
      <c r="AB790" s="147"/>
      <c r="AC790" s="147"/>
      <c r="AD790" s="147"/>
      <c r="AE790" s="147"/>
      <c r="AF790" s="147"/>
      <c r="AG790" s="147"/>
      <c r="AH790" s="147"/>
      <c r="AI790" s="147"/>
      <c r="AJ790" s="147"/>
      <c r="AK790" s="147"/>
      <c r="AL790" s="147"/>
      <c r="AM790" s="147"/>
      <c r="AN790" s="147"/>
      <c r="AO790" s="147"/>
      <c r="AP790" s="147"/>
      <c r="AQ790" s="147"/>
      <c r="AR790" s="147"/>
      <c r="AS790" s="147"/>
      <c r="AT790" s="147"/>
      <c r="AU790" s="147"/>
      <c r="AV790" s="147"/>
      <c r="AW790" s="147"/>
      <c r="AX790" s="147"/>
      <c r="AY790" s="147"/>
      <c r="AZ790" s="147"/>
      <c r="BA790" s="147"/>
      <c r="BB790" s="147"/>
      <c r="BC790" s="147"/>
      <c r="BD790" s="147"/>
      <c r="BE790" s="147"/>
    </row>
    <row r="791" spans="1:57" x14ac:dyDescent="0.25">
      <c r="A791" t="str">
        <f t="shared" si="12"/>
        <v/>
      </c>
      <c r="B791" s="147"/>
      <c r="C791" s="147"/>
      <c r="D791" s="147"/>
      <c r="E791" s="147"/>
      <c r="F791" s="147"/>
      <c r="G791" s="147"/>
      <c r="H791" s="147"/>
      <c r="I791" s="147"/>
      <c r="J791" s="147"/>
      <c r="K791" s="147"/>
      <c r="L791" s="147"/>
      <c r="M791" s="147"/>
      <c r="N791" s="147"/>
      <c r="O791" s="147"/>
      <c r="P791" s="147"/>
      <c r="Q791" s="147"/>
      <c r="R791" s="147"/>
      <c r="S791" s="147"/>
      <c r="T791" s="147"/>
      <c r="U791" s="147"/>
      <c r="V791" s="147"/>
      <c r="W791" s="147"/>
      <c r="X791" s="147"/>
      <c r="Y791" s="147"/>
      <c r="Z791" s="147"/>
      <c r="AA791" s="147"/>
      <c r="AB791" s="147"/>
      <c r="AC791" s="147"/>
      <c r="AD791" s="147"/>
      <c r="AE791" s="147"/>
      <c r="AF791" s="147"/>
      <c r="AG791" s="147"/>
      <c r="AH791" s="147"/>
      <c r="AI791" s="147"/>
      <c r="AJ791" s="147"/>
      <c r="AK791" s="147"/>
      <c r="AL791" s="147"/>
      <c r="AM791" s="147"/>
      <c r="AN791" s="147"/>
      <c r="AO791" s="147"/>
      <c r="AP791" s="147"/>
      <c r="AQ791" s="147"/>
      <c r="AR791" s="147"/>
      <c r="AS791" s="147"/>
      <c r="AT791" s="147"/>
      <c r="AU791" s="147"/>
      <c r="AV791" s="147"/>
      <c r="AW791" s="147"/>
      <c r="AX791" s="147"/>
      <c r="AY791" s="147"/>
      <c r="AZ791" s="147"/>
      <c r="BA791" s="147"/>
      <c r="BB791" s="147"/>
      <c r="BC791" s="147"/>
      <c r="BD791" s="147"/>
      <c r="BE791" s="147"/>
    </row>
    <row r="792" spans="1:57" x14ac:dyDescent="0.25">
      <c r="A792" t="str">
        <f t="shared" si="12"/>
        <v/>
      </c>
      <c r="B792" s="147"/>
      <c r="C792" s="147"/>
      <c r="D792" s="147"/>
      <c r="E792" s="147"/>
      <c r="F792" s="147"/>
      <c r="G792" s="147"/>
      <c r="H792" s="147"/>
      <c r="I792" s="147"/>
      <c r="J792" s="147"/>
      <c r="K792" s="147"/>
      <c r="L792" s="147"/>
      <c r="M792" s="147"/>
      <c r="N792" s="147"/>
      <c r="O792" s="147"/>
      <c r="P792" s="147"/>
      <c r="Q792" s="147"/>
      <c r="R792" s="147"/>
      <c r="S792" s="147"/>
      <c r="T792" s="147"/>
      <c r="U792" s="147"/>
      <c r="V792" s="147"/>
      <c r="W792" s="147"/>
      <c r="X792" s="147"/>
      <c r="Y792" s="147"/>
      <c r="Z792" s="147"/>
      <c r="AA792" s="147"/>
      <c r="AB792" s="147"/>
      <c r="AC792" s="147"/>
      <c r="AD792" s="147"/>
      <c r="AE792" s="147"/>
      <c r="AF792" s="147"/>
      <c r="AG792" s="147"/>
      <c r="AH792" s="147"/>
      <c r="AI792" s="147"/>
      <c r="AJ792" s="147"/>
      <c r="AK792" s="147"/>
      <c r="AL792" s="147"/>
      <c r="AM792" s="147"/>
      <c r="AN792" s="147"/>
      <c r="AO792" s="147"/>
      <c r="AP792" s="147"/>
      <c r="AQ792" s="147"/>
      <c r="AR792" s="147"/>
      <c r="AS792" s="147"/>
      <c r="AT792" s="147"/>
      <c r="AU792" s="147"/>
      <c r="AV792" s="147"/>
      <c r="AW792" s="147"/>
      <c r="AX792" s="147"/>
      <c r="AY792" s="147"/>
      <c r="AZ792" s="147"/>
      <c r="BA792" s="147"/>
      <c r="BB792" s="147"/>
      <c r="BC792" s="147"/>
      <c r="BD792" s="147"/>
      <c r="BE792" s="147"/>
    </row>
    <row r="793" spans="1:57" x14ac:dyDescent="0.25">
      <c r="A793" t="str">
        <f t="shared" si="12"/>
        <v/>
      </c>
      <c r="B793" s="147"/>
      <c r="C793" s="147"/>
      <c r="D793" s="147"/>
      <c r="E793" s="147"/>
      <c r="F793" s="147"/>
      <c r="G793" s="147"/>
      <c r="H793" s="147"/>
      <c r="I793" s="147"/>
      <c r="J793" s="147"/>
      <c r="K793" s="147"/>
      <c r="L793" s="147"/>
      <c r="M793" s="147"/>
      <c r="N793" s="147"/>
      <c r="O793" s="147"/>
      <c r="P793" s="147"/>
      <c r="Q793" s="147"/>
      <c r="R793" s="147"/>
      <c r="S793" s="147"/>
      <c r="T793" s="147"/>
      <c r="U793" s="147"/>
      <c r="V793" s="147"/>
      <c r="W793" s="147"/>
      <c r="X793" s="147"/>
      <c r="Y793" s="147"/>
      <c r="Z793" s="147"/>
      <c r="AA793" s="147"/>
      <c r="AB793" s="147"/>
      <c r="AC793" s="147"/>
      <c r="AD793" s="147"/>
      <c r="AE793" s="147"/>
      <c r="AF793" s="147"/>
      <c r="AG793" s="147"/>
      <c r="AH793" s="147"/>
      <c r="AI793" s="147"/>
      <c r="AJ793" s="147"/>
      <c r="AK793" s="147"/>
      <c r="AL793" s="147"/>
      <c r="AM793" s="147"/>
      <c r="AN793" s="147"/>
      <c r="AO793" s="147"/>
      <c r="AP793" s="147"/>
      <c r="AQ793" s="147"/>
      <c r="AR793" s="147"/>
      <c r="AS793" s="147"/>
      <c r="AT793" s="147"/>
      <c r="AU793" s="147"/>
      <c r="AV793" s="147"/>
      <c r="AW793" s="147"/>
      <c r="AX793" s="147"/>
      <c r="AY793" s="147"/>
      <c r="AZ793" s="147"/>
      <c r="BA793" s="147"/>
      <c r="BB793" s="147"/>
      <c r="BC793" s="147"/>
      <c r="BD793" s="147"/>
      <c r="BE793" s="147"/>
    </row>
    <row r="794" spans="1:57" x14ac:dyDescent="0.25">
      <c r="A794" t="str">
        <f t="shared" si="12"/>
        <v/>
      </c>
      <c r="B794" s="147"/>
      <c r="C794" s="147"/>
      <c r="D794" s="147"/>
      <c r="E794" s="147"/>
      <c r="F794" s="147"/>
      <c r="G794" s="147"/>
      <c r="H794" s="147"/>
      <c r="I794" s="147"/>
      <c r="J794" s="147"/>
      <c r="K794" s="147"/>
      <c r="L794" s="147"/>
      <c r="M794" s="147"/>
      <c r="N794" s="147"/>
      <c r="O794" s="147"/>
      <c r="P794" s="147"/>
      <c r="Q794" s="147"/>
      <c r="R794" s="147"/>
      <c r="S794" s="147"/>
      <c r="T794" s="147"/>
      <c r="U794" s="147"/>
      <c r="V794" s="147"/>
      <c r="W794" s="147"/>
      <c r="X794" s="147"/>
      <c r="Y794" s="147"/>
      <c r="Z794" s="147"/>
      <c r="AA794" s="147"/>
      <c r="AB794" s="147"/>
      <c r="AC794" s="147"/>
      <c r="AD794" s="147"/>
      <c r="AE794" s="147"/>
      <c r="AF794" s="147"/>
      <c r="AG794" s="147"/>
      <c r="AH794" s="147"/>
      <c r="AI794" s="147"/>
      <c r="AJ794" s="147"/>
      <c r="AK794" s="147"/>
      <c r="AL794" s="147"/>
      <c r="AM794" s="147"/>
      <c r="AN794" s="147"/>
      <c r="AO794" s="147"/>
      <c r="AP794" s="147"/>
      <c r="AQ794" s="147"/>
      <c r="AR794" s="147"/>
      <c r="AS794" s="147"/>
      <c r="AT794" s="147"/>
      <c r="AU794" s="147"/>
      <c r="AV794" s="147"/>
      <c r="AW794" s="147"/>
      <c r="AX794" s="147"/>
      <c r="AY794" s="147"/>
      <c r="AZ794" s="147"/>
      <c r="BA794" s="147"/>
      <c r="BB794" s="147"/>
      <c r="BC794" s="147"/>
      <c r="BD794" s="147"/>
      <c r="BE794" s="147"/>
    </row>
    <row r="795" spans="1:57" x14ac:dyDescent="0.25">
      <c r="A795" t="str">
        <f t="shared" si="12"/>
        <v/>
      </c>
      <c r="B795" s="147"/>
      <c r="C795" s="147"/>
      <c r="D795" s="147"/>
      <c r="E795" s="147"/>
      <c r="F795" s="147"/>
      <c r="G795" s="147"/>
      <c r="H795" s="147"/>
      <c r="I795" s="147"/>
      <c r="J795" s="147"/>
      <c r="K795" s="147"/>
      <c r="L795" s="147"/>
      <c r="M795" s="147"/>
      <c r="N795" s="147"/>
      <c r="O795" s="147"/>
      <c r="P795" s="147"/>
      <c r="Q795" s="147"/>
      <c r="R795" s="147"/>
      <c r="S795" s="147"/>
      <c r="T795" s="147"/>
      <c r="U795" s="147"/>
      <c r="V795" s="147"/>
      <c r="W795" s="147"/>
      <c r="X795" s="147"/>
      <c r="Y795" s="147"/>
      <c r="Z795" s="147"/>
      <c r="AA795" s="147"/>
      <c r="AB795" s="147"/>
      <c r="AC795" s="147"/>
      <c r="AD795" s="147"/>
      <c r="AE795" s="147"/>
      <c r="AF795" s="147"/>
      <c r="AG795" s="147"/>
      <c r="AH795" s="147"/>
      <c r="AI795" s="147"/>
      <c r="AJ795" s="147"/>
      <c r="AK795" s="147"/>
      <c r="AL795" s="147"/>
      <c r="AM795" s="147"/>
      <c r="AN795" s="147"/>
      <c r="AO795" s="147"/>
      <c r="AP795" s="147"/>
      <c r="AQ795" s="147"/>
      <c r="AR795" s="147"/>
      <c r="AS795" s="147"/>
      <c r="AT795" s="147"/>
      <c r="AU795" s="147"/>
      <c r="AV795" s="147"/>
      <c r="AW795" s="147"/>
      <c r="AX795" s="147"/>
      <c r="AY795" s="147"/>
      <c r="AZ795" s="147"/>
      <c r="BA795" s="147"/>
      <c r="BB795" s="147"/>
      <c r="BC795" s="147"/>
      <c r="BD795" s="147"/>
      <c r="BE795" s="147"/>
    </row>
    <row r="796" spans="1:57" x14ac:dyDescent="0.25">
      <c r="A796" t="str">
        <f t="shared" si="12"/>
        <v/>
      </c>
      <c r="B796" s="147"/>
      <c r="C796" s="147"/>
      <c r="D796" s="147"/>
      <c r="E796" s="147"/>
      <c r="F796" s="147"/>
      <c r="G796" s="147"/>
      <c r="H796" s="147"/>
      <c r="I796" s="147"/>
      <c r="J796" s="147"/>
      <c r="K796" s="147"/>
      <c r="L796" s="147"/>
      <c r="M796" s="147"/>
      <c r="N796" s="147"/>
      <c r="O796" s="147"/>
      <c r="P796" s="147"/>
      <c r="Q796" s="147"/>
      <c r="R796" s="147"/>
      <c r="S796" s="147"/>
      <c r="T796" s="147"/>
      <c r="U796" s="147"/>
      <c r="V796" s="147"/>
      <c r="W796" s="147"/>
      <c r="X796" s="147"/>
      <c r="Y796" s="147"/>
      <c r="Z796" s="147"/>
      <c r="AA796" s="147"/>
      <c r="AB796" s="147"/>
      <c r="AC796" s="147"/>
      <c r="AD796" s="147"/>
      <c r="AE796" s="147"/>
      <c r="AF796" s="147"/>
      <c r="AG796" s="147"/>
      <c r="AH796" s="147"/>
      <c r="AI796" s="147"/>
      <c r="AJ796" s="147"/>
      <c r="AK796" s="147"/>
      <c r="AL796" s="147"/>
      <c r="AM796" s="147"/>
      <c r="AN796" s="147"/>
      <c r="AO796" s="147"/>
      <c r="AP796" s="147"/>
      <c r="AQ796" s="147"/>
      <c r="AR796" s="147"/>
      <c r="AS796" s="147"/>
      <c r="AT796" s="147"/>
      <c r="AU796" s="147"/>
      <c r="AV796" s="147"/>
      <c r="AW796" s="147"/>
      <c r="AX796" s="147"/>
      <c r="AY796" s="147"/>
      <c r="AZ796" s="147"/>
      <c r="BA796" s="147"/>
      <c r="BB796" s="147"/>
      <c r="BC796" s="147"/>
      <c r="BD796" s="147"/>
      <c r="BE796" s="147"/>
    </row>
    <row r="797" spans="1:57" x14ac:dyDescent="0.25">
      <c r="A797" t="str">
        <f t="shared" si="12"/>
        <v/>
      </c>
      <c r="B797" s="147"/>
      <c r="C797" s="147"/>
      <c r="D797" s="147"/>
      <c r="E797" s="147"/>
      <c r="F797" s="147"/>
      <c r="G797" s="147"/>
      <c r="H797" s="147"/>
      <c r="I797" s="147"/>
      <c r="J797" s="147"/>
      <c r="K797" s="147"/>
      <c r="L797" s="147"/>
      <c r="M797" s="147"/>
      <c r="N797" s="147"/>
      <c r="O797" s="147"/>
      <c r="P797" s="147"/>
      <c r="Q797" s="147"/>
      <c r="R797" s="147"/>
      <c r="S797" s="147"/>
      <c r="T797" s="147"/>
      <c r="U797" s="147"/>
      <c r="V797" s="147"/>
      <c r="W797" s="147"/>
      <c r="X797" s="147"/>
      <c r="Y797" s="147"/>
      <c r="Z797" s="147"/>
      <c r="AA797" s="147"/>
      <c r="AB797" s="147"/>
      <c r="AC797" s="147"/>
      <c r="AD797" s="147"/>
      <c r="AE797" s="147"/>
      <c r="AF797" s="147"/>
      <c r="AG797" s="147"/>
      <c r="AH797" s="147"/>
      <c r="AI797" s="147"/>
      <c r="AJ797" s="147"/>
      <c r="AK797" s="147"/>
      <c r="AL797" s="147"/>
      <c r="AM797" s="147"/>
      <c r="AN797" s="147"/>
      <c r="AO797" s="147"/>
      <c r="AP797" s="147"/>
      <c r="AQ797" s="147"/>
      <c r="AR797" s="147"/>
      <c r="AS797" s="147"/>
      <c r="AT797" s="147"/>
      <c r="AU797" s="147"/>
      <c r="AV797" s="147"/>
      <c r="AW797" s="147"/>
      <c r="AX797" s="147"/>
      <c r="AY797" s="147"/>
      <c r="AZ797" s="147"/>
      <c r="BA797" s="147"/>
      <c r="BB797" s="147"/>
      <c r="BC797" s="147"/>
      <c r="BD797" s="147"/>
      <c r="BE797" s="147"/>
    </row>
    <row r="798" spans="1:57" x14ac:dyDescent="0.25">
      <c r="A798" t="str">
        <f t="shared" si="12"/>
        <v/>
      </c>
      <c r="B798" s="147"/>
      <c r="C798" s="147"/>
      <c r="D798" s="147"/>
      <c r="E798" s="147"/>
      <c r="F798" s="147"/>
      <c r="G798" s="147"/>
      <c r="H798" s="147"/>
      <c r="I798" s="147"/>
      <c r="J798" s="147"/>
      <c r="K798" s="147"/>
      <c r="L798" s="147"/>
      <c r="M798" s="147"/>
      <c r="N798" s="147"/>
      <c r="O798" s="147"/>
      <c r="P798" s="147"/>
      <c r="Q798" s="147"/>
      <c r="R798" s="147"/>
      <c r="S798" s="147"/>
      <c r="T798" s="147"/>
      <c r="U798" s="147"/>
      <c r="V798" s="147"/>
      <c r="W798" s="147"/>
      <c r="X798" s="147"/>
      <c r="Y798" s="147"/>
      <c r="Z798" s="147"/>
      <c r="AA798" s="147"/>
      <c r="AB798" s="147"/>
      <c r="AC798" s="147"/>
      <c r="AD798" s="147"/>
      <c r="AE798" s="147"/>
      <c r="AF798" s="147"/>
      <c r="AG798" s="147"/>
      <c r="AH798" s="147"/>
      <c r="AI798" s="147"/>
      <c r="AJ798" s="147"/>
      <c r="AK798" s="147"/>
      <c r="AL798" s="147"/>
      <c r="AM798" s="147"/>
      <c r="AN798" s="147"/>
      <c r="AO798" s="147"/>
      <c r="AP798" s="147"/>
      <c r="AQ798" s="147"/>
      <c r="AR798" s="147"/>
      <c r="AS798" s="147"/>
      <c r="AT798" s="147"/>
      <c r="AU798" s="147"/>
      <c r="AV798" s="147"/>
      <c r="AW798" s="147"/>
      <c r="AX798" s="147"/>
      <c r="AY798" s="147"/>
      <c r="AZ798" s="147"/>
      <c r="BA798" s="147"/>
      <c r="BB798" s="147"/>
      <c r="BC798" s="147"/>
      <c r="BD798" s="147"/>
      <c r="BE798" s="147"/>
    </row>
    <row r="799" spans="1:57" x14ac:dyDescent="0.25">
      <c r="A799" t="str">
        <f t="shared" si="12"/>
        <v/>
      </c>
      <c r="B799" s="147"/>
      <c r="C799" s="147"/>
      <c r="D799" s="147"/>
      <c r="E799" s="147"/>
      <c r="F799" s="147"/>
      <c r="G799" s="147"/>
      <c r="H799" s="147"/>
      <c r="I799" s="147"/>
      <c r="J799" s="147"/>
      <c r="K799" s="147"/>
      <c r="L799" s="147"/>
      <c r="M799" s="147"/>
      <c r="N799" s="147"/>
      <c r="O799" s="147"/>
      <c r="P799" s="147"/>
      <c r="Q799" s="147"/>
      <c r="R799" s="147"/>
      <c r="S799" s="147"/>
      <c r="T799" s="147"/>
      <c r="U799" s="147"/>
      <c r="V799" s="147"/>
      <c r="W799" s="147"/>
      <c r="X799" s="147"/>
      <c r="Y799" s="147"/>
      <c r="Z799" s="147"/>
      <c r="AA799" s="147"/>
      <c r="AB799" s="147"/>
      <c r="AC799" s="147"/>
      <c r="AD799" s="147"/>
      <c r="AE799" s="147"/>
      <c r="AF799" s="147"/>
      <c r="AG799" s="147"/>
      <c r="AH799" s="147"/>
      <c r="AI799" s="147"/>
      <c r="AJ799" s="147"/>
      <c r="AK799" s="147"/>
      <c r="AL799" s="147"/>
      <c r="AM799" s="147"/>
      <c r="AN799" s="147"/>
      <c r="AO799" s="147"/>
      <c r="AP799" s="147"/>
      <c r="AQ799" s="147"/>
      <c r="AR799" s="147"/>
      <c r="AS799" s="147"/>
      <c r="AT799" s="147"/>
      <c r="AU799" s="147"/>
      <c r="AV799" s="147"/>
      <c r="AW799" s="147"/>
      <c r="AX799" s="147"/>
      <c r="AY799" s="147"/>
      <c r="AZ799" s="147"/>
      <c r="BA799" s="147"/>
      <c r="BB799" s="147"/>
      <c r="BC799" s="147"/>
      <c r="BD799" s="147"/>
      <c r="BE799" s="147"/>
    </row>
    <row r="800" spans="1:57" x14ac:dyDescent="0.25">
      <c r="A800" t="str">
        <f t="shared" si="12"/>
        <v/>
      </c>
      <c r="B800" s="147"/>
      <c r="C800" s="147"/>
      <c r="D800" s="147"/>
      <c r="E800" s="147"/>
      <c r="F800" s="147"/>
      <c r="G800" s="147"/>
      <c r="H800" s="147"/>
      <c r="I800" s="147"/>
      <c r="J800" s="147"/>
      <c r="K800" s="147"/>
      <c r="L800" s="147"/>
      <c r="M800" s="147"/>
      <c r="N800" s="147"/>
      <c r="O800" s="147"/>
      <c r="P800" s="147"/>
      <c r="Q800" s="147"/>
      <c r="R800" s="147"/>
      <c r="S800" s="147"/>
      <c r="T800" s="147"/>
      <c r="U800" s="147"/>
      <c r="V800" s="147"/>
      <c r="W800" s="147"/>
      <c r="X800" s="147"/>
      <c r="Y800" s="147"/>
      <c r="Z800" s="147"/>
      <c r="AA800" s="147"/>
      <c r="AB800" s="147"/>
      <c r="AC800" s="147"/>
      <c r="AD800" s="147"/>
      <c r="AE800" s="147"/>
      <c r="AF800" s="147"/>
      <c r="AG800" s="147"/>
      <c r="AH800" s="147"/>
      <c r="AI800" s="147"/>
      <c r="AJ800" s="147"/>
      <c r="AK800" s="147"/>
      <c r="AL800" s="147"/>
      <c r="AM800" s="147"/>
      <c r="AN800" s="147"/>
      <c r="AO800" s="147"/>
      <c r="AP800" s="147"/>
      <c r="AQ800" s="147"/>
      <c r="AR800" s="147"/>
      <c r="AS800" s="147"/>
      <c r="AT800" s="147"/>
      <c r="AU800" s="147"/>
      <c r="AV800" s="147"/>
      <c r="AW800" s="147"/>
      <c r="AX800" s="147"/>
      <c r="AY800" s="147"/>
      <c r="AZ800" s="147"/>
      <c r="BA800" s="147"/>
      <c r="BB800" s="147"/>
      <c r="BC800" s="147"/>
      <c r="BD800" s="147"/>
      <c r="BE800" s="147"/>
    </row>
    <row r="801" spans="1:57" x14ac:dyDescent="0.25">
      <c r="A801" t="str">
        <f t="shared" si="12"/>
        <v/>
      </c>
      <c r="B801" s="147"/>
      <c r="C801" s="147"/>
      <c r="D801" s="147"/>
      <c r="E801" s="147"/>
      <c r="F801" s="147"/>
      <c r="G801" s="147"/>
      <c r="H801" s="147"/>
      <c r="I801" s="147"/>
      <c r="J801" s="147"/>
      <c r="K801" s="147"/>
      <c r="L801" s="147"/>
      <c r="M801" s="147"/>
      <c r="N801" s="147"/>
      <c r="O801" s="147"/>
      <c r="P801" s="147"/>
      <c r="Q801" s="147"/>
      <c r="R801" s="147"/>
      <c r="S801" s="147"/>
      <c r="T801" s="147"/>
      <c r="U801" s="147"/>
      <c r="V801" s="147"/>
      <c r="W801" s="147"/>
      <c r="X801" s="147"/>
      <c r="Y801" s="147"/>
      <c r="Z801" s="147"/>
      <c r="AA801" s="147"/>
      <c r="AB801" s="147"/>
      <c r="AC801" s="147"/>
      <c r="AD801" s="147"/>
      <c r="AE801" s="147"/>
      <c r="AF801" s="147"/>
      <c r="AG801" s="147"/>
      <c r="AH801" s="147"/>
      <c r="AI801" s="147"/>
      <c r="AJ801" s="147"/>
      <c r="AK801" s="147"/>
      <c r="AL801" s="147"/>
      <c r="AM801" s="147"/>
      <c r="AN801" s="147"/>
      <c r="AO801" s="147"/>
      <c r="AP801" s="147"/>
      <c r="AQ801" s="147"/>
      <c r="AR801" s="147"/>
      <c r="AS801" s="147"/>
      <c r="AT801" s="147"/>
      <c r="AU801" s="147"/>
      <c r="AV801" s="147"/>
      <c r="AW801" s="147"/>
      <c r="AX801" s="147"/>
      <c r="AY801" s="147"/>
      <c r="AZ801" s="147"/>
      <c r="BA801" s="147"/>
      <c r="BB801" s="147"/>
      <c r="BC801" s="147"/>
      <c r="BD801" s="147"/>
      <c r="BE801" s="147"/>
    </row>
    <row r="802" spans="1:57" x14ac:dyDescent="0.25">
      <c r="A802" t="str">
        <f t="shared" si="12"/>
        <v/>
      </c>
      <c r="B802" s="147"/>
      <c r="C802" s="147"/>
      <c r="D802" s="147"/>
      <c r="E802" s="147"/>
      <c r="F802" s="147"/>
      <c r="G802" s="147"/>
      <c r="H802" s="147"/>
      <c r="I802" s="147"/>
      <c r="J802" s="147"/>
      <c r="K802" s="147"/>
      <c r="L802" s="147"/>
      <c r="M802" s="147"/>
      <c r="N802" s="147"/>
      <c r="O802" s="147"/>
      <c r="P802" s="147"/>
      <c r="Q802" s="147"/>
      <c r="R802" s="147"/>
      <c r="S802" s="147"/>
      <c r="T802" s="147"/>
      <c r="U802" s="147"/>
      <c r="V802" s="147"/>
      <c r="W802" s="147"/>
      <c r="X802" s="147"/>
      <c r="Y802" s="147"/>
      <c r="Z802" s="147"/>
      <c r="AA802" s="147"/>
      <c r="AB802" s="147"/>
      <c r="AC802" s="147"/>
      <c r="AD802" s="147"/>
      <c r="AE802" s="147"/>
      <c r="AF802" s="147"/>
      <c r="AG802" s="147"/>
      <c r="AH802" s="147"/>
      <c r="AI802" s="147"/>
      <c r="AJ802" s="147"/>
      <c r="AK802" s="147"/>
      <c r="AL802" s="147"/>
      <c r="AM802" s="147"/>
      <c r="AN802" s="147"/>
      <c r="AO802" s="147"/>
      <c r="AP802" s="147"/>
      <c r="AQ802" s="147"/>
      <c r="AR802" s="147"/>
      <c r="AS802" s="147"/>
      <c r="AT802" s="147"/>
      <c r="AU802" s="147"/>
      <c r="AV802" s="147"/>
      <c r="AW802" s="147"/>
      <c r="AX802" s="147"/>
      <c r="AY802" s="147"/>
      <c r="AZ802" s="147"/>
      <c r="BA802" s="147"/>
      <c r="BB802" s="147"/>
      <c r="BC802" s="147"/>
      <c r="BD802" s="147"/>
      <c r="BE802" s="147"/>
    </row>
    <row r="803" spans="1:57" x14ac:dyDescent="0.25">
      <c r="A803" t="str">
        <f t="shared" si="12"/>
        <v/>
      </c>
      <c r="B803" s="147"/>
      <c r="C803" s="147"/>
      <c r="D803" s="147"/>
      <c r="E803" s="147"/>
      <c r="F803" s="147"/>
      <c r="G803" s="147"/>
      <c r="H803" s="147"/>
      <c r="I803" s="147"/>
      <c r="J803" s="147"/>
      <c r="K803" s="147"/>
      <c r="L803" s="147"/>
      <c r="M803" s="147"/>
      <c r="N803" s="147"/>
      <c r="O803" s="147"/>
      <c r="P803" s="147"/>
      <c r="Q803" s="147"/>
      <c r="R803" s="147"/>
      <c r="S803" s="147"/>
      <c r="T803" s="147"/>
      <c r="U803" s="147"/>
      <c r="V803" s="147"/>
      <c r="W803" s="147"/>
      <c r="X803" s="147"/>
      <c r="Y803" s="147"/>
      <c r="Z803" s="147"/>
      <c r="AA803" s="147"/>
      <c r="AB803" s="147"/>
      <c r="AC803" s="147"/>
      <c r="AD803" s="147"/>
      <c r="AE803" s="147"/>
      <c r="AF803" s="147"/>
      <c r="AG803" s="147"/>
      <c r="AH803" s="147"/>
      <c r="AI803" s="147"/>
      <c r="AJ803" s="147"/>
      <c r="AK803" s="147"/>
      <c r="AL803" s="147"/>
      <c r="AM803" s="147"/>
      <c r="AN803" s="147"/>
      <c r="AO803" s="147"/>
      <c r="AP803" s="147"/>
      <c r="AQ803" s="147"/>
      <c r="AR803" s="147"/>
      <c r="AS803" s="147"/>
      <c r="AT803" s="147"/>
      <c r="AU803" s="147"/>
      <c r="AV803" s="147"/>
      <c r="AW803" s="147"/>
      <c r="AX803" s="147"/>
      <c r="AY803" s="147"/>
      <c r="AZ803" s="147"/>
      <c r="BA803" s="147"/>
      <c r="BB803" s="147"/>
      <c r="BC803" s="147"/>
      <c r="BD803" s="147"/>
      <c r="BE803" s="147"/>
    </row>
    <row r="804" spans="1:57" x14ac:dyDescent="0.25">
      <c r="A804" t="str">
        <f t="shared" si="12"/>
        <v/>
      </c>
      <c r="B804" s="147"/>
      <c r="C804" s="147"/>
      <c r="D804" s="147"/>
      <c r="E804" s="147"/>
      <c r="F804" s="147"/>
      <c r="G804" s="147"/>
      <c r="H804" s="147"/>
      <c r="I804" s="147"/>
      <c r="J804" s="147"/>
      <c r="K804" s="147"/>
      <c r="L804" s="147"/>
      <c r="M804" s="147"/>
      <c r="N804" s="147"/>
      <c r="O804" s="147"/>
      <c r="P804" s="147"/>
      <c r="Q804" s="147"/>
      <c r="R804" s="147"/>
      <c r="S804" s="147"/>
      <c r="T804" s="147"/>
      <c r="U804" s="147"/>
      <c r="V804" s="147"/>
      <c r="W804" s="147"/>
      <c r="X804" s="147"/>
      <c r="Y804" s="147"/>
      <c r="Z804" s="147"/>
      <c r="AA804" s="147"/>
      <c r="AB804" s="147"/>
      <c r="AC804" s="147"/>
      <c r="AD804" s="147"/>
      <c r="AE804" s="147"/>
      <c r="AF804" s="147"/>
      <c r="AG804" s="147"/>
      <c r="AH804" s="147"/>
      <c r="AI804" s="147"/>
      <c r="AJ804" s="147"/>
      <c r="AK804" s="147"/>
      <c r="AL804" s="147"/>
      <c r="AM804" s="147"/>
      <c r="AN804" s="147"/>
      <c r="AO804" s="147"/>
      <c r="AP804" s="147"/>
      <c r="AQ804" s="147"/>
      <c r="AR804" s="147"/>
      <c r="AS804" s="147"/>
      <c r="AT804" s="147"/>
      <c r="AU804" s="147"/>
      <c r="AV804" s="147"/>
      <c r="AW804" s="147"/>
      <c r="AX804" s="147"/>
      <c r="AY804" s="147"/>
      <c r="AZ804" s="147"/>
      <c r="BA804" s="147"/>
      <c r="BB804" s="147"/>
      <c r="BC804" s="147"/>
      <c r="BD804" s="147"/>
      <c r="BE804" s="147"/>
    </row>
    <row r="805" spans="1:57" x14ac:dyDescent="0.25">
      <c r="A805" t="str">
        <f t="shared" si="12"/>
        <v/>
      </c>
      <c r="B805" s="147"/>
      <c r="C805" s="147"/>
      <c r="D805" s="147"/>
      <c r="E805" s="147"/>
      <c r="F805" s="147"/>
      <c r="G805" s="147"/>
      <c r="H805" s="147"/>
      <c r="I805" s="147"/>
      <c r="J805" s="147"/>
      <c r="K805" s="147"/>
      <c r="L805" s="147"/>
      <c r="M805" s="147"/>
      <c r="N805" s="147"/>
      <c r="O805" s="147"/>
      <c r="P805" s="147"/>
      <c r="Q805" s="147"/>
      <c r="R805" s="147"/>
      <c r="S805" s="147"/>
      <c r="T805" s="147"/>
      <c r="U805" s="147"/>
      <c r="V805" s="147"/>
      <c r="W805" s="147"/>
      <c r="X805" s="147"/>
      <c r="Y805" s="147"/>
      <c r="Z805" s="147"/>
      <c r="AA805" s="147"/>
      <c r="AB805" s="147"/>
      <c r="AC805" s="147"/>
      <c r="AD805" s="147"/>
      <c r="AE805" s="147"/>
      <c r="AF805" s="147"/>
      <c r="AG805" s="147"/>
      <c r="AH805" s="147"/>
      <c r="AI805" s="147"/>
      <c r="AJ805" s="147"/>
      <c r="AK805" s="147"/>
      <c r="AL805" s="147"/>
      <c r="AM805" s="147"/>
      <c r="AN805" s="147"/>
      <c r="AO805" s="147"/>
      <c r="AP805" s="147"/>
      <c r="AQ805" s="147"/>
      <c r="AR805" s="147"/>
      <c r="AS805" s="147"/>
      <c r="AT805" s="147"/>
      <c r="AU805" s="147"/>
      <c r="AV805" s="147"/>
      <c r="AW805" s="147"/>
      <c r="AX805" s="147"/>
      <c r="AY805" s="147"/>
      <c r="AZ805" s="147"/>
      <c r="BA805" s="147"/>
      <c r="BB805" s="147"/>
      <c r="BC805" s="147"/>
      <c r="BD805" s="147"/>
      <c r="BE805" s="147"/>
    </row>
    <row r="806" spans="1:57" x14ac:dyDescent="0.25">
      <c r="A806" t="str">
        <f t="shared" si="12"/>
        <v/>
      </c>
      <c r="B806" s="147"/>
      <c r="C806" s="147"/>
      <c r="D806" s="147"/>
      <c r="E806" s="147"/>
      <c r="F806" s="147"/>
      <c r="G806" s="147"/>
      <c r="H806" s="147"/>
      <c r="I806" s="147"/>
      <c r="J806" s="147"/>
      <c r="K806" s="147"/>
      <c r="L806" s="147"/>
      <c r="M806" s="147"/>
      <c r="N806" s="147"/>
      <c r="O806" s="147"/>
      <c r="P806" s="147"/>
      <c r="Q806" s="147"/>
      <c r="R806" s="147"/>
      <c r="S806" s="147"/>
      <c r="T806" s="147"/>
      <c r="U806" s="147"/>
      <c r="V806" s="147"/>
      <c r="W806" s="147"/>
      <c r="X806" s="147"/>
      <c r="Y806" s="147"/>
      <c r="Z806" s="147"/>
      <c r="AA806" s="147"/>
      <c r="AB806" s="147"/>
      <c r="AC806" s="147"/>
      <c r="AD806" s="147"/>
      <c r="AE806" s="147"/>
      <c r="AF806" s="147"/>
      <c r="AG806" s="147"/>
      <c r="AH806" s="147"/>
      <c r="AI806" s="147"/>
      <c r="AJ806" s="147"/>
      <c r="AK806" s="147"/>
      <c r="AL806" s="147"/>
      <c r="AM806" s="147"/>
      <c r="AN806" s="147"/>
      <c r="AO806" s="147"/>
      <c r="AP806" s="147"/>
      <c r="AQ806" s="147"/>
      <c r="AR806" s="147"/>
      <c r="AS806" s="147"/>
      <c r="AT806" s="147"/>
      <c r="AU806" s="147"/>
      <c r="AV806" s="147"/>
      <c r="AW806" s="147"/>
      <c r="AX806" s="147"/>
      <c r="AY806" s="147"/>
      <c r="AZ806" s="147"/>
      <c r="BA806" s="147"/>
      <c r="BB806" s="147"/>
      <c r="BC806" s="147"/>
      <c r="BD806" s="147"/>
      <c r="BE806" s="147"/>
    </row>
    <row r="807" spans="1:57" x14ac:dyDescent="0.25">
      <c r="A807" t="str">
        <f t="shared" si="12"/>
        <v/>
      </c>
      <c r="B807" s="147"/>
      <c r="C807" s="147"/>
      <c r="D807" s="147"/>
      <c r="E807" s="147"/>
      <c r="F807" s="147"/>
      <c r="G807" s="147"/>
      <c r="H807" s="147"/>
      <c r="I807" s="147"/>
      <c r="J807" s="147"/>
      <c r="K807" s="147"/>
      <c r="L807" s="147"/>
      <c r="M807" s="147"/>
      <c r="N807" s="147"/>
      <c r="O807" s="147"/>
      <c r="P807" s="147"/>
      <c r="Q807" s="147"/>
      <c r="R807" s="147"/>
      <c r="S807" s="147"/>
      <c r="T807" s="147"/>
      <c r="U807" s="147"/>
      <c r="V807" s="147"/>
      <c r="W807" s="147"/>
      <c r="X807" s="147"/>
      <c r="Y807" s="147"/>
      <c r="Z807" s="147"/>
      <c r="AA807" s="147"/>
      <c r="AB807" s="147"/>
      <c r="AC807" s="147"/>
      <c r="AD807" s="147"/>
      <c r="AE807" s="147"/>
      <c r="AF807" s="147"/>
      <c r="AG807" s="147"/>
      <c r="AH807" s="147"/>
      <c r="AI807" s="147"/>
      <c r="AJ807" s="147"/>
      <c r="AK807" s="147"/>
      <c r="AL807" s="147"/>
      <c r="AM807" s="147"/>
      <c r="AN807" s="147"/>
      <c r="AO807" s="147"/>
      <c r="AP807" s="147"/>
      <c r="AQ807" s="147"/>
      <c r="AR807" s="147"/>
      <c r="AS807" s="147"/>
      <c r="AT807" s="147"/>
      <c r="AU807" s="147"/>
      <c r="AV807" s="147"/>
      <c r="AW807" s="147"/>
      <c r="AX807" s="147"/>
      <c r="AY807" s="147"/>
      <c r="AZ807" s="147"/>
      <c r="BA807" s="147"/>
      <c r="BB807" s="147"/>
      <c r="BC807" s="147"/>
      <c r="BD807" s="147"/>
      <c r="BE807" s="147"/>
    </row>
    <row r="808" spans="1:57" x14ac:dyDescent="0.25">
      <c r="A808" t="str">
        <f t="shared" si="12"/>
        <v/>
      </c>
      <c r="B808" s="147"/>
      <c r="C808" s="147"/>
      <c r="D808" s="147"/>
      <c r="E808" s="147"/>
      <c r="F808" s="147"/>
      <c r="G808" s="147"/>
      <c r="H808" s="147"/>
      <c r="I808" s="147"/>
      <c r="J808" s="147"/>
      <c r="K808" s="147"/>
      <c r="L808" s="147"/>
      <c r="M808" s="147"/>
      <c r="N808" s="147"/>
      <c r="O808" s="147"/>
      <c r="P808" s="147"/>
      <c r="Q808" s="147"/>
      <c r="R808" s="147"/>
      <c r="S808" s="147"/>
      <c r="T808" s="147"/>
      <c r="U808" s="147"/>
      <c r="V808" s="147"/>
      <c r="W808" s="147"/>
      <c r="X808" s="147"/>
      <c r="Y808" s="147"/>
      <c r="Z808" s="147"/>
      <c r="AA808" s="147"/>
      <c r="AB808" s="147"/>
      <c r="AC808" s="147"/>
      <c r="AD808" s="147"/>
      <c r="AE808" s="147"/>
      <c r="AF808" s="147"/>
      <c r="AG808" s="147"/>
      <c r="AH808" s="147"/>
      <c r="AI808" s="147"/>
      <c r="AJ808" s="147"/>
      <c r="AK808" s="147"/>
      <c r="AL808" s="147"/>
      <c r="AM808" s="147"/>
      <c r="AN808" s="147"/>
      <c r="AO808" s="147"/>
      <c r="AP808" s="147"/>
      <c r="AQ808" s="147"/>
      <c r="AR808" s="147"/>
      <c r="AS808" s="147"/>
      <c r="AT808" s="147"/>
      <c r="AU808" s="147"/>
      <c r="AV808" s="147"/>
      <c r="AW808" s="147"/>
      <c r="AX808" s="147"/>
      <c r="AY808" s="147"/>
      <c r="AZ808" s="147"/>
      <c r="BA808" s="147"/>
      <c r="BB808" s="147"/>
      <c r="BC808" s="147"/>
      <c r="BD808" s="147"/>
      <c r="BE808" s="147"/>
    </row>
    <row r="809" spans="1:57" x14ac:dyDescent="0.25">
      <c r="A809" t="str">
        <f t="shared" si="12"/>
        <v/>
      </c>
      <c r="B809" s="147"/>
      <c r="C809" s="147"/>
      <c r="D809" s="147"/>
      <c r="E809" s="147"/>
      <c r="F809" s="147"/>
      <c r="G809" s="147"/>
      <c r="H809" s="147"/>
      <c r="I809" s="147"/>
      <c r="J809" s="147"/>
      <c r="K809" s="147"/>
      <c r="L809" s="147"/>
      <c r="M809" s="147"/>
      <c r="N809" s="147"/>
      <c r="O809" s="147"/>
      <c r="P809" s="147"/>
      <c r="Q809" s="147"/>
      <c r="R809" s="147"/>
      <c r="S809" s="147"/>
      <c r="T809" s="147"/>
      <c r="U809" s="147"/>
      <c r="V809" s="147"/>
      <c r="W809" s="147"/>
      <c r="X809" s="147"/>
      <c r="Y809" s="147"/>
      <c r="Z809" s="147"/>
      <c r="AA809" s="147"/>
      <c r="AB809" s="147"/>
      <c r="AC809" s="147"/>
      <c r="AD809" s="147"/>
      <c r="AE809" s="147"/>
      <c r="AF809" s="147"/>
      <c r="AG809" s="147"/>
      <c r="AH809" s="147"/>
      <c r="AI809" s="147"/>
      <c r="AJ809" s="147"/>
      <c r="AK809" s="147"/>
      <c r="AL809" s="147"/>
      <c r="AM809" s="147"/>
      <c r="AN809" s="147"/>
      <c r="AO809" s="147"/>
      <c r="AP809" s="147"/>
      <c r="AQ809" s="147"/>
      <c r="AR809" s="147"/>
      <c r="AS809" s="147"/>
      <c r="AT809" s="147"/>
      <c r="AU809" s="147"/>
      <c r="AV809" s="147"/>
      <c r="AW809" s="147"/>
      <c r="AX809" s="147"/>
      <c r="AY809" s="147"/>
      <c r="AZ809" s="147"/>
      <c r="BA809" s="147"/>
      <c r="BB809" s="147"/>
      <c r="BC809" s="147"/>
      <c r="BD809" s="147"/>
      <c r="BE809" s="147"/>
    </row>
    <row r="810" spans="1:57" x14ac:dyDescent="0.25">
      <c r="A810" t="str">
        <f t="shared" si="12"/>
        <v/>
      </c>
      <c r="B810" s="147"/>
      <c r="C810" s="147"/>
      <c r="D810" s="147"/>
      <c r="E810" s="147"/>
      <c r="F810" s="147"/>
      <c r="G810" s="147"/>
      <c r="H810" s="147"/>
      <c r="I810" s="147"/>
      <c r="J810" s="147"/>
      <c r="K810" s="147"/>
      <c r="L810" s="147"/>
      <c r="M810" s="147"/>
      <c r="N810" s="147"/>
      <c r="O810" s="147"/>
      <c r="P810" s="147"/>
      <c r="Q810" s="147"/>
      <c r="R810" s="147"/>
      <c r="S810" s="147"/>
      <c r="T810" s="147"/>
      <c r="U810" s="147"/>
      <c r="V810" s="147"/>
      <c r="W810" s="147"/>
      <c r="X810" s="147"/>
      <c r="Y810" s="147"/>
      <c r="Z810" s="147"/>
      <c r="AA810" s="147"/>
      <c r="AB810" s="147"/>
      <c r="AC810" s="147"/>
      <c r="AD810" s="147"/>
      <c r="AE810" s="147"/>
      <c r="AF810" s="147"/>
      <c r="AG810" s="147"/>
      <c r="AH810" s="147"/>
      <c r="AI810" s="147"/>
      <c r="AJ810" s="147"/>
      <c r="AK810" s="147"/>
      <c r="AL810" s="147"/>
      <c r="AM810" s="147"/>
      <c r="AN810" s="147"/>
      <c r="AO810" s="147"/>
      <c r="AP810" s="147"/>
      <c r="AQ810" s="147"/>
      <c r="AR810" s="147"/>
      <c r="AS810" s="147"/>
      <c r="AT810" s="147"/>
      <c r="AU810" s="147"/>
      <c r="AV810" s="147"/>
      <c r="AW810" s="147"/>
      <c r="AX810" s="147"/>
      <c r="AY810" s="147"/>
      <c r="AZ810" s="147"/>
      <c r="BA810" s="147"/>
      <c r="BB810" s="147"/>
      <c r="BC810" s="147"/>
      <c r="BD810" s="147"/>
      <c r="BE810" s="147"/>
    </row>
    <row r="811" spans="1:57" x14ac:dyDescent="0.25">
      <c r="A811" t="str">
        <f t="shared" si="12"/>
        <v/>
      </c>
      <c r="B811" s="147"/>
      <c r="C811" s="147"/>
      <c r="D811" s="147"/>
      <c r="E811" s="147"/>
      <c r="F811" s="147"/>
      <c r="G811" s="147"/>
      <c r="H811" s="147"/>
      <c r="I811" s="147"/>
      <c r="J811" s="147"/>
      <c r="K811" s="147"/>
      <c r="L811" s="147"/>
      <c r="M811" s="147"/>
      <c r="N811" s="147"/>
      <c r="O811" s="147"/>
      <c r="P811" s="147"/>
      <c r="Q811" s="147"/>
      <c r="R811" s="147"/>
      <c r="S811" s="147"/>
      <c r="T811" s="147"/>
      <c r="U811" s="147"/>
      <c r="V811" s="147"/>
      <c r="W811" s="147"/>
      <c r="X811" s="147"/>
      <c r="Y811" s="147"/>
      <c r="Z811" s="147"/>
      <c r="AA811" s="147"/>
      <c r="AB811" s="147"/>
      <c r="AC811" s="147"/>
      <c r="AD811" s="147"/>
      <c r="AE811" s="147"/>
      <c r="AF811" s="147"/>
      <c r="AG811" s="147"/>
      <c r="AH811" s="147"/>
      <c r="AI811" s="147"/>
      <c r="AJ811" s="147"/>
      <c r="AK811" s="147"/>
      <c r="AL811" s="147"/>
      <c r="AM811" s="147"/>
      <c r="AN811" s="147"/>
      <c r="AO811" s="147"/>
      <c r="AP811" s="147"/>
      <c r="AQ811" s="147"/>
      <c r="AR811" s="147"/>
      <c r="AS811" s="147"/>
      <c r="AT811" s="147"/>
      <c r="AU811" s="147"/>
      <c r="AV811" s="147"/>
      <c r="AW811" s="147"/>
      <c r="AX811" s="147"/>
      <c r="AY811" s="147"/>
      <c r="AZ811" s="147"/>
      <c r="BA811" s="147"/>
      <c r="BB811" s="147"/>
      <c r="BC811" s="147"/>
      <c r="BD811" s="147"/>
      <c r="BE811" s="147"/>
    </row>
    <row r="812" spans="1:57" x14ac:dyDescent="0.25">
      <c r="A812" t="str">
        <f t="shared" si="12"/>
        <v/>
      </c>
      <c r="B812" s="147"/>
      <c r="C812" s="147"/>
      <c r="D812" s="147"/>
      <c r="E812" s="147"/>
      <c r="F812" s="147"/>
      <c r="G812" s="147"/>
      <c r="H812" s="147"/>
      <c r="I812" s="147"/>
      <c r="J812" s="147"/>
      <c r="K812" s="147"/>
      <c r="L812" s="147"/>
      <c r="M812" s="147"/>
      <c r="N812" s="147"/>
      <c r="O812" s="147"/>
      <c r="P812" s="147"/>
      <c r="Q812" s="147"/>
      <c r="R812" s="147"/>
      <c r="S812" s="147"/>
      <c r="T812" s="147"/>
      <c r="U812" s="147"/>
      <c r="V812" s="147"/>
      <c r="W812" s="147"/>
      <c r="X812" s="147"/>
      <c r="Y812" s="147"/>
      <c r="Z812" s="147"/>
      <c r="AA812" s="147"/>
      <c r="AB812" s="147"/>
      <c r="AC812" s="147"/>
      <c r="AD812" s="147"/>
      <c r="AE812" s="147"/>
      <c r="AF812" s="147"/>
      <c r="AG812" s="147"/>
      <c r="AH812" s="147"/>
      <c r="AI812" s="147"/>
      <c r="AJ812" s="147"/>
      <c r="AK812" s="147"/>
      <c r="AL812" s="147"/>
      <c r="AM812" s="147"/>
      <c r="AN812" s="147"/>
      <c r="AO812" s="147"/>
      <c r="AP812" s="147"/>
      <c r="AQ812" s="147"/>
      <c r="AR812" s="147"/>
      <c r="AS812" s="147"/>
      <c r="AT812" s="147"/>
      <c r="AU812" s="147"/>
      <c r="AV812" s="147"/>
      <c r="AW812" s="147"/>
      <c r="AX812" s="147"/>
      <c r="AY812" s="147"/>
      <c r="AZ812" s="147"/>
      <c r="BA812" s="147"/>
      <c r="BB812" s="147"/>
      <c r="BC812" s="147"/>
      <c r="BD812" s="147"/>
      <c r="BE812" s="147"/>
    </row>
    <row r="813" spans="1:57" x14ac:dyDescent="0.25">
      <c r="A813" t="str">
        <f t="shared" si="12"/>
        <v/>
      </c>
      <c r="B813" s="147"/>
      <c r="C813" s="147"/>
      <c r="D813" s="147"/>
      <c r="E813" s="147"/>
      <c r="F813" s="147"/>
      <c r="G813" s="147"/>
      <c r="H813" s="147"/>
      <c r="I813" s="147"/>
      <c r="J813" s="147"/>
      <c r="K813" s="147"/>
      <c r="L813" s="147"/>
      <c r="M813" s="147"/>
      <c r="N813" s="147"/>
      <c r="O813" s="147"/>
      <c r="P813" s="147"/>
      <c r="Q813" s="147"/>
      <c r="R813" s="147"/>
      <c r="S813" s="147"/>
      <c r="T813" s="147"/>
      <c r="U813" s="147"/>
      <c r="V813" s="147"/>
      <c r="W813" s="147"/>
      <c r="X813" s="147"/>
      <c r="Y813" s="147"/>
      <c r="Z813" s="147"/>
      <c r="AA813" s="147"/>
      <c r="AB813" s="147"/>
      <c r="AC813" s="147"/>
      <c r="AD813" s="147"/>
      <c r="AE813" s="147"/>
      <c r="AF813" s="147"/>
      <c r="AG813" s="147"/>
      <c r="AH813" s="147"/>
      <c r="AI813" s="147"/>
      <c r="AJ813" s="147"/>
      <c r="AK813" s="147"/>
      <c r="AL813" s="147"/>
      <c r="AM813" s="147"/>
      <c r="AN813" s="147"/>
      <c r="AO813" s="147"/>
      <c r="AP813" s="147"/>
      <c r="AQ813" s="147"/>
      <c r="AR813" s="147"/>
      <c r="AS813" s="147"/>
      <c r="AT813" s="147"/>
      <c r="AU813" s="147"/>
      <c r="AV813" s="147"/>
      <c r="AW813" s="147"/>
      <c r="AX813" s="147"/>
      <c r="AY813" s="147"/>
      <c r="AZ813" s="147"/>
      <c r="BA813" s="147"/>
      <c r="BB813" s="147"/>
      <c r="BC813" s="147"/>
      <c r="BD813" s="147"/>
      <c r="BE813" s="147"/>
    </row>
    <row r="814" spans="1:57" x14ac:dyDescent="0.25">
      <c r="A814" t="str">
        <f t="shared" si="12"/>
        <v/>
      </c>
      <c r="B814" s="147"/>
      <c r="C814" s="147"/>
      <c r="D814" s="147"/>
      <c r="E814" s="147"/>
      <c r="F814" s="147"/>
      <c r="G814" s="147"/>
      <c r="H814" s="147"/>
      <c r="I814" s="147"/>
      <c r="J814" s="147"/>
      <c r="K814" s="147"/>
      <c r="L814" s="147"/>
      <c r="M814" s="147"/>
      <c r="N814" s="147"/>
      <c r="O814" s="147"/>
      <c r="P814" s="147"/>
      <c r="Q814" s="147"/>
      <c r="R814" s="147"/>
      <c r="S814" s="147"/>
      <c r="T814" s="147"/>
      <c r="U814" s="147"/>
      <c r="V814" s="147"/>
      <c r="W814" s="147"/>
      <c r="X814" s="147"/>
      <c r="Y814" s="147"/>
      <c r="Z814" s="147"/>
      <c r="AA814" s="147"/>
      <c r="AB814" s="147"/>
      <c r="AC814" s="147"/>
      <c r="AD814" s="147"/>
      <c r="AE814" s="147"/>
      <c r="AF814" s="147"/>
      <c r="AG814" s="147"/>
      <c r="AH814" s="147"/>
      <c r="AI814" s="147"/>
      <c r="AJ814" s="147"/>
      <c r="AK814" s="147"/>
      <c r="AL814" s="147"/>
      <c r="AM814" s="147"/>
      <c r="AN814" s="147"/>
      <c r="AO814" s="147"/>
      <c r="AP814" s="147"/>
      <c r="AQ814" s="147"/>
      <c r="AR814" s="147"/>
      <c r="AS814" s="147"/>
      <c r="AT814" s="147"/>
      <c r="AU814" s="147"/>
      <c r="AV814" s="147"/>
      <c r="AW814" s="147"/>
      <c r="AX814" s="147"/>
      <c r="AY814" s="147"/>
      <c r="AZ814" s="147"/>
      <c r="BA814" s="147"/>
      <c r="BB814" s="147"/>
      <c r="BC814" s="147"/>
      <c r="BD814" s="147"/>
      <c r="BE814" s="147"/>
    </row>
    <row r="815" spans="1:57" x14ac:dyDescent="0.25">
      <c r="A815" t="str">
        <f t="shared" si="12"/>
        <v/>
      </c>
      <c r="B815" s="147"/>
      <c r="C815" s="147"/>
      <c r="D815" s="147"/>
      <c r="E815" s="147"/>
      <c r="F815" s="147"/>
      <c r="G815" s="147"/>
      <c r="H815" s="147"/>
      <c r="I815" s="147"/>
      <c r="J815" s="147"/>
      <c r="K815" s="147"/>
      <c r="L815" s="147"/>
      <c r="M815" s="147"/>
      <c r="N815" s="147"/>
      <c r="O815" s="147"/>
      <c r="P815" s="147"/>
      <c r="Q815" s="147"/>
      <c r="R815" s="147"/>
      <c r="S815" s="147"/>
      <c r="T815" s="147"/>
      <c r="U815" s="147"/>
      <c r="V815" s="147"/>
      <c r="W815" s="147"/>
      <c r="X815" s="147"/>
      <c r="Y815" s="147"/>
      <c r="Z815" s="147"/>
      <c r="AA815" s="147"/>
      <c r="AB815" s="147"/>
      <c r="AC815" s="147"/>
      <c r="AD815" s="147"/>
      <c r="AE815" s="147"/>
      <c r="AF815" s="147"/>
      <c r="AG815" s="147"/>
      <c r="AH815" s="147"/>
      <c r="AI815" s="147"/>
      <c r="AJ815" s="147"/>
      <c r="AK815" s="147"/>
      <c r="AL815" s="147"/>
      <c r="AM815" s="147"/>
      <c r="AN815" s="147"/>
      <c r="AO815" s="147"/>
      <c r="AP815" s="147"/>
      <c r="AQ815" s="147"/>
      <c r="AR815" s="147"/>
      <c r="AS815" s="147"/>
      <c r="AT815" s="147"/>
      <c r="AU815" s="147"/>
      <c r="AV815" s="147"/>
      <c r="AW815" s="147"/>
      <c r="AX815" s="147"/>
      <c r="AY815" s="147"/>
      <c r="AZ815" s="147"/>
      <c r="BA815" s="147"/>
      <c r="BB815" s="147"/>
      <c r="BC815" s="147"/>
      <c r="BD815" s="147"/>
      <c r="BE815" s="147"/>
    </row>
    <row r="816" spans="1:57" x14ac:dyDescent="0.25">
      <c r="A816" t="str">
        <f t="shared" si="12"/>
        <v/>
      </c>
      <c r="B816" s="147"/>
      <c r="C816" s="147"/>
      <c r="D816" s="147"/>
      <c r="E816" s="147"/>
      <c r="F816" s="147"/>
      <c r="G816" s="147"/>
      <c r="H816" s="147"/>
      <c r="I816" s="147"/>
      <c r="J816" s="147"/>
      <c r="K816" s="147"/>
      <c r="L816" s="147"/>
      <c r="M816" s="147"/>
      <c r="N816" s="147"/>
      <c r="O816" s="147"/>
      <c r="P816" s="147"/>
      <c r="Q816" s="147"/>
      <c r="R816" s="147"/>
      <c r="S816" s="147"/>
      <c r="T816" s="147"/>
      <c r="U816" s="147"/>
      <c r="V816" s="147"/>
      <c r="W816" s="147"/>
      <c r="X816" s="147"/>
      <c r="Y816" s="147"/>
      <c r="Z816" s="147"/>
      <c r="AA816" s="147"/>
      <c r="AB816" s="147"/>
      <c r="AC816" s="147"/>
      <c r="AD816" s="147"/>
      <c r="AE816" s="147"/>
      <c r="AF816" s="147"/>
      <c r="AG816" s="147"/>
      <c r="AH816" s="147"/>
      <c r="AI816" s="147"/>
      <c r="AJ816" s="147"/>
      <c r="AK816" s="147"/>
      <c r="AL816" s="147"/>
      <c r="AM816" s="147"/>
      <c r="AN816" s="147"/>
      <c r="AO816" s="147"/>
      <c r="AP816" s="147"/>
      <c r="AQ816" s="147"/>
      <c r="AR816" s="147"/>
      <c r="AS816" s="147"/>
      <c r="AT816" s="147"/>
      <c r="AU816" s="147"/>
      <c r="AV816" s="147"/>
      <c r="AW816" s="147"/>
      <c r="AX816" s="147"/>
      <c r="AY816" s="147"/>
      <c r="AZ816" s="147"/>
      <c r="BA816" s="147"/>
      <c r="BB816" s="147"/>
      <c r="BC816" s="147"/>
      <c r="BD816" s="147"/>
      <c r="BE816" s="147"/>
    </row>
    <row r="817" spans="1:57" x14ac:dyDescent="0.25">
      <c r="A817" t="str">
        <f t="shared" si="12"/>
        <v/>
      </c>
      <c r="B817" s="147"/>
      <c r="C817" s="147"/>
      <c r="D817" s="147"/>
      <c r="E817" s="147"/>
      <c r="F817" s="147"/>
      <c r="G817" s="147"/>
      <c r="H817" s="147"/>
      <c r="I817" s="147"/>
      <c r="J817" s="147"/>
      <c r="K817" s="147"/>
      <c r="L817" s="147"/>
      <c r="M817" s="147"/>
      <c r="N817" s="147"/>
      <c r="O817" s="147"/>
      <c r="P817" s="147"/>
      <c r="Q817" s="147"/>
      <c r="R817" s="147"/>
      <c r="S817" s="147"/>
      <c r="T817" s="147"/>
      <c r="U817" s="147"/>
      <c r="V817" s="147"/>
      <c r="W817" s="147"/>
      <c r="X817" s="147"/>
      <c r="Y817" s="147"/>
      <c r="Z817" s="147"/>
      <c r="AA817" s="147"/>
      <c r="AB817" s="147"/>
      <c r="AC817" s="147"/>
      <c r="AD817" s="147"/>
      <c r="AE817" s="147"/>
      <c r="AF817" s="147"/>
      <c r="AG817" s="147"/>
      <c r="AH817" s="147"/>
      <c r="AI817" s="147"/>
      <c r="AJ817" s="147"/>
      <c r="AK817" s="147"/>
      <c r="AL817" s="147"/>
      <c r="AM817" s="147"/>
      <c r="AN817" s="147"/>
      <c r="AO817" s="147"/>
      <c r="AP817" s="147"/>
      <c r="AQ817" s="147"/>
      <c r="AR817" s="147"/>
      <c r="AS817" s="147"/>
      <c r="AT817" s="147"/>
      <c r="AU817" s="147"/>
      <c r="AV817" s="147"/>
      <c r="AW817" s="147"/>
      <c r="AX817" s="147"/>
      <c r="AY817" s="147"/>
      <c r="AZ817" s="147"/>
      <c r="BA817" s="147"/>
      <c r="BB817" s="147"/>
      <c r="BC817" s="147"/>
      <c r="BD817" s="147"/>
      <c r="BE817" s="147"/>
    </row>
    <row r="818" spans="1:57" x14ac:dyDescent="0.25">
      <c r="A818" t="str">
        <f t="shared" si="12"/>
        <v/>
      </c>
      <c r="B818" s="147"/>
      <c r="C818" s="147"/>
      <c r="D818" s="147"/>
      <c r="E818" s="147"/>
      <c r="F818" s="147"/>
      <c r="G818" s="147"/>
      <c r="H818" s="147"/>
      <c r="I818" s="147"/>
      <c r="J818" s="147"/>
      <c r="K818" s="147"/>
      <c r="L818" s="147"/>
      <c r="M818" s="147"/>
      <c r="N818" s="147"/>
      <c r="O818" s="147"/>
      <c r="P818" s="147"/>
      <c r="Q818" s="147"/>
      <c r="R818" s="147"/>
      <c r="S818" s="147"/>
      <c r="T818" s="147"/>
      <c r="U818" s="147"/>
      <c r="V818" s="147"/>
      <c r="W818" s="147"/>
      <c r="X818" s="147"/>
      <c r="Y818" s="147"/>
      <c r="Z818" s="147"/>
      <c r="AA818" s="147"/>
      <c r="AB818" s="147"/>
      <c r="AC818" s="147"/>
      <c r="AD818" s="147"/>
      <c r="AE818" s="147"/>
      <c r="AF818" s="147"/>
      <c r="AG818" s="147"/>
      <c r="AH818" s="147"/>
      <c r="AI818" s="147"/>
      <c r="AJ818" s="147"/>
      <c r="AK818" s="147"/>
      <c r="AL818" s="147"/>
      <c r="AM818" s="147"/>
      <c r="AN818" s="147"/>
      <c r="AO818" s="147"/>
      <c r="AP818" s="147"/>
      <c r="AQ818" s="147"/>
      <c r="AR818" s="147"/>
      <c r="AS818" s="147"/>
      <c r="AT818" s="147"/>
      <c r="AU818" s="147"/>
      <c r="AV818" s="147"/>
      <c r="AW818" s="147"/>
      <c r="AX818" s="147"/>
      <c r="AY818" s="147"/>
      <c r="AZ818" s="147"/>
      <c r="BA818" s="147"/>
      <c r="BB818" s="147"/>
      <c r="BC818" s="147"/>
      <c r="BD818" s="147"/>
      <c r="BE818" s="147"/>
    </row>
    <row r="819" spans="1:57" x14ac:dyDescent="0.25">
      <c r="A819" t="str">
        <f t="shared" si="12"/>
        <v/>
      </c>
      <c r="B819" s="147"/>
      <c r="C819" s="147"/>
      <c r="D819" s="147"/>
      <c r="E819" s="147"/>
      <c r="F819" s="147"/>
      <c r="G819" s="147"/>
      <c r="H819" s="147"/>
      <c r="I819" s="147"/>
      <c r="J819" s="147"/>
      <c r="K819" s="147"/>
      <c r="L819" s="147"/>
      <c r="M819" s="147"/>
      <c r="N819" s="147"/>
      <c r="O819" s="147"/>
      <c r="P819" s="147"/>
      <c r="Q819" s="147"/>
      <c r="R819" s="147"/>
      <c r="S819" s="147"/>
      <c r="T819" s="147"/>
      <c r="U819" s="147"/>
      <c r="V819" s="147"/>
      <c r="W819" s="147"/>
      <c r="X819" s="147"/>
      <c r="Y819" s="147"/>
      <c r="Z819" s="147"/>
      <c r="AA819" s="147"/>
      <c r="AB819" s="147"/>
      <c r="AC819" s="147"/>
      <c r="AD819" s="147"/>
      <c r="AE819" s="147"/>
      <c r="AF819" s="147"/>
      <c r="AG819" s="147"/>
      <c r="AH819" s="147"/>
      <c r="AI819" s="147"/>
      <c r="AJ819" s="147"/>
      <c r="AK819" s="147"/>
      <c r="AL819" s="147"/>
      <c r="AM819" s="147"/>
      <c r="AN819" s="147"/>
      <c r="AO819" s="147"/>
      <c r="AP819" s="147"/>
      <c r="AQ819" s="147"/>
      <c r="AR819" s="147"/>
      <c r="AS819" s="147"/>
      <c r="AT819" s="147"/>
      <c r="AU819" s="147"/>
      <c r="AV819" s="147"/>
      <c r="AW819" s="147"/>
      <c r="AX819" s="147"/>
      <c r="AY819" s="147"/>
      <c r="AZ819" s="147"/>
      <c r="BA819" s="147"/>
      <c r="BB819" s="147"/>
      <c r="BC819" s="147"/>
      <c r="BD819" s="147"/>
      <c r="BE819" s="147"/>
    </row>
    <row r="820" spans="1:57" x14ac:dyDescent="0.25">
      <c r="A820" t="str">
        <f t="shared" si="12"/>
        <v/>
      </c>
      <c r="B820" s="147"/>
      <c r="C820" s="147"/>
      <c r="D820" s="147"/>
      <c r="E820" s="147"/>
      <c r="F820" s="147"/>
      <c r="G820" s="147"/>
      <c r="H820" s="147"/>
      <c r="I820" s="147"/>
      <c r="J820" s="147"/>
      <c r="K820" s="147"/>
      <c r="L820" s="147"/>
      <c r="M820" s="147"/>
      <c r="N820" s="147"/>
      <c r="O820" s="147"/>
      <c r="P820" s="147"/>
      <c r="Q820" s="147"/>
      <c r="R820" s="147"/>
      <c r="S820" s="147"/>
      <c r="T820" s="147"/>
      <c r="U820" s="147"/>
      <c r="V820" s="147"/>
      <c r="W820" s="147"/>
      <c r="X820" s="147"/>
      <c r="Y820" s="147"/>
      <c r="Z820" s="147"/>
      <c r="AA820" s="147"/>
      <c r="AB820" s="147"/>
      <c r="AC820" s="147"/>
      <c r="AD820" s="147"/>
      <c r="AE820" s="147"/>
      <c r="AF820" s="147"/>
      <c r="AG820" s="147"/>
      <c r="AH820" s="147"/>
      <c r="AI820" s="147"/>
      <c r="AJ820" s="147"/>
      <c r="AK820" s="147"/>
      <c r="AL820" s="147"/>
      <c r="AM820" s="147"/>
      <c r="AN820" s="147"/>
      <c r="AO820" s="147"/>
      <c r="AP820" s="147"/>
      <c r="AQ820" s="147"/>
      <c r="AR820" s="147"/>
      <c r="AS820" s="147"/>
      <c r="AT820" s="147"/>
      <c r="AU820" s="147"/>
      <c r="AV820" s="147"/>
      <c r="AW820" s="147"/>
      <c r="AX820" s="147"/>
      <c r="AY820" s="147"/>
      <c r="AZ820" s="147"/>
      <c r="BA820" s="147"/>
      <c r="BB820" s="147"/>
      <c r="BC820" s="147"/>
      <c r="BD820" s="147"/>
      <c r="BE820" s="147"/>
    </row>
    <row r="821" spans="1:57" x14ac:dyDescent="0.25">
      <c r="A821" t="str">
        <f t="shared" si="12"/>
        <v/>
      </c>
      <c r="B821" s="147"/>
      <c r="C821" s="147"/>
      <c r="D821" s="147"/>
      <c r="E821" s="147"/>
      <c r="F821" s="147"/>
      <c r="G821" s="147"/>
      <c r="H821" s="147"/>
      <c r="I821" s="147"/>
      <c r="J821" s="147"/>
      <c r="K821" s="147"/>
      <c r="L821" s="147"/>
      <c r="M821" s="147"/>
      <c r="N821" s="147"/>
      <c r="O821" s="147"/>
      <c r="P821" s="147"/>
      <c r="Q821" s="147"/>
      <c r="R821" s="147"/>
      <c r="S821" s="147"/>
      <c r="T821" s="147"/>
      <c r="U821" s="147"/>
      <c r="V821" s="147"/>
      <c r="W821" s="147"/>
      <c r="X821" s="147"/>
      <c r="Y821" s="147"/>
      <c r="Z821" s="147"/>
      <c r="AA821" s="147"/>
      <c r="AB821" s="147"/>
      <c r="AC821" s="147"/>
      <c r="AD821" s="147"/>
      <c r="AE821" s="147"/>
      <c r="AF821" s="147"/>
      <c r="AG821" s="147"/>
      <c r="AH821" s="147"/>
      <c r="AI821" s="147"/>
      <c r="AJ821" s="147"/>
      <c r="AK821" s="147"/>
      <c r="AL821" s="147"/>
      <c r="AM821" s="147"/>
      <c r="AN821" s="147"/>
      <c r="AO821" s="147"/>
      <c r="AP821" s="147"/>
      <c r="AQ821" s="147"/>
      <c r="AR821" s="147"/>
      <c r="AS821" s="147"/>
      <c r="AT821" s="147"/>
      <c r="AU821" s="147"/>
      <c r="AV821" s="147"/>
      <c r="AW821" s="147"/>
      <c r="AX821" s="147"/>
      <c r="AY821" s="147"/>
      <c r="AZ821" s="147"/>
      <c r="BA821" s="147"/>
      <c r="BB821" s="147"/>
      <c r="BC821" s="147"/>
      <c r="BD821" s="147"/>
      <c r="BE821" s="147"/>
    </row>
    <row r="822" spans="1:57" x14ac:dyDescent="0.25">
      <c r="A822" t="str">
        <f t="shared" si="12"/>
        <v/>
      </c>
      <c r="B822" s="147"/>
      <c r="C822" s="147"/>
      <c r="D822" s="147"/>
      <c r="E822" s="147"/>
      <c r="F822" s="147"/>
      <c r="G822" s="147"/>
      <c r="H822" s="147"/>
      <c r="I822" s="147"/>
      <c r="J822" s="147"/>
      <c r="K822" s="147"/>
      <c r="L822" s="147"/>
      <c r="M822" s="147"/>
      <c r="N822" s="147"/>
      <c r="O822" s="147"/>
      <c r="P822" s="147"/>
      <c r="Q822" s="147"/>
      <c r="R822" s="147"/>
      <c r="S822" s="147"/>
      <c r="T822" s="147"/>
      <c r="U822" s="147"/>
      <c r="V822" s="147"/>
      <c r="W822" s="147"/>
      <c r="X822" s="147"/>
      <c r="Y822" s="147"/>
      <c r="Z822" s="147"/>
      <c r="AA822" s="147"/>
      <c r="AB822" s="147"/>
      <c r="AC822" s="147"/>
      <c r="AD822" s="147"/>
      <c r="AE822" s="147"/>
      <c r="AF822" s="147"/>
      <c r="AG822" s="147"/>
      <c r="AH822" s="147"/>
      <c r="AI822" s="147"/>
      <c r="AJ822" s="147"/>
      <c r="AK822" s="147"/>
      <c r="AL822" s="147"/>
      <c r="AM822" s="147"/>
      <c r="AN822" s="147"/>
      <c r="AO822" s="147"/>
      <c r="AP822" s="147"/>
      <c r="AQ822" s="147"/>
      <c r="AR822" s="147"/>
      <c r="AS822" s="147"/>
      <c r="AT822" s="147"/>
      <c r="AU822" s="147"/>
      <c r="AV822" s="147"/>
      <c r="AW822" s="147"/>
      <c r="AX822" s="147"/>
      <c r="AY822" s="147"/>
      <c r="AZ822" s="147"/>
      <c r="BA822" s="147"/>
      <c r="BB822" s="147"/>
      <c r="BC822" s="147"/>
      <c r="BD822" s="147"/>
      <c r="BE822" s="147"/>
    </row>
    <row r="823" spans="1:57" x14ac:dyDescent="0.25">
      <c r="A823" t="str">
        <f t="shared" si="12"/>
        <v/>
      </c>
      <c r="B823" s="147"/>
      <c r="C823" s="147"/>
      <c r="D823" s="147"/>
      <c r="E823" s="147"/>
      <c r="F823" s="147"/>
      <c r="G823" s="147"/>
      <c r="H823" s="147"/>
      <c r="I823" s="147"/>
      <c r="J823" s="147"/>
      <c r="K823" s="147"/>
      <c r="L823" s="147"/>
      <c r="M823" s="147"/>
      <c r="N823" s="147"/>
      <c r="O823" s="147"/>
      <c r="P823" s="147"/>
      <c r="Q823" s="147"/>
      <c r="R823" s="147"/>
      <c r="S823" s="147"/>
      <c r="T823" s="147"/>
      <c r="U823" s="147"/>
      <c r="V823" s="147"/>
      <c r="W823" s="147"/>
      <c r="X823" s="147"/>
      <c r="Y823" s="147"/>
      <c r="Z823" s="147"/>
      <c r="AA823" s="147"/>
      <c r="AB823" s="147"/>
      <c r="AC823" s="147"/>
      <c r="AD823" s="147"/>
      <c r="AE823" s="147"/>
      <c r="AF823" s="147"/>
      <c r="AG823" s="147"/>
      <c r="AH823" s="147"/>
      <c r="AI823" s="147"/>
      <c r="AJ823" s="147"/>
      <c r="AK823" s="147"/>
      <c r="AL823" s="147"/>
      <c r="AM823" s="147"/>
      <c r="AN823" s="147"/>
      <c r="AO823" s="147"/>
      <c r="AP823" s="147"/>
      <c r="AQ823" s="147"/>
      <c r="AR823" s="147"/>
      <c r="AS823" s="147"/>
      <c r="AT823" s="147"/>
      <c r="AU823" s="147"/>
      <c r="AV823" s="147"/>
      <c r="AW823" s="147"/>
      <c r="AX823" s="147"/>
      <c r="AY823" s="147"/>
      <c r="AZ823" s="147"/>
      <c r="BA823" s="147"/>
      <c r="BB823" s="147"/>
      <c r="BC823" s="147"/>
      <c r="BD823" s="147"/>
      <c r="BE823" s="147"/>
    </row>
    <row r="824" spans="1:57" x14ac:dyDescent="0.25">
      <c r="A824" t="str">
        <f t="shared" si="12"/>
        <v/>
      </c>
      <c r="B824" s="147"/>
      <c r="C824" s="147"/>
      <c r="D824" s="147"/>
      <c r="E824" s="147"/>
      <c r="F824" s="147"/>
      <c r="G824" s="147"/>
      <c r="H824" s="147"/>
      <c r="I824" s="147"/>
      <c r="J824" s="147"/>
      <c r="K824" s="147"/>
      <c r="L824" s="147"/>
      <c r="M824" s="147"/>
      <c r="N824" s="147"/>
      <c r="O824" s="147"/>
      <c r="P824" s="147"/>
      <c r="Q824" s="147"/>
      <c r="R824" s="147"/>
      <c r="S824" s="147"/>
      <c r="T824" s="147"/>
      <c r="U824" s="147"/>
      <c r="V824" s="147"/>
      <c r="W824" s="147"/>
      <c r="X824" s="147"/>
      <c r="Y824" s="147"/>
      <c r="Z824" s="147"/>
      <c r="AA824" s="147"/>
      <c r="AB824" s="147"/>
      <c r="AC824" s="147"/>
      <c r="AD824" s="147"/>
      <c r="AE824" s="147"/>
      <c r="AF824" s="147"/>
      <c r="AG824" s="147"/>
      <c r="AH824" s="147"/>
      <c r="AI824" s="147"/>
      <c r="AJ824" s="147"/>
      <c r="AK824" s="147"/>
      <c r="AL824" s="147"/>
      <c r="AM824" s="147"/>
      <c r="AN824" s="147"/>
      <c r="AO824" s="147"/>
      <c r="AP824" s="147"/>
      <c r="AQ824" s="147"/>
      <c r="AR824" s="147"/>
      <c r="AS824" s="147"/>
      <c r="AT824" s="147"/>
      <c r="AU824" s="147"/>
      <c r="AV824" s="147"/>
      <c r="AW824" s="147"/>
      <c r="AX824" s="147"/>
      <c r="AY824" s="147"/>
      <c r="AZ824" s="147"/>
      <c r="BA824" s="147"/>
      <c r="BB824" s="147"/>
      <c r="BC824" s="147"/>
      <c r="BD824" s="147"/>
      <c r="BE824" s="147"/>
    </row>
    <row r="825" spans="1:57" x14ac:dyDescent="0.25">
      <c r="A825" t="str">
        <f t="shared" si="12"/>
        <v/>
      </c>
      <c r="B825" s="147"/>
      <c r="C825" s="147"/>
      <c r="D825" s="147"/>
      <c r="E825" s="147"/>
      <c r="F825" s="147"/>
      <c r="G825" s="147"/>
      <c r="H825" s="147"/>
      <c r="I825" s="147"/>
      <c r="J825" s="147"/>
      <c r="K825" s="147"/>
      <c r="L825" s="147"/>
      <c r="M825" s="147"/>
      <c r="N825" s="147"/>
      <c r="O825" s="147"/>
      <c r="P825" s="147"/>
      <c r="Q825" s="147"/>
      <c r="R825" s="147"/>
      <c r="S825" s="147"/>
      <c r="T825" s="147"/>
      <c r="U825" s="147"/>
      <c r="V825" s="147"/>
      <c r="W825" s="147"/>
      <c r="X825" s="147"/>
      <c r="Y825" s="147"/>
      <c r="Z825" s="147"/>
      <c r="AA825" s="147"/>
      <c r="AB825" s="147"/>
      <c r="AC825" s="147"/>
      <c r="AD825" s="147"/>
      <c r="AE825" s="147"/>
      <c r="AF825" s="147"/>
      <c r="AG825" s="147"/>
      <c r="AH825" s="147"/>
      <c r="AI825" s="147"/>
      <c r="AJ825" s="147"/>
      <c r="AK825" s="147"/>
      <c r="AL825" s="147"/>
      <c r="AM825" s="147"/>
      <c r="AN825" s="147"/>
      <c r="AO825" s="147"/>
      <c r="AP825" s="147"/>
      <c r="AQ825" s="147"/>
      <c r="AR825" s="147"/>
      <c r="AS825" s="147"/>
      <c r="AT825" s="147"/>
      <c r="AU825" s="147"/>
      <c r="AV825" s="147"/>
      <c r="AW825" s="147"/>
      <c r="AX825" s="147"/>
      <c r="AY825" s="147"/>
      <c r="AZ825" s="147"/>
      <c r="BA825" s="147"/>
      <c r="BB825" s="147"/>
      <c r="BC825" s="147"/>
      <c r="BD825" s="147"/>
      <c r="BE825" s="147"/>
    </row>
    <row r="826" spans="1:57" x14ac:dyDescent="0.25">
      <c r="A826" t="str">
        <f t="shared" si="12"/>
        <v/>
      </c>
      <c r="B826" s="147"/>
      <c r="C826" s="147"/>
      <c r="D826" s="147"/>
      <c r="E826" s="147"/>
      <c r="F826" s="147"/>
      <c r="G826" s="147"/>
      <c r="H826" s="147"/>
      <c r="I826" s="147"/>
      <c r="J826" s="147"/>
      <c r="K826" s="147"/>
      <c r="L826" s="147"/>
      <c r="M826" s="147"/>
      <c r="N826" s="147"/>
      <c r="O826" s="147"/>
      <c r="P826" s="147"/>
      <c r="Q826" s="147"/>
      <c r="R826" s="147"/>
      <c r="S826" s="147"/>
      <c r="T826" s="147"/>
      <c r="U826" s="147"/>
      <c r="V826" s="147"/>
      <c r="W826" s="147"/>
      <c r="X826" s="147"/>
      <c r="Y826" s="147"/>
      <c r="Z826" s="147"/>
      <c r="AA826" s="147"/>
      <c r="AB826" s="147"/>
      <c r="AC826" s="147"/>
      <c r="AD826" s="147"/>
      <c r="AE826" s="147"/>
      <c r="AF826" s="147"/>
      <c r="AG826" s="147"/>
      <c r="AH826" s="147"/>
      <c r="AI826" s="147"/>
      <c r="AJ826" s="147"/>
      <c r="AK826" s="147"/>
      <c r="AL826" s="147"/>
      <c r="AM826" s="147"/>
      <c r="AN826" s="147"/>
      <c r="AO826" s="147"/>
      <c r="AP826" s="147"/>
      <c r="AQ826" s="147"/>
      <c r="AR826" s="147"/>
      <c r="AS826" s="147"/>
      <c r="AT826" s="147"/>
      <c r="AU826" s="147"/>
      <c r="AV826" s="147"/>
      <c r="AW826" s="147"/>
      <c r="AX826" s="147"/>
      <c r="AY826" s="147"/>
      <c r="AZ826" s="147"/>
      <c r="BA826" s="147"/>
      <c r="BB826" s="147"/>
      <c r="BC826" s="147"/>
      <c r="BD826" s="147"/>
      <c r="BE826" s="147"/>
    </row>
    <row r="827" spans="1:57" x14ac:dyDescent="0.25">
      <c r="A827" t="str">
        <f t="shared" si="12"/>
        <v/>
      </c>
      <c r="B827" s="147"/>
      <c r="C827" s="147"/>
      <c r="D827" s="147"/>
      <c r="E827" s="147"/>
      <c r="F827" s="147"/>
      <c r="G827" s="147"/>
      <c r="H827" s="147"/>
      <c r="I827" s="147"/>
      <c r="J827" s="147"/>
      <c r="K827" s="147"/>
      <c r="L827" s="147"/>
      <c r="M827" s="147"/>
      <c r="N827" s="147"/>
      <c r="O827" s="147"/>
      <c r="P827" s="147"/>
      <c r="Q827" s="147"/>
      <c r="R827" s="147"/>
      <c r="S827" s="147"/>
      <c r="T827" s="147"/>
      <c r="U827" s="147"/>
      <c r="V827" s="147"/>
      <c r="W827" s="147"/>
      <c r="X827" s="147"/>
      <c r="Y827" s="147"/>
      <c r="Z827" s="147"/>
      <c r="AA827" s="147"/>
      <c r="AB827" s="147"/>
      <c r="AC827" s="147"/>
      <c r="AD827" s="147"/>
      <c r="AE827" s="147"/>
      <c r="AF827" s="147"/>
      <c r="AG827" s="147"/>
      <c r="AH827" s="147"/>
      <c r="AI827" s="147"/>
      <c r="AJ827" s="147"/>
      <c r="AK827" s="147"/>
      <c r="AL827" s="147"/>
      <c r="AM827" s="147"/>
      <c r="AN827" s="147"/>
      <c r="AO827" s="147"/>
      <c r="AP827" s="147"/>
      <c r="AQ827" s="147"/>
      <c r="AR827" s="147"/>
      <c r="AS827" s="147"/>
      <c r="AT827" s="147"/>
      <c r="AU827" s="147"/>
      <c r="AV827" s="147"/>
      <c r="AW827" s="147"/>
      <c r="AX827" s="147"/>
      <c r="AY827" s="147"/>
      <c r="AZ827" s="147"/>
      <c r="BA827" s="147"/>
      <c r="BB827" s="147"/>
      <c r="BC827" s="147"/>
      <c r="BD827" s="147"/>
      <c r="BE827" s="147"/>
    </row>
    <row r="828" spans="1:57" x14ac:dyDescent="0.25">
      <c r="A828" t="str">
        <f t="shared" si="12"/>
        <v/>
      </c>
      <c r="B828" s="147"/>
      <c r="C828" s="147"/>
      <c r="D828" s="147"/>
      <c r="E828" s="147"/>
      <c r="F828" s="147"/>
      <c r="G828" s="147"/>
      <c r="H828" s="147"/>
      <c r="I828" s="147"/>
      <c r="J828" s="147"/>
      <c r="K828" s="147"/>
      <c r="L828" s="147"/>
      <c r="M828" s="147"/>
      <c r="N828" s="147"/>
      <c r="O828" s="147"/>
      <c r="P828" s="147"/>
      <c r="Q828" s="147"/>
      <c r="R828" s="147"/>
      <c r="S828" s="147"/>
      <c r="T828" s="147"/>
      <c r="U828" s="147"/>
      <c r="V828" s="147"/>
      <c r="W828" s="147"/>
      <c r="X828" s="147"/>
      <c r="Y828" s="147"/>
      <c r="Z828" s="147"/>
      <c r="AA828" s="147"/>
      <c r="AB828" s="147"/>
      <c r="AC828" s="147"/>
      <c r="AD828" s="147"/>
      <c r="AE828" s="147"/>
      <c r="AF828" s="147"/>
      <c r="AG828" s="147"/>
      <c r="AH828" s="147"/>
      <c r="AI828" s="147"/>
      <c r="AJ828" s="147"/>
      <c r="AK828" s="147"/>
      <c r="AL828" s="147"/>
      <c r="AM828" s="147"/>
      <c r="AN828" s="147"/>
      <c r="AO828" s="147"/>
      <c r="AP828" s="147"/>
      <c r="AQ828" s="147"/>
      <c r="AR828" s="147"/>
      <c r="AS828" s="147"/>
      <c r="AT828" s="147"/>
      <c r="AU828" s="147"/>
      <c r="AV828" s="147"/>
      <c r="AW828" s="147"/>
      <c r="AX828" s="147"/>
      <c r="AY828" s="147"/>
      <c r="AZ828" s="147"/>
      <c r="BA828" s="147"/>
      <c r="BB828" s="147"/>
      <c r="BC828" s="147"/>
      <c r="BD828" s="147"/>
      <c r="BE828" s="147"/>
    </row>
    <row r="829" spans="1:57" x14ac:dyDescent="0.25">
      <c r="A829" t="str">
        <f t="shared" si="12"/>
        <v/>
      </c>
      <c r="B829" s="147"/>
      <c r="C829" s="147"/>
      <c r="D829" s="147"/>
      <c r="E829" s="147"/>
      <c r="F829" s="147"/>
      <c r="G829" s="147"/>
      <c r="H829" s="147"/>
      <c r="I829" s="147"/>
      <c r="J829" s="147"/>
      <c r="K829" s="147"/>
      <c r="L829" s="147"/>
      <c r="M829" s="147"/>
      <c r="N829" s="147"/>
      <c r="O829" s="147"/>
      <c r="P829" s="147"/>
      <c r="Q829" s="147"/>
      <c r="R829" s="147"/>
      <c r="S829" s="147"/>
      <c r="T829" s="147"/>
      <c r="U829" s="147"/>
      <c r="V829" s="147"/>
      <c r="W829" s="147"/>
      <c r="X829" s="147"/>
      <c r="Y829" s="147"/>
      <c r="Z829" s="147"/>
      <c r="AA829" s="147"/>
      <c r="AB829" s="147"/>
      <c r="AC829" s="147"/>
      <c r="AD829" s="147"/>
      <c r="AE829" s="147"/>
      <c r="AF829" s="147"/>
      <c r="AG829" s="147"/>
      <c r="AH829" s="147"/>
      <c r="AI829" s="147"/>
      <c r="AJ829" s="147"/>
      <c r="AK829" s="147"/>
      <c r="AL829" s="147"/>
      <c r="AM829" s="147"/>
      <c r="AN829" s="147"/>
      <c r="AO829" s="147"/>
      <c r="AP829" s="147"/>
      <c r="AQ829" s="147"/>
      <c r="AR829" s="147"/>
      <c r="AS829" s="147"/>
      <c r="AT829" s="147"/>
      <c r="AU829" s="147"/>
      <c r="AV829" s="147"/>
      <c r="AW829" s="147"/>
      <c r="AX829" s="147"/>
      <c r="AY829" s="147"/>
      <c r="AZ829" s="147"/>
      <c r="BA829" s="147"/>
      <c r="BB829" s="147"/>
      <c r="BC829" s="147"/>
      <c r="BD829" s="147"/>
      <c r="BE829" s="147"/>
    </row>
    <row r="830" spans="1:57" x14ac:dyDescent="0.25">
      <c r="A830" t="str">
        <f t="shared" si="12"/>
        <v/>
      </c>
      <c r="B830" s="147"/>
      <c r="C830" s="147"/>
      <c r="D830" s="147"/>
      <c r="E830" s="147"/>
      <c r="F830" s="147"/>
      <c r="G830" s="147"/>
      <c r="H830" s="147"/>
      <c r="I830" s="147"/>
      <c r="J830" s="147"/>
      <c r="K830" s="147"/>
      <c r="L830" s="147"/>
      <c r="M830" s="147"/>
      <c r="N830" s="147"/>
      <c r="O830" s="147"/>
      <c r="P830" s="147"/>
      <c r="Q830" s="147"/>
      <c r="R830" s="147"/>
      <c r="S830" s="147"/>
      <c r="T830" s="147"/>
      <c r="U830" s="147"/>
      <c r="V830" s="147"/>
      <c r="W830" s="147"/>
      <c r="X830" s="147"/>
      <c r="Y830" s="147"/>
      <c r="Z830" s="147"/>
      <c r="AA830" s="147"/>
      <c r="AB830" s="147"/>
      <c r="AC830" s="147"/>
      <c r="AD830" s="147"/>
      <c r="AE830" s="147"/>
      <c r="AF830" s="147"/>
      <c r="AG830" s="147"/>
      <c r="AH830" s="147"/>
      <c r="AI830" s="147"/>
      <c r="AJ830" s="147"/>
      <c r="AK830" s="147"/>
      <c r="AL830" s="147"/>
      <c r="AM830" s="147"/>
      <c r="AN830" s="147"/>
      <c r="AO830" s="147"/>
      <c r="AP830" s="147"/>
      <c r="AQ830" s="147"/>
      <c r="AR830" s="147"/>
      <c r="AS830" s="147"/>
      <c r="AT830" s="147"/>
      <c r="AU830" s="147"/>
      <c r="AV830" s="147"/>
      <c r="AW830" s="147"/>
      <c r="AX830" s="147"/>
      <c r="AY830" s="147"/>
      <c r="AZ830" s="147"/>
      <c r="BA830" s="147"/>
      <c r="BB830" s="147"/>
      <c r="BC830" s="147"/>
      <c r="BD830" s="147"/>
      <c r="BE830" s="147"/>
    </row>
    <row r="831" spans="1:57" x14ac:dyDescent="0.25">
      <c r="A831" t="str">
        <f t="shared" si="12"/>
        <v/>
      </c>
      <c r="B831" s="147"/>
      <c r="C831" s="147"/>
      <c r="D831" s="147"/>
      <c r="E831" s="147"/>
      <c r="F831" s="147"/>
      <c r="G831" s="147"/>
      <c r="H831" s="147"/>
      <c r="I831" s="147"/>
      <c r="J831" s="147"/>
      <c r="K831" s="147"/>
      <c r="L831" s="147"/>
      <c r="M831" s="147"/>
      <c r="N831" s="147"/>
      <c r="O831" s="147"/>
      <c r="P831" s="147"/>
      <c r="Q831" s="147"/>
      <c r="R831" s="147"/>
      <c r="S831" s="147"/>
      <c r="T831" s="147"/>
      <c r="U831" s="147"/>
      <c r="V831" s="147"/>
      <c r="W831" s="147"/>
      <c r="X831" s="147"/>
      <c r="Y831" s="147"/>
      <c r="Z831" s="147"/>
      <c r="AA831" s="147"/>
      <c r="AB831" s="147"/>
      <c r="AC831" s="147"/>
      <c r="AD831" s="147"/>
      <c r="AE831" s="147"/>
      <c r="AF831" s="147"/>
      <c r="AG831" s="147"/>
      <c r="AH831" s="147"/>
      <c r="AI831" s="147"/>
      <c r="AJ831" s="147"/>
      <c r="AK831" s="147"/>
      <c r="AL831" s="147"/>
      <c r="AM831" s="147"/>
      <c r="AN831" s="147"/>
      <c r="AO831" s="147"/>
      <c r="AP831" s="147"/>
      <c r="AQ831" s="147"/>
      <c r="AR831" s="147"/>
      <c r="AS831" s="147"/>
      <c r="AT831" s="147"/>
      <c r="AU831" s="147"/>
      <c r="AV831" s="147"/>
      <c r="AW831" s="147"/>
      <c r="AX831" s="147"/>
      <c r="AY831" s="147"/>
      <c r="AZ831" s="147"/>
      <c r="BA831" s="147"/>
      <c r="BB831" s="147"/>
      <c r="BC831" s="147"/>
      <c r="BD831" s="147"/>
      <c r="BE831" s="147"/>
    </row>
    <row r="832" spans="1:57" x14ac:dyDescent="0.25">
      <c r="A832" t="str">
        <f t="shared" si="12"/>
        <v/>
      </c>
      <c r="B832" s="147"/>
      <c r="C832" s="147"/>
      <c r="D832" s="147"/>
      <c r="E832" s="147"/>
      <c r="F832" s="147"/>
      <c r="G832" s="147"/>
      <c r="H832" s="147"/>
      <c r="I832" s="147"/>
      <c r="J832" s="147"/>
      <c r="K832" s="147"/>
      <c r="L832" s="147"/>
      <c r="M832" s="147"/>
      <c r="N832" s="147"/>
      <c r="O832" s="147"/>
      <c r="P832" s="147"/>
      <c r="Q832" s="147"/>
      <c r="R832" s="147"/>
      <c r="S832" s="147"/>
      <c r="T832" s="147"/>
      <c r="U832" s="147"/>
      <c r="V832" s="147"/>
      <c r="W832" s="147"/>
      <c r="X832" s="147"/>
      <c r="Y832" s="147"/>
      <c r="Z832" s="147"/>
      <c r="AA832" s="147"/>
      <c r="AB832" s="147"/>
      <c r="AC832" s="147"/>
      <c r="AD832" s="147"/>
      <c r="AE832" s="147"/>
      <c r="AF832" s="147"/>
      <c r="AG832" s="147"/>
      <c r="AH832" s="147"/>
      <c r="AI832" s="147"/>
      <c r="AJ832" s="147"/>
      <c r="AK832" s="147"/>
      <c r="AL832" s="147"/>
      <c r="AM832" s="147"/>
      <c r="AN832" s="147"/>
      <c r="AO832" s="147"/>
      <c r="AP832" s="147"/>
      <c r="AQ832" s="147"/>
      <c r="AR832" s="147"/>
      <c r="AS832" s="147"/>
      <c r="AT832" s="147"/>
      <c r="AU832" s="147"/>
      <c r="AV832" s="147"/>
      <c r="AW832" s="147"/>
      <c r="AX832" s="147"/>
      <c r="AY832" s="147"/>
      <c r="AZ832" s="147"/>
      <c r="BA832" s="147"/>
      <c r="BB832" s="147"/>
      <c r="BC832" s="147"/>
      <c r="BD832" s="147"/>
      <c r="BE832" s="147"/>
    </row>
    <row r="833" spans="1:57" x14ac:dyDescent="0.25">
      <c r="A833" t="str">
        <f t="shared" si="12"/>
        <v/>
      </c>
      <c r="B833" s="147"/>
      <c r="C833" s="147"/>
      <c r="D833" s="147"/>
      <c r="E833" s="147"/>
      <c r="F833" s="147"/>
      <c r="G833" s="147"/>
      <c r="H833" s="147"/>
      <c r="I833" s="147"/>
      <c r="J833" s="147"/>
      <c r="K833" s="147"/>
      <c r="L833" s="147"/>
      <c r="M833" s="147"/>
      <c r="N833" s="147"/>
      <c r="O833" s="147"/>
      <c r="P833" s="147"/>
      <c r="Q833" s="147"/>
      <c r="R833" s="147"/>
      <c r="S833" s="147"/>
      <c r="T833" s="147"/>
      <c r="U833" s="147"/>
      <c r="V833" s="147"/>
      <c r="W833" s="147"/>
      <c r="X833" s="147"/>
      <c r="Y833" s="147"/>
      <c r="Z833" s="147"/>
      <c r="AA833" s="147"/>
      <c r="AB833" s="147"/>
      <c r="AC833" s="147"/>
      <c r="AD833" s="147"/>
      <c r="AE833" s="147"/>
      <c r="AF833" s="147"/>
      <c r="AG833" s="147"/>
      <c r="AH833" s="147"/>
      <c r="AI833" s="147"/>
      <c r="AJ833" s="147"/>
      <c r="AK833" s="147"/>
      <c r="AL833" s="147"/>
      <c r="AM833" s="147"/>
      <c r="AN833" s="147"/>
      <c r="AO833" s="147"/>
      <c r="AP833" s="147"/>
      <c r="AQ833" s="147"/>
      <c r="AR833" s="147"/>
      <c r="AS833" s="147"/>
      <c r="AT833" s="147"/>
      <c r="AU833" s="147"/>
      <c r="AV833" s="147"/>
      <c r="AW833" s="147"/>
      <c r="AX833" s="147"/>
      <c r="AY833" s="147"/>
      <c r="AZ833" s="147"/>
      <c r="BA833" s="147"/>
      <c r="BB833" s="147"/>
      <c r="BC833" s="147"/>
      <c r="BD833" s="147"/>
      <c r="BE833" s="147"/>
    </row>
    <row r="834" spans="1:57" x14ac:dyDescent="0.25">
      <c r="A834" t="str">
        <f t="shared" si="12"/>
        <v/>
      </c>
      <c r="B834" s="147"/>
      <c r="C834" s="147"/>
      <c r="D834" s="147"/>
      <c r="E834" s="147"/>
      <c r="F834" s="147"/>
      <c r="G834" s="147"/>
      <c r="H834" s="147"/>
      <c r="I834" s="147"/>
      <c r="J834" s="147"/>
      <c r="K834" s="147"/>
      <c r="L834" s="147"/>
      <c r="M834" s="147"/>
      <c r="N834" s="147"/>
      <c r="O834" s="147"/>
      <c r="P834" s="147"/>
      <c r="Q834" s="147"/>
      <c r="R834" s="147"/>
      <c r="S834" s="147"/>
      <c r="T834" s="147"/>
      <c r="U834" s="147"/>
      <c r="V834" s="147"/>
      <c r="W834" s="147"/>
      <c r="X834" s="147"/>
      <c r="Y834" s="147"/>
      <c r="Z834" s="147"/>
      <c r="AA834" s="147"/>
      <c r="AB834" s="147"/>
      <c r="AC834" s="147"/>
      <c r="AD834" s="147"/>
      <c r="AE834" s="147"/>
      <c r="AF834" s="147"/>
      <c r="AG834" s="147"/>
      <c r="AH834" s="147"/>
      <c r="AI834" s="147"/>
      <c r="AJ834" s="147"/>
      <c r="AK834" s="147"/>
      <c r="AL834" s="147"/>
      <c r="AM834" s="147"/>
      <c r="AN834" s="147"/>
      <c r="AO834" s="147"/>
      <c r="AP834" s="147"/>
      <c r="AQ834" s="147"/>
      <c r="AR834" s="147"/>
      <c r="AS834" s="147"/>
      <c r="AT834" s="147"/>
      <c r="AU834" s="147"/>
      <c r="AV834" s="147"/>
      <c r="AW834" s="147"/>
      <c r="AX834" s="147"/>
      <c r="AY834" s="147"/>
      <c r="AZ834" s="147"/>
      <c r="BA834" s="147"/>
      <c r="BB834" s="147"/>
      <c r="BC834" s="147"/>
      <c r="BD834" s="147"/>
      <c r="BE834" s="147"/>
    </row>
    <row r="835" spans="1:57" x14ac:dyDescent="0.25">
      <c r="A835" t="str">
        <f t="shared" ref="A835:A898" si="13">E835&amp;F835</f>
        <v/>
      </c>
      <c r="B835" s="147"/>
      <c r="C835" s="147"/>
      <c r="D835" s="147"/>
      <c r="E835" s="147"/>
      <c r="F835" s="147"/>
      <c r="G835" s="147"/>
      <c r="H835" s="147"/>
      <c r="I835" s="147"/>
      <c r="J835" s="147"/>
      <c r="K835" s="147"/>
      <c r="L835" s="147"/>
      <c r="M835" s="147"/>
      <c r="N835" s="147"/>
      <c r="O835" s="147"/>
      <c r="P835" s="147"/>
      <c r="Q835" s="147"/>
      <c r="R835" s="147"/>
      <c r="S835" s="147"/>
      <c r="T835" s="147"/>
      <c r="U835" s="147"/>
      <c r="V835" s="147"/>
      <c r="W835" s="147"/>
      <c r="X835" s="147"/>
      <c r="Y835" s="147"/>
      <c r="Z835" s="147"/>
      <c r="AA835" s="147"/>
      <c r="AB835" s="147"/>
      <c r="AC835" s="147"/>
      <c r="AD835" s="147"/>
      <c r="AE835" s="147"/>
      <c r="AF835" s="147"/>
      <c r="AG835" s="147"/>
      <c r="AH835" s="147"/>
      <c r="AI835" s="147"/>
      <c r="AJ835" s="147"/>
      <c r="AK835" s="147"/>
      <c r="AL835" s="147"/>
      <c r="AM835" s="147"/>
      <c r="AN835" s="147"/>
      <c r="AO835" s="147"/>
      <c r="AP835" s="147"/>
      <c r="AQ835" s="147"/>
      <c r="AR835" s="147"/>
      <c r="AS835" s="147"/>
      <c r="AT835" s="147"/>
      <c r="AU835" s="147"/>
      <c r="AV835" s="147"/>
      <c r="AW835" s="147"/>
      <c r="AX835" s="147"/>
      <c r="AY835" s="147"/>
      <c r="AZ835" s="147"/>
      <c r="BA835" s="147"/>
      <c r="BB835" s="147"/>
      <c r="BC835" s="147"/>
      <c r="BD835" s="147"/>
      <c r="BE835" s="147"/>
    </row>
    <row r="836" spans="1:57" x14ac:dyDescent="0.25">
      <c r="A836" t="str">
        <f t="shared" si="13"/>
        <v/>
      </c>
      <c r="B836" s="147"/>
      <c r="C836" s="147"/>
      <c r="D836" s="147"/>
      <c r="E836" s="147"/>
      <c r="F836" s="147"/>
      <c r="G836" s="147"/>
      <c r="H836" s="147"/>
      <c r="I836" s="147"/>
      <c r="J836" s="147"/>
      <c r="K836" s="147"/>
      <c r="L836" s="147"/>
      <c r="M836" s="147"/>
      <c r="N836" s="147"/>
      <c r="O836" s="147"/>
      <c r="P836" s="147"/>
      <c r="Q836" s="147"/>
      <c r="R836" s="147"/>
      <c r="S836" s="147"/>
      <c r="T836" s="147"/>
      <c r="U836" s="147"/>
      <c r="V836" s="147"/>
      <c r="W836" s="147"/>
      <c r="X836" s="147"/>
      <c r="Y836" s="147"/>
      <c r="Z836" s="147"/>
      <c r="AA836" s="147"/>
      <c r="AB836" s="147"/>
      <c r="AC836" s="147"/>
      <c r="AD836" s="147"/>
      <c r="AE836" s="147"/>
      <c r="AF836" s="147"/>
      <c r="AG836" s="147"/>
      <c r="AH836" s="147"/>
      <c r="AI836" s="147"/>
      <c r="AJ836" s="147"/>
      <c r="AK836" s="147"/>
      <c r="AL836" s="147"/>
      <c r="AM836" s="147"/>
      <c r="AN836" s="147"/>
      <c r="AO836" s="147"/>
      <c r="AP836" s="147"/>
      <c r="AQ836" s="147"/>
      <c r="AR836" s="147"/>
      <c r="AS836" s="147"/>
      <c r="AT836" s="147"/>
      <c r="AU836" s="147"/>
      <c r="AV836" s="147"/>
      <c r="AW836" s="147"/>
      <c r="AX836" s="147"/>
      <c r="AY836" s="147"/>
      <c r="AZ836" s="147"/>
      <c r="BA836" s="147"/>
      <c r="BB836" s="147"/>
      <c r="BC836" s="147"/>
      <c r="BD836" s="147"/>
      <c r="BE836" s="147"/>
    </row>
    <row r="837" spans="1:57" x14ac:dyDescent="0.25">
      <c r="A837" t="str">
        <f t="shared" si="13"/>
        <v/>
      </c>
      <c r="B837" s="147"/>
      <c r="C837" s="147"/>
      <c r="D837" s="147"/>
      <c r="E837" s="147"/>
      <c r="F837" s="147"/>
      <c r="G837" s="147"/>
      <c r="H837" s="147"/>
      <c r="I837" s="147"/>
      <c r="J837" s="147"/>
      <c r="K837" s="147"/>
      <c r="L837" s="147"/>
      <c r="M837" s="147"/>
      <c r="N837" s="147"/>
      <c r="O837" s="147"/>
      <c r="P837" s="147"/>
      <c r="Q837" s="147"/>
      <c r="R837" s="147"/>
      <c r="S837" s="147"/>
      <c r="T837" s="147"/>
      <c r="U837" s="147"/>
      <c r="V837" s="147"/>
      <c r="W837" s="147"/>
      <c r="X837" s="147"/>
      <c r="Y837" s="147"/>
      <c r="Z837" s="147"/>
      <c r="AA837" s="147"/>
      <c r="AB837" s="147"/>
      <c r="AC837" s="147"/>
      <c r="AD837" s="147"/>
      <c r="AE837" s="147"/>
      <c r="AF837" s="147"/>
      <c r="AG837" s="147"/>
      <c r="AH837" s="147"/>
      <c r="AI837" s="147"/>
      <c r="AJ837" s="147"/>
      <c r="AK837" s="147"/>
      <c r="AL837" s="147"/>
      <c r="AM837" s="147"/>
      <c r="AN837" s="147"/>
      <c r="AO837" s="147"/>
      <c r="AP837" s="147"/>
      <c r="AQ837" s="147"/>
      <c r="AR837" s="147"/>
      <c r="AS837" s="147"/>
      <c r="AT837" s="147"/>
      <c r="AU837" s="147"/>
      <c r="AV837" s="147"/>
      <c r="AW837" s="147"/>
      <c r="AX837" s="147"/>
      <c r="AY837" s="147"/>
      <c r="AZ837" s="147"/>
      <c r="BA837" s="147"/>
      <c r="BB837" s="147"/>
      <c r="BC837" s="147"/>
      <c r="BD837" s="147"/>
      <c r="BE837" s="147"/>
    </row>
    <row r="838" spans="1:57" x14ac:dyDescent="0.25">
      <c r="A838" t="str">
        <f t="shared" si="13"/>
        <v/>
      </c>
      <c r="B838" s="147"/>
      <c r="C838" s="147"/>
      <c r="D838" s="147"/>
      <c r="E838" s="147"/>
      <c r="F838" s="147"/>
      <c r="G838" s="147"/>
      <c r="H838" s="147"/>
      <c r="I838" s="147"/>
      <c r="J838" s="147"/>
      <c r="K838" s="147"/>
      <c r="L838" s="147"/>
      <c r="M838" s="147"/>
      <c r="N838" s="147"/>
      <c r="O838" s="147"/>
      <c r="P838" s="147"/>
      <c r="Q838" s="147"/>
      <c r="R838" s="147"/>
      <c r="S838" s="147"/>
      <c r="T838" s="147"/>
      <c r="U838" s="147"/>
      <c r="V838" s="147"/>
      <c r="W838" s="147"/>
      <c r="X838" s="147"/>
      <c r="Y838" s="147"/>
      <c r="Z838" s="147"/>
      <c r="AA838" s="147"/>
      <c r="AB838" s="147"/>
      <c r="AC838" s="147"/>
      <c r="AD838" s="147"/>
      <c r="AE838" s="147"/>
      <c r="AF838" s="147"/>
      <c r="AG838" s="147"/>
      <c r="AH838" s="147"/>
      <c r="AI838" s="147"/>
      <c r="AJ838" s="147"/>
      <c r="AK838" s="147"/>
      <c r="AL838" s="147"/>
      <c r="AM838" s="147"/>
      <c r="AN838" s="147"/>
      <c r="AO838" s="147"/>
      <c r="AP838" s="147"/>
      <c r="AQ838" s="147"/>
      <c r="AR838" s="147"/>
      <c r="AS838" s="147"/>
      <c r="AT838" s="147"/>
      <c r="AU838" s="147"/>
      <c r="AV838" s="147"/>
      <c r="AW838" s="147"/>
      <c r="AX838" s="147"/>
      <c r="AY838" s="147"/>
      <c r="AZ838" s="147"/>
      <c r="BA838" s="147"/>
      <c r="BB838" s="147"/>
      <c r="BC838" s="147"/>
      <c r="BD838" s="147"/>
      <c r="BE838" s="147"/>
    </row>
    <row r="839" spans="1:57" x14ac:dyDescent="0.25">
      <c r="A839" t="str">
        <f t="shared" si="13"/>
        <v/>
      </c>
      <c r="B839" s="147"/>
      <c r="C839" s="147"/>
      <c r="D839" s="147"/>
      <c r="E839" s="147"/>
      <c r="F839" s="147"/>
      <c r="G839" s="147"/>
      <c r="H839" s="147"/>
      <c r="I839" s="147"/>
      <c r="J839" s="147"/>
      <c r="K839" s="147"/>
      <c r="L839" s="147"/>
      <c r="M839" s="147"/>
      <c r="N839" s="147"/>
      <c r="O839" s="147"/>
      <c r="P839" s="147"/>
      <c r="Q839" s="147"/>
      <c r="R839" s="147"/>
      <c r="S839" s="147"/>
      <c r="T839" s="147"/>
      <c r="U839" s="147"/>
      <c r="V839" s="147"/>
      <c r="W839" s="147"/>
      <c r="X839" s="147"/>
      <c r="Y839" s="147"/>
      <c r="Z839" s="147"/>
      <c r="AA839" s="147"/>
      <c r="AB839" s="147"/>
      <c r="AC839" s="147"/>
      <c r="AD839" s="147"/>
      <c r="AE839" s="147"/>
      <c r="AF839" s="147"/>
      <c r="AG839" s="147"/>
      <c r="AH839" s="147"/>
      <c r="AI839" s="147"/>
      <c r="AJ839" s="147"/>
      <c r="AK839" s="147"/>
      <c r="AL839" s="147"/>
      <c r="AM839" s="147"/>
      <c r="AN839" s="147"/>
      <c r="AO839" s="147"/>
      <c r="AP839" s="147"/>
      <c r="AQ839" s="147"/>
      <c r="AR839" s="147"/>
      <c r="AS839" s="147"/>
      <c r="AT839" s="147"/>
      <c r="AU839" s="147"/>
      <c r="AV839" s="147"/>
      <c r="AW839" s="147"/>
      <c r="AX839" s="147"/>
      <c r="AY839" s="147"/>
      <c r="AZ839" s="147"/>
      <c r="BA839" s="147"/>
      <c r="BB839" s="147"/>
      <c r="BC839" s="147"/>
      <c r="BD839" s="147"/>
      <c r="BE839" s="147"/>
    </row>
    <row r="840" spans="1:57" x14ac:dyDescent="0.25">
      <c r="A840" t="str">
        <f t="shared" si="13"/>
        <v/>
      </c>
      <c r="B840" s="147"/>
      <c r="C840" s="147"/>
      <c r="D840" s="147"/>
      <c r="E840" s="147"/>
      <c r="F840" s="147"/>
      <c r="G840" s="147"/>
      <c r="H840" s="147"/>
      <c r="I840" s="147"/>
      <c r="J840" s="147"/>
      <c r="K840" s="147"/>
      <c r="L840" s="147"/>
      <c r="M840" s="147"/>
      <c r="N840" s="147"/>
      <c r="O840" s="147"/>
      <c r="P840" s="147"/>
      <c r="Q840" s="147"/>
      <c r="R840" s="147"/>
      <c r="S840" s="147"/>
      <c r="T840" s="147"/>
      <c r="U840" s="147"/>
      <c r="V840" s="147"/>
      <c r="W840" s="147"/>
      <c r="X840" s="147"/>
      <c r="Y840" s="147"/>
      <c r="Z840" s="147"/>
      <c r="AA840" s="147"/>
      <c r="AB840" s="147"/>
      <c r="AC840" s="147"/>
      <c r="AD840" s="147"/>
      <c r="AE840" s="147"/>
      <c r="AF840" s="147"/>
      <c r="AG840" s="147"/>
      <c r="AH840" s="147"/>
      <c r="AI840" s="147"/>
      <c r="AJ840" s="147"/>
      <c r="AK840" s="147"/>
      <c r="AL840" s="147"/>
      <c r="AM840" s="147"/>
      <c r="AN840" s="147"/>
      <c r="AO840" s="147"/>
      <c r="AP840" s="147"/>
      <c r="AQ840" s="147"/>
      <c r="AR840" s="147"/>
      <c r="AS840" s="147"/>
      <c r="AT840" s="147"/>
      <c r="AU840" s="147"/>
      <c r="AV840" s="147"/>
      <c r="AW840" s="147"/>
      <c r="AX840" s="147"/>
      <c r="AY840" s="147"/>
      <c r="AZ840" s="147"/>
      <c r="BA840" s="147"/>
      <c r="BB840" s="147"/>
      <c r="BC840" s="147"/>
      <c r="BD840" s="147"/>
      <c r="BE840" s="147"/>
    </row>
    <row r="841" spans="1:57" x14ac:dyDescent="0.25">
      <c r="A841" t="str">
        <f t="shared" si="13"/>
        <v/>
      </c>
      <c r="B841" s="147"/>
      <c r="C841" s="147"/>
      <c r="D841" s="147"/>
      <c r="E841" s="147"/>
      <c r="F841" s="147"/>
      <c r="G841" s="147"/>
      <c r="H841" s="147"/>
      <c r="I841" s="147"/>
      <c r="J841" s="147"/>
      <c r="K841" s="147"/>
      <c r="L841" s="147"/>
      <c r="M841" s="147"/>
      <c r="N841" s="147"/>
      <c r="O841" s="147"/>
      <c r="P841" s="147"/>
      <c r="Q841" s="147"/>
      <c r="R841" s="147"/>
      <c r="S841" s="147"/>
      <c r="T841" s="147"/>
      <c r="U841" s="147"/>
      <c r="V841" s="147"/>
      <c r="W841" s="147"/>
      <c r="X841" s="147"/>
      <c r="Y841" s="147"/>
      <c r="Z841" s="147"/>
      <c r="AA841" s="147"/>
      <c r="AB841" s="147"/>
      <c r="AC841" s="147"/>
      <c r="AD841" s="147"/>
      <c r="AE841" s="147"/>
      <c r="AF841" s="147"/>
      <c r="AG841" s="147"/>
      <c r="AH841" s="147"/>
      <c r="AI841" s="147"/>
      <c r="AJ841" s="147"/>
      <c r="AK841" s="147"/>
      <c r="AL841" s="147"/>
      <c r="AM841" s="147"/>
      <c r="AN841" s="147"/>
      <c r="AO841" s="147"/>
      <c r="AP841" s="147"/>
      <c r="AQ841" s="147"/>
      <c r="AR841" s="147"/>
      <c r="AS841" s="147"/>
      <c r="AT841" s="147"/>
      <c r="AU841" s="147"/>
      <c r="AV841" s="147"/>
      <c r="AW841" s="147"/>
      <c r="AX841" s="147"/>
      <c r="AY841" s="147"/>
      <c r="AZ841" s="147"/>
      <c r="BA841" s="147"/>
      <c r="BB841" s="147"/>
      <c r="BC841" s="147"/>
      <c r="BD841" s="147"/>
      <c r="BE841" s="147"/>
    </row>
    <row r="842" spans="1:57" x14ac:dyDescent="0.25">
      <c r="A842" t="str">
        <f t="shared" si="13"/>
        <v/>
      </c>
      <c r="B842" s="147"/>
      <c r="C842" s="147"/>
      <c r="D842" s="147"/>
      <c r="E842" s="147"/>
      <c r="F842" s="147"/>
      <c r="G842" s="147"/>
      <c r="H842" s="147"/>
      <c r="I842" s="147"/>
      <c r="J842" s="147"/>
      <c r="K842" s="147"/>
      <c r="L842" s="147"/>
      <c r="M842" s="147"/>
      <c r="N842" s="147"/>
      <c r="O842" s="147"/>
      <c r="P842" s="147"/>
      <c r="Q842" s="147"/>
      <c r="R842" s="147"/>
      <c r="S842" s="147"/>
      <c r="T842" s="147"/>
      <c r="U842" s="147"/>
      <c r="V842" s="147"/>
      <c r="W842" s="147"/>
      <c r="X842" s="147"/>
      <c r="Y842" s="147"/>
      <c r="Z842" s="147"/>
      <c r="AA842" s="147"/>
      <c r="AB842" s="147"/>
      <c r="AC842" s="147"/>
      <c r="AD842" s="147"/>
      <c r="AE842" s="147"/>
      <c r="AF842" s="147"/>
      <c r="AG842" s="147"/>
      <c r="AH842" s="147"/>
      <c r="AI842" s="147"/>
      <c r="AJ842" s="147"/>
      <c r="AK842" s="147"/>
      <c r="AL842" s="147"/>
      <c r="AM842" s="147"/>
      <c r="AN842" s="147"/>
      <c r="AO842" s="147"/>
      <c r="AP842" s="147"/>
      <c r="AQ842" s="147"/>
      <c r="AR842" s="147"/>
      <c r="AS842" s="147"/>
      <c r="AT842" s="147"/>
      <c r="AU842" s="147"/>
      <c r="AV842" s="147"/>
      <c r="AW842" s="147"/>
      <c r="AX842" s="147"/>
      <c r="AY842" s="147"/>
      <c r="AZ842" s="147"/>
      <c r="BA842" s="147"/>
      <c r="BB842" s="147"/>
      <c r="BC842" s="147"/>
      <c r="BD842" s="147"/>
      <c r="BE842" s="147"/>
    </row>
    <row r="843" spans="1:57" x14ac:dyDescent="0.25">
      <c r="A843" t="str">
        <f t="shared" si="13"/>
        <v/>
      </c>
      <c r="B843" s="147"/>
      <c r="C843" s="147"/>
      <c r="D843" s="147"/>
      <c r="E843" s="147"/>
      <c r="F843" s="147"/>
      <c r="G843" s="147"/>
      <c r="H843" s="147"/>
      <c r="I843" s="147"/>
      <c r="J843" s="147"/>
      <c r="K843" s="147"/>
      <c r="L843" s="147"/>
      <c r="M843" s="147"/>
      <c r="N843" s="147"/>
      <c r="O843" s="147"/>
      <c r="P843" s="147"/>
      <c r="Q843" s="147"/>
      <c r="R843" s="147"/>
      <c r="S843" s="147"/>
      <c r="T843" s="147"/>
      <c r="U843" s="147"/>
      <c r="V843" s="147"/>
      <c r="W843" s="147"/>
      <c r="X843" s="147"/>
      <c r="Y843" s="147"/>
      <c r="Z843" s="147"/>
      <c r="AA843" s="147"/>
      <c r="AB843" s="147"/>
      <c r="AC843" s="147"/>
      <c r="AD843" s="147"/>
      <c r="AE843" s="147"/>
      <c r="AF843" s="147"/>
      <c r="AG843" s="147"/>
      <c r="AH843" s="147"/>
      <c r="AI843" s="147"/>
      <c r="AJ843" s="147"/>
      <c r="AK843" s="147"/>
      <c r="AL843" s="147"/>
      <c r="AM843" s="147"/>
      <c r="AN843" s="147"/>
      <c r="AO843" s="147"/>
      <c r="AP843" s="147"/>
      <c r="AQ843" s="147"/>
      <c r="AR843" s="147"/>
      <c r="AS843" s="147"/>
      <c r="AT843" s="147"/>
      <c r="AU843" s="147"/>
      <c r="AV843" s="147"/>
      <c r="AW843" s="147"/>
      <c r="AX843" s="147"/>
      <c r="AY843" s="147"/>
      <c r="AZ843" s="147"/>
      <c r="BA843" s="147"/>
      <c r="BB843" s="147"/>
      <c r="BC843" s="147"/>
      <c r="BD843" s="147"/>
      <c r="BE843" s="147"/>
    </row>
    <row r="844" spans="1:57" x14ac:dyDescent="0.25">
      <c r="A844" t="str">
        <f t="shared" si="13"/>
        <v/>
      </c>
      <c r="B844" s="147"/>
      <c r="C844" s="147"/>
      <c r="D844" s="147"/>
      <c r="E844" s="147"/>
      <c r="F844" s="147"/>
      <c r="G844" s="147"/>
      <c r="H844" s="147"/>
      <c r="I844" s="147"/>
      <c r="J844" s="147"/>
      <c r="K844" s="147"/>
      <c r="L844" s="147"/>
      <c r="M844" s="147"/>
      <c r="N844" s="147"/>
      <c r="O844" s="147"/>
      <c r="P844" s="147"/>
      <c r="Q844" s="147"/>
      <c r="R844" s="147"/>
      <c r="S844" s="147"/>
      <c r="T844" s="147"/>
      <c r="U844" s="147"/>
      <c r="V844" s="147"/>
      <c r="W844" s="147"/>
      <c r="X844" s="147"/>
      <c r="Y844" s="147"/>
      <c r="Z844" s="147"/>
      <c r="AA844" s="147"/>
      <c r="AB844" s="147"/>
      <c r="AC844" s="147"/>
      <c r="AD844" s="147"/>
      <c r="AE844" s="147"/>
      <c r="AF844" s="147"/>
      <c r="AG844" s="147"/>
      <c r="AH844" s="147"/>
      <c r="AI844" s="147"/>
      <c r="AJ844" s="147"/>
      <c r="AK844" s="147"/>
      <c r="AL844" s="147"/>
      <c r="AM844" s="147"/>
      <c r="AN844" s="147"/>
      <c r="AO844" s="147"/>
      <c r="AP844" s="147"/>
      <c r="AQ844" s="147"/>
      <c r="AR844" s="147"/>
      <c r="AS844" s="147"/>
      <c r="AT844" s="147"/>
      <c r="AU844" s="147"/>
      <c r="AV844" s="147"/>
      <c r="AW844" s="147"/>
      <c r="AX844" s="147"/>
      <c r="AY844" s="147"/>
      <c r="AZ844" s="147"/>
      <c r="BA844" s="147"/>
      <c r="BB844" s="147"/>
      <c r="BC844" s="147"/>
      <c r="BD844" s="147"/>
      <c r="BE844" s="147"/>
    </row>
    <row r="845" spans="1:57" x14ac:dyDescent="0.25">
      <c r="A845" t="str">
        <f t="shared" si="13"/>
        <v/>
      </c>
      <c r="B845" s="147"/>
      <c r="C845" s="147"/>
      <c r="D845" s="147"/>
      <c r="E845" s="147"/>
      <c r="F845" s="147"/>
      <c r="G845" s="147"/>
      <c r="H845" s="147"/>
      <c r="I845" s="147"/>
      <c r="J845" s="147"/>
      <c r="K845" s="147"/>
      <c r="L845" s="147"/>
      <c r="M845" s="147"/>
      <c r="N845" s="147"/>
      <c r="O845" s="147"/>
      <c r="P845" s="147"/>
      <c r="Q845" s="147"/>
      <c r="R845" s="147"/>
      <c r="S845" s="147"/>
      <c r="T845" s="147"/>
      <c r="U845" s="147"/>
      <c r="V845" s="147"/>
      <c r="W845" s="147"/>
      <c r="X845" s="147"/>
      <c r="Y845" s="147"/>
      <c r="Z845" s="147"/>
      <c r="AA845" s="147"/>
      <c r="AB845" s="147"/>
      <c r="AC845" s="147"/>
      <c r="AD845" s="147"/>
      <c r="AE845" s="147"/>
      <c r="AF845" s="147"/>
      <c r="AG845" s="147"/>
      <c r="AH845" s="147"/>
      <c r="AI845" s="147"/>
      <c r="AJ845" s="147"/>
      <c r="AK845" s="147"/>
      <c r="AL845" s="147"/>
      <c r="AM845" s="147"/>
      <c r="AN845" s="147"/>
      <c r="AO845" s="147"/>
      <c r="AP845" s="147"/>
      <c r="AQ845" s="147"/>
      <c r="AR845" s="147"/>
      <c r="AS845" s="147"/>
      <c r="AT845" s="147"/>
      <c r="AU845" s="147"/>
      <c r="AV845" s="147"/>
      <c r="AW845" s="147"/>
      <c r="AX845" s="147"/>
      <c r="AY845" s="147"/>
      <c r="AZ845" s="147"/>
      <c r="BA845" s="147"/>
      <c r="BB845" s="147"/>
      <c r="BC845" s="147"/>
      <c r="BD845" s="147"/>
      <c r="BE845" s="147"/>
    </row>
    <row r="846" spans="1:57" x14ac:dyDescent="0.25">
      <c r="A846" t="str">
        <f t="shared" si="13"/>
        <v/>
      </c>
      <c r="B846" s="147"/>
      <c r="C846" s="147"/>
      <c r="D846" s="147"/>
      <c r="E846" s="147"/>
      <c r="F846" s="147"/>
      <c r="G846" s="147"/>
      <c r="H846" s="147"/>
      <c r="I846" s="147"/>
      <c r="J846" s="147"/>
      <c r="K846" s="147"/>
      <c r="L846" s="147"/>
      <c r="M846" s="147"/>
      <c r="N846" s="147"/>
      <c r="O846" s="147"/>
      <c r="P846" s="147"/>
      <c r="Q846" s="147"/>
      <c r="R846" s="147"/>
      <c r="S846" s="147"/>
      <c r="T846" s="147"/>
      <c r="U846" s="147"/>
      <c r="V846" s="147"/>
      <c r="W846" s="147"/>
      <c r="X846" s="147"/>
      <c r="Y846" s="147"/>
      <c r="Z846" s="147"/>
      <c r="AA846" s="147"/>
      <c r="AB846" s="147"/>
      <c r="AC846" s="147"/>
      <c r="AD846" s="147"/>
      <c r="AE846" s="147"/>
      <c r="AF846" s="147"/>
      <c r="AG846" s="147"/>
      <c r="AH846" s="147"/>
      <c r="AI846" s="147"/>
      <c r="AJ846" s="147"/>
      <c r="AK846" s="147"/>
      <c r="AL846" s="147"/>
      <c r="AM846" s="147"/>
      <c r="AN846" s="147"/>
      <c r="AO846" s="147"/>
      <c r="AP846" s="147"/>
      <c r="AQ846" s="147"/>
      <c r="AR846" s="147"/>
      <c r="AS846" s="147"/>
      <c r="AT846" s="147"/>
      <c r="AU846" s="147"/>
      <c r="AV846" s="147"/>
      <c r="AW846" s="147"/>
      <c r="AX846" s="147"/>
      <c r="AY846" s="147"/>
      <c r="AZ846" s="147"/>
      <c r="BA846" s="147"/>
      <c r="BB846" s="147"/>
      <c r="BC846" s="147"/>
      <c r="BD846" s="147"/>
      <c r="BE846" s="147"/>
    </row>
    <row r="847" spans="1:57" x14ac:dyDescent="0.25">
      <c r="A847" t="str">
        <f t="shared" si="13"/>
        <v/>
      </c>
      <c r="B847" s="147"/>
      <c r="C847" s="147"/>
      <c r="D847" s="147"/>
      <c r="E847" s="147"/>
      <c r="F847" s="147"/>
      <c r="G847" s="147"/>
      <c r="H847" s="147"/>
      <c r="I847" s="147"/>
      <c r="J847" s="147"/>
      <c r="K847" s="147"/>
      <c r="L847" s="147"/>
      <c r="M847" s="147"/>
      <c r="N847" s="147"/>
      <c r="O847" s="147"/>
      <c r="P847" s="147"/>
      <c r="Q847" s="147"/>
      <c r="R847" s="147"/>
      <c r="S847" s="147"/>
      <c r="T847" s="147"/>
      <c r="U847" s="147"/>
      <c r="V847" s="147"/>
      <c r="W847" s="147"/>
      <c r="X847" s="147"/>
      <c r="Y847" s="147"/>
      <c r="Z847" s="147"/>
      <c r="AA847" s="147"/>
      <c r="AB847" s="147"/>
      <c r="AC847" s="147"/>
      <c r="AD847" s="147"/>
      <c r="AE847" s="147"/>
      <c r="AF847" s="147"/>
      <c r="AG847" s="147"/>
      <c r="AH847" s="147"/>
      <c r="AI847" s="147"/>
      <c r="AJ847" s="147"/>
      <c r="AK847" s="147"/>
      <c r="AL847" s="147"/>
      <c r="AM847" s="147"/>
      <c r="AN847" s="147"/>
      <c r="AO847" s="147"/>
      <c r="AP847" s="147"/>
      <c r="AQ847" s="147"/>
      <c r="AR847" s="147"/>
      <c r="AS847" s="147"/>
      <c r="AT847" s="147"/>
      <c r="AU847" s="147"/>
      <c r="AV847" s="147"/>
      <c r="AW847" s="147"/>
      <c r="AX847" s="147"/>
      <c r="AY847" s="147"/>
      <c r="AZ847" s="147"/>
      <c r="BA847" s="147"/>
      <c r="BB847" s="147"/>
      <c r="BC847" s="147"/>
      <c r="BD847" s="147"/>
      <c r="BE847" s="147"/>
    </row>
    <row r="848" spans="1:57" x14ac:dyDescent="0.25">
      <c r="A848" t="str">
        <f t="shared" si="13"/>
        <v/>
      </c>
      <c r="B848" s="147"/>
      <c r="C848" s="147"/>
      <c r="D848" s="147"/>
      <c r="E848" s="147"/>
      <c r="F848" s="147"/>
      <c r="G848" s="147"/>
      <c r="H848" s="147"/>
      <c r="I848" s="147"/>
      <c r="J848" s="147"/>
      <c r="K848" s="147"/>
      <c r="L848" s="147"/>
      <c r="M848" s="147"/>
      <c r="N848" s="147"/>
      <c r="O848" s="147"/>
      <c r="P848" s="147"/>
      <c r="Q848" s="147"/>
      <c r="R848" s="147"/>
      <c r="S848" s="147"/>
      <c r="T848" s="147"/>
      <c r="U848" s="147"/>
      <c r="V848" s="147"/>
      <c r="W848" s="147"/>
      <c r="X848" s="147"/>
      <c r="Y848" s="147"/>
      <c r="Z848" s="147"/>
      <c r="AA848" s="147"/>
      <c r="AB848" s="147"/>
      <c r="AC848" s="147"/>
      <c r="AD848" s="147"/>
      <c r="AE848" s="147"/>
      <c r="AF848" s="147"/>
      <c r="AG848" s="147"/>
      <c r="AH848" s="147"/>
      <c r="AI848" s="147"/>
      <c r="AJ848" s="147"/>
      <c r="AK848" s="147"/>
      <c r="AL848" s="147"/>
      <c r="AM848" s="147"/>
      <c r="AN848" s="147"/>
      <c r="AO848" s="147"/>
      <c r="AP848" s="147"/>
      <c r="AQ848" s="147"/>
      <c r="AR848" s="147"/>
      <c r="AS848" s="147"/>
      <c r="AT848" s="147"/>
      <c r="AU848" s="147"/>
      <c r="AV848" s="147"/>
      <c r="AW848" s="147"/>
      <c r="AX848" s="147"/>
      <c r="AY848" s="147"/>
      <c r="AZ848" s="147"/>
      <c r="BA848" s="147"/>
      <c r="BB848" s="147"/>
      <c r="BC848" s="147"/>
      <c r="BD848" s="147"/>
      <c r="BE848" s="147"/>
    </row>
    <row r="849" spans="1:57" x14ac:dyDescent="0.25">
      <c r="A849" t="str">
        <f t="shared" si="13"/>
        <v/>
      </c>
      <c r="B849" s="147"/>
      <c r="C849" s="147"/>
      <c r="D849" s="147"/>
      <c r="E849" s="147"/>
      <c r="F849" s="147"/>
      <c r="G849" s="147"/>
      <c r="H849" s="147"/>
      <c r="I849" s="147"/>
      <c r="J849" s="147"/>
      <c r="K849" s="147"/>
      <c r="L849" s="147"/>
      <c r="M849" s="147"/>
      <c r="N849" s="147"/>
      <c r="O849" s="147"/>
      <c r="P849" s="147"/>
      <c r="Q849" s="147"/>
      <c r="R849" s="147"/>
      <c r="S849" s="147"/>
      <c r="T849" s="147"/>
      <c r="U849" s="147"/>
      <c r="V849" s="147"/>
      <c r="W849" s="147"/>
      <c r="X849" s="147"/>
      <c r="Y849" s="147"/>
      <c r="Z849" s="147"/>
      <c r="AA849" s="147"/>
      <c r="AB849" s="147"/>
      <c r="AC849" s="147"/>
      <c r="AD849" s="147"/>
      <c r="AE849" s="147"/>
      <c r="AF849" s="147"/>
      <c r="AG849" s="147"/>
      <c r="AH849" s="147"/>
      <c r="AI849" s="147"/>
      <c r="AJ849" s="147"/>
      <c r="AK849" s="147"/>
      <c r="AL849" s="147"/>
      <c r="AM849" s="147"/>
      <c r="AN849" s="147"/>
      <c r="AO849" s="147"/>
      <c r="AP849" s="147"/>
      <c r="AQ849" s="147"/>
      <c r="AR849" s="147"/>
      <c r="AS849" s="147"/>
      <c r="AT849" s="147"/>
      <c r="AU849" s="147"/>
      <c r="AV849" s="147"/>
      <c r="AW849" s="147"/>
      <c r="AX849" s="147"/>
      <c r="AY849" s="147"/>
      <c r="AZ849" s="147"/>
      <c r="BA849" s="147"/>
      <c r="BB849" s="147"/>
      <c r="BC849" s="147"/>
      <c r="BD849" s="147"/>
      <c r="BE849" s="147"/>
    </row>
    <row r="850" spans="1:57" x14ac:dyDescent="0.25">
      <c r="A850" t="str">
        <f t="shared" si="13"/>
        <v/>
      </c>
      <c r="B850" s="147"/>
      <c r="C850" s="147"/>
      <c r="D850" s="147"/>
      <c r="E850" s="147"/>
      <c r="F850" s="147"/>
      <c r="G850" s="147"/>
      <c r="H850" s="147"/>
      <c r="I850" s="147"/>
      <c r="J850" s="147"/>
      <c r="K850" s="147"/>
      <c r="L850" s="147"/>
      <c r="M850" s="147"/>
      <c r="N850" s="147"/>
      <c r="O850" s="147"/>
      <c r="P850" s="147"/>
      <c r="Q850" s="147"/>
      <c r="R850" s="147"/>
      <c r="S850" s="147"/>
      <c r="T850" s="147"/>
      <c r="U850" s="147"/>
      <c r="V850" s="147"/>
      <c r="W850" s="147"/>
      <c r="X850" s="147"/>
      <c r="Y850" s="147"/>
      <c r="Z850" s="147"/>
      <c r="AA850" s="147"/>
      <c r="AB850" s="147"/>
      <c r="AC850" s="147"/>
      <c r="AD850" s="147"/>
      <c r="AE850" s="147"/>
      <c r="AF850" s="147"/>
      <c r="AG850" s="147"/>
      <c r="AH850" s="147"/>
      <c r="AI850" s="147"/>
      <c r="AJ850" s="147"/>
      <c r="AK850" s="147"/>
      <c r="AL850" s="147"/>
      <c r="AM850" s="147"/>
      <c r="AN850" s="147"/>
      <c r="AO850" s="147"/>
      <c r="AP850" s="147"/>
      <c r="AQ850" s="147"/>
      <c r="AR850" s="147"/>
      <c r="AS850" s="147"/>
      <c r="AT850" s="147"/>
      <c r="AU850" s="147"/>
      <c r="AV850" s="147"/>
      <c r="AW850" s="147"/>
      <c r="AX850" s="147"/>
      <c r="AY850" s="147"/>
      <c r="AZ850" s="147"/>
      <c r="BA850" s="147"/>
      <c r="BB850" s="147"/>
      <c r="BC850" s="147"/>
      <c r="BD850" s="147"/>
      <c r="BE850" s="147"/>
    </row>
    <row r="851" spans="1:57" x14ac:dyDescent="0.25">
      <c r="A851" t="str">
        <f t="shared" si="13"/>
        <v/>
      </c>
      <c r="B851" s="147"/>
      <c r="C851" s="147"/>
      <c r="D851" s="147"/>
      <c r="E851" s="147"/>
      <c r="F851" s="147"/>
      <c r="G851" s="147"/>
      <c r="H851" s="147"/>
      <c r="I851" s="147"/>
      <c r="J851" s="147"/>
      <c r="K851" s="147"/>
      <c r="L851" s="147"/>
      <c r="M851" s="147"/>
      <c r="N851" s="147"/>
      <c r="O851" s="147"/>
      <c r="P851" s="147"/>
      <c r="Q851" s="147"/>
      <c r="R851" s="147"/>
      <c r="S851" s="147"/>
      <c r="T851" s="147"/>
      <c r="U851" s="147"/>
      <c r="V851" s="147"/>
      <c r="W851" s="147"/>
      <c r="X851" s="147"/>
      <c r="Y851" s="147"/>
      <c r="Z851" s="147"/>
      <c r="AA851" s="147"/>
      <c r="AB851" s="147"/>
      <c r="AC851" s="147"/>
      <c r="AD851" s="147"/>
      <c r="AE851" s="147"/>
      <c r="AF851" s="147"/>
      <c r="AG851" s="147"/>
      <c r="AH851" s="147"/>
      <c r="AI851" s="147"/>
      <c r="AJ851" s="147"/>
      <c r="AK851" s="147"/>
      <c r="AL851" s="147"/>
      <c r="AM851" s="147"/>
      <c r="AN851" s="147"/>
      <c r="AO851" s="147"/>
      <c r="AP851" s="147"/>
      <c r="AQ851" s="147"/>
      <c r="AR851" s="147"/>
      <c r="AS851" s="147"/>
      <c r="AT851" s="147"/>
      <c r="AU851" s="147"/>
      <c r="AV851" s="147"/>
      <c r="AW851" s="147"/>
      <c r="AX851" s="147"/>
      <c r="AY851" s="147"/>
      <c r="AZ851" s="147"/>
      <c r="BA851" s="147"/>
      <c r="BB851" s="147"/>
      <c r="BC851" s="147"/>
      <c r="BD851" s="147"/>
      <c r="BE851" s="147"/>
    </row>
    <row r="852" spans="1:57" x14ac:dyDescent="0.25">
      <c r="A852" t="str">
        <f t="shared" si="13"/>
        <v/>
      </c>
      <c r="B852" s="147"/>
      <c r="C852" s="147"/>
      <c r="D852" s="147"/>
      <c r="E852" s="147"/>
      <c r="F852" s="147"/>
      <c r="G852" s="147"/>
      <c r="H852" s="147"/>
      <c r="I852" s="147"/>
      <c r="J852" s="147"/>
      <c r="K852" s="147"/>
      <c r="L852" s="147"/>
      <c r="M852" s="147"/>
      <c r="N852" s="147"/>
      <c r="O852" s="147"/>
      <c r="P852" s="147"/>
      <c r="Q852" s="147"/>
      <c r="R852" s="147"/>
      <c r="S852" s="147"/>
      <c r="T852" s="147"/>
      <c r="U852" s="147"/>
      <c r="V852" s="147"/>
      <c r="W852" s="147"/>
      <c r="X852" s="147"/>
      <c r="Y852" s="147"/>
      <c r="Z852" s="147"/>
      <c r="AA852" s="147"/>
      <c r="AB852" s="147"/>
      <c r="AC852" s="147"/>
      <c r="AD852" s="147"/>
      <c r="AE852" s="147"/>
      <c r="AF852" s="147"/>
      <c r="AG852" s="147"/>
      <c r="AH852" s="147"/>
      <c r="AI852" s="147"/>
      <c r="AJ852" s="147"/>
      <c r="AK852" s="147"/>
      <c r="AL852" s="147"/>
      <c r="AM852" s="147"/>
      <c r="AN852" s="147"/>
      <c r="AO852" s="147"/>
      <c r="AP852" s="147"/>
      <c r="AQ852" s="147"/>
      <c r="AR852" s="147"/>
      <c r="AS852" s="147"/>
      <c r="AT852" s="147"/>
      <c r="AU852" s="147"/>
      <c r="AV852" s="147"/>
      <c r="AW852" s="147"/>
      <c r="AX852" s="147"/>
      <c r="AY852" s="147"/>
      <c r="AZ852" s="147"/>
      <c r="BA852" s="147"/>
      <c r="BB852" s="147"/>
      <c r="BC852" s="147"/>
      <c r="BD852" s="147"/>
      <c r="BE852" s="147"/>
    </row>
    <row r="853" spans="1:57" x14ac:dyDescent="0.25">
      <c r="A853" t="str">
        <f t="shared" si="13"/>
        <v/>
      </c>
      <c r="B853" s="147"/>
      <c r="C853" s="147"/>
      <c r="D853" s="147"/>
      <c r="E853" s="147"/>
      <c r="F853" s="147"/>
      <c r="G853" s="147"/>
      <c r="H853" s="147"/>
      <c r="I853" s="147"/>
      <c r="J853" s="147"/>
      <c r="K853" s="147"/>
      <c r="L853" s="147"/>
      <c r="M853" s="147"/>
      <c r="N853" s="147"/>
      <c r="O853" s="147"/>
      <c r="P853" s="147"/>
      <c r="Q853" s="147"/>
      <c r="R853" s="147"/>
      <c r="S853" s="147"/>
      <c r="T853" s="147"/>
      <c r="U853" s="147"/>
      <c r="V853" s="147"/>
      <c r="W853" s="147"/>
      <c r="X853" s="147"/>
      <c r="Y853" s="147"/>
      <c r="Z853" s="147"/>
      <c r="AA853" s="147"/>
      <c r="AB853" s="147"/>
      <c r="AC853" s="147"/>
      <c r="AD853" s="147"/>
      <c r="AE853" s="147"/>
      <c r="AF853" s="147"/>
      <c r="AG853" s="147"/>
      <c r="AH853" s="147"/>
      <c r="AI853" s="147"/>
      <c r="AJ853" s="147"/>
      <c r="AK853" s="147"/>
      <c r="AL853" s="147"/>
      <c r="AM853" s="147"/>
      <c r="AN853" s="147"/>
      <c r="AO853" s="147"/>
      <c r="AP853" s="147"/>
      <c r="AQ853" s="147"/>
      <c r="AR853" s="147"/>
      <c r="AS853" s="147"/>
      <c r="AT853" s="147"/>
      <c r="AU853" s="147"/>
      <c r="AV853" s="147"/>
      <c r="AW853" s="147"/>
      <c r="AX853" s="147"/>
      <c r="AY853" s="147"/>
      <c r="AZ853" s="147"/>
      <c r="BA853" s="147"/>
      <c r="BB853" s="147"/>
      <c r="BC853" s="147"/>
      <c r="BD853" s="147"/>
      <c r="BE853" s="147"/>
    </row>
    <row r="854" spans="1:57" x14ac:dyDescent="0.25">
      <c r="A854" t="str">
        <f t="shared" si="13"/>
        <v/>
      </c>
      <c r="B854" s="147"/>
      <c r="C854" s="147"/>
      <c r="D854" s="147"/>
      <c r="E854" s="147"/>
      <c r="F854" s="147"/>
      <c r="G854" s="147"/>
      <c r="H854" s="147"/>
      <c r="I854" s="147"/>
      <c r="J854" s="147"/>
      <c r="K854" s="147"/>
      <c r="L854" s="147"/>
      <c r="M854" s="147"/>
      <c r="N854" s="147"/>
      <c r="O854" s="147"/>
      <c r="P854" s="147"/>
      <c r="Q854" s="147"/>
      <c r="R854" s="147"/>
      <c r="S854" s="147"/>
      <c r="T854" s="147"/>
      <c r="U854" s="147"/>
      <c r="V854" s="147"/>
      <c r="W854" s="147"/>
      <c r="X854" s="147"/>
      <c r="Y854" s="147"/>
      <c r="Z854" s="147"/>
      <c r="AA854" s="147"/>
      <c r="AB854" s="147"/>
      <c r="AC854" s="147"/>
      <c r="AD854" s="147"/>
      <c r="AE854" s="147"/>
      <c r="AF854" s="147"/>
      <c r="AG854" s="147"/>
      <c r="AH854" s="147"/>
      <c r="AI854" s="147"/>
      <c r="AJ854" s="147"/>
      <c r="AK854" s="147"/>
      <c r="AL854" s="147"/>
      <c r="AM854" s="147"/>
      <c r="AN854" s="147"/>
      <c r="AO854" s="147"/>
      <c r="AP854" s="147"/>
      <c r="AQ854" s="147"/>
      <c r="AR854" s="147"/>
      <c r="AS854" s="147"/>
      <c r="AT854" s="147"/>
      <c r="AU854" s="147"/>
      <c r="AV854" s="147"/>
      <c r="AW854" s="147"/>
      <c r="AX854" s="147"/>
      <c r="AY854" s="147"/>
      <c r="AZ854" s="147"/>
      <c r="BA854" s="147"/>
      <c r="BB854" s="147"/>
      <c r="BC854" s="147"/>
      <c r="BD854" s="147"/>
      <c r="BE854" s="147"/>
    </row>
    <row r="855" spans="1:57" x14ac:dyDescent="0.25">
      <c r="A855" t="str">
        <f t="shared" si="13"/>
        <v/>
      </c>
      <c r="B855" s="147"/>
      <c r="C855" s="147"/>
      <c r="D855" s="147"/>
      <c r="E855" s="147"/>
      <c r="F855" s="147"/>
      <c r="G855" s="147"/>
      <c r="H855" s="147"/>
      <c r="I855" s="147"/>
      <c r="J855" s="147"/>
      <c r="K855" s="147"/>
      <c r="L855" s="147"/>
      <c r="M855" s="147"/>
      <c r="N855" s="147"/>
      <c r="O855" s="147"/>
      <c r="P855" s="147"/>
      <c r="Q855" s="147"/>
      <c r="R855" s="147"/>
      <c r="S855" s="147"/>
      <c r="T855" s="147"/>
      <c r="U855" s="147"/>
      <c r="V855" s="147"/>
      <c r="W855" s="147"/>
      <c r="X855" s="147"/>
      <c r="Y855" s="147"/>
      <c r="Z855" s="147"/>
      <c r="AA855" s="147"/>
      <c r="AB855" s="147"/>
      <c r="AC855" s="147"/>
      <c r="AD855" s="147"/>
      <c r="AE855" s="147"/>
      <c r="AF855" s="147"/>
      <c r="AG855" s="147"/>
      <c r="AH855" s="147"/>
      <c r="AI855" s="147"/>
      <c r="AJ855" s="147"/>
      <c r="AK855" s="147"/>
      <c r="AL855" s="147"/>
      <c r="AM855" s="147"/>
      <c r="AN855" s="147"/>
      <c r="AO855" s="147"/>
      <c r="AP855" s="147"/>
      <c r="AQ855" s="147"/>
      <c r="AR855" s="147"/>
      <c r="AS855" s="147"/>
      <c r="AT855" s="147"/>
      <c r="AU855" s="147"/>
      <c r="AV855" s="147"/>
      <c r="AW855" s="147"/>
      <c r="AX855" s="147"/>
      <c r="AY855" s="147"/>
      <c r="AZ855" s="147"/>
      <c r="BA855" s="147"/>
      <c r="BB855" s="147"/>
      <c r="BC855" s="147"/>
      <c r="BD855" s="147"/>
      <c r="BE855" s="147"/>
    </row>
    <row r="856" spans="1:57" x14ac:dyDescent="0.25">
      <c r="A856" t="str">
        <f t="shared" si="13"/>
        <v/>
      </c>
      <c r="B856" s="147"/>
      <c r="C856" s="147"/>
      <c r="D856" s="147"/>
      <c r="E856" s="147"/>
      <c r="F856" s="147"/>
      <c r="G856" s="147"/>
      <c r="H856" s="147"/>
      <c r="I856" s="147"/>
      <c r="J856" s="147"/>
      <c r="K856" s="147"/>
      <c r="L856" s="147"/>
      <c r="M856" s="147"/>
      <c r="N856" s="147"/>
      <c r="O856" s="147"/>
      <c r="P856" s="147"/>
      <c r="Q856" s="147"/>
      <c r="R856" s="147"/>
      <c r="S856" s="147"/>
      <c r="T856" s="147"/>
      <c r="U856" s="147"/>
      <c r="V856" s="147"/>
      <c r="W856" s="147"/>
      <c r="X856" s="147"/>
      <c r="Y856" s="147"/>
      <c r="Z856" s="147"/>
      <c r="AA856" s="147"/>
      <c r="AB856" s="147"/>
      <c r="AC856" s="147"/>
      <c r="AD856" s="147"/>
      <c r="AE856" s="147"/>
      <c r="AF856" s="147"/>
      <c r="AG856" s="147"/>
      <c r="AH856" s="147"/>
      <c r="AI856" s="147"/>
      <c r="AJ856" s="147"/>
      <c r="AK856" s="147"/>
      <c r="AL856" s="147"/>
      <c r="AM856" s="147"/>
      <c r="AN856" s="147"/>
      <c r="AO856" s="147"/>
      <c r="AP856" s="147"/>
      <c r="AQ856" s="147"/>
      <c r="AR856" s="147"/>
      <c r="AS856" s="147"/>
      <c r="AT856" s="147"/>
      <c r="AU856" s="147"/>
      <c r="AV856" s="147"/>
      <c r="AW856" s="147"/>
      <c r="AX856" s="147"/>
      <c r="AY856" s="147"/>
      <c r="AZ856" s="147"/>
      <c r="BA856" s="147"/>
      <c r="BB856" s="147"/>
      <c r="BC856" s="147"/>
      <c r="BD856" s="147"/>
      <c r="BE856" s="147"/>
    </row>
    <row r="857" spans="1:57" x14ac:dyDescent="0.25">
      <c r="A857" t="str">
        <f t="shared" si="13"/>
        <v/>
      </c>
      <c r="B857" s="147"/>
      <c r="C857" s="147"/>
      <c r="D857" s="147"/>
      <c r="E857" s="147"/>
      <c r="F857" s="147"/>
      <c r="G857" s="147"/>
      <c r="H857" s="147"/>
      <c r="I857" s="147"/>
      <c r="J857" s="147"/>
      <c r="K857" s="147"/>
      <c r="L857" s="147"/>
      <c r="M857" s="147"/>
      <c r="N857" s="147"/>
      <c r="O857" s="147"/>
      <c r="P857" s="147"/>
      <c r="Q857" s="147"/>
      <c r="R857" s="147"/>
      <c r="S857" s="147"/>
      <c r="T857" s="147"/>
      <c r="U857" s="147"/>
      <c r="V857" s="147"/>
      <c r="W857" s="147"/>
      <c r="X857" s="147"/>
      <c r="Y857" s="147"/>
      <c r="Z857" s="147"/>
      <c r="AA857" s="147"/>
      <c r="AB857" s="147"/>
      <c r="AC857" s="147"/>
      <c r="AD857" s="147"/>
      <c r="AE857" s="147"/>
      <c r="AF857" s="147"/>
      <c r="AG857" s="147"/>
      <c r="AH857" s="147"/>
      <c r="AI857" s="147"/>
      <c r="AJ857" s="147"/>
      <c r="AK857" s="147"/>
      <c r="AL857" s="147"/>
      <c r="AM857" s="147"/>
      <c r="AN857" s="147"/>
      <c r="AO857" s="147"/>
      <c r="AP857" s="147"/>
      <c r="AQ857" s="147"/>
      <c r="AR857" s="147"/>
      <c r="AS857" s="147"/>
      <c r="AT857" s="147"/>
      <c r="AU857" s="147"/>
      <c r="AV857" s="147"/>
      <c r="AW857" s="147"/>
      <c r="AX857" s="147"/>
      <c r="AY857" s="147"/>
      <c r="AZ857" s="147"/>
      <c r="BA857" s="147"/>
      <c r="BB857" s="147"/>
      <c r="BC857" s="147"/>
      <c r="BD857" s="147"/>
      <c r="BE857" s="147"/>
    </row>
    <row r="858" spans="1:57" x14ac:dyDescent="0.25">
      <c r="A858" t="str">
        <f t="shared" si="13"/>
        <v/>
      </c>
      <c r="B858" s="147"/>
      <c r="C858" s="147"/>
      <c r="D858" s="147"/>
      <c r="E858" s="147"/>
      <c r="F858" s="147"/>
      <c r="G858" s="147"/>
      <c r="H858" s="147"/>
      <c r="I858" s="147"/>
      <c r="J858" s="147"/>
      <c r="K858" s="147"/>
      <c r="L858" s="147"/>
      <c r="M858" s="147"/>
      <c r="N858" s="147"/>
      <c r="O858" s="147"/>
      <c r="P858" s="147"/>
      <c r="Q858" s="147"/>
      <c r="R858" s="147"/>
      <c r="S858" s="147"/>
      <c r="T858" s="147"/>
      <c r="U858" s="147"/>
      <c r="V858" s="147"/>
      <c r="W858" s="147"/>
      <c r="X858" s="147"/>
      <c r="Y858" s="147"/>
      <c r="Z858" s="147"/>
      <c r="AA858" s="147"/>
      <c r="AB858" s="147"/>
      <c r="AC858" s="147"/>
      <c r="AD858" s="147"/>
      <c r="AE858" s="147"/>
      <c r="AF858" s="147"/>
      <c r="AG858" s="147"/>
      <c r="AH858" s="147"/>
      <c r="AI858" s="147"/>
      <c r="AJ858" s="147"/>
      <c r="AK858" s="147"/>
      <c r="AL858" s="147"/>
      <c r="AM858" s="147"/>
      <c r="AN858" s="147"/>
      <c r="AO858" s="147"/>
      <c r="AP858" s="147"/>
      <c r="AQ858" s="147"/>
      <c r="AR858" s="147"/>
      <c r="AS858" s="147"/>
      <c r="AT858" s="147"/>
      <c r="AU858" s="147"/>
      <c r="AV858" s="147"/>
      <c r="AW858" s="147"/>
      <c r="AX858" s="147"/>
      <c r="AY858" s="147"/>
      <c r="AZ858" s="147"/>
      <c r="BA858" s="147"/>
      <c r="BB858" s="147"/>
      <c r="BC858" s="147"/>
      <c r="BD858" s="147"/>
      <c r="BE858" s="147"/>
    </row>
    <row r="859" spans="1:57" x14ac:dyDescent="0.25">
      <c r="A859" t="str">
        <f t="shared" si="13"/>
        <v/>
      </c>
      <c r="B859" s="147"/>
      <c r="C859" s="147"/>
      <c r="D859" s="147"/>
      <c r="E859" s="147"/>
      <c r="F859" s="147"/>
      <c r="G859" s="147"/>
      <c r="H859" s="147"/>
      <c r="I859" s="147"/>
      <c r="J859" s="147"/>
      <c r="K859" s="147"/>
      <c r="L859" s="147"/>
      <c r="M859" s="147"/>
      <c r="N859" s="147"/>
      <c r="O859" s="147"/>
      <c r="P859" s="147"/>
      <c r="Q859" s="147"/>
      <c r="R859" s="147"/>
      <c r="S859" s="147"/>
      <c r="T859" s="147"/>
      <c r="U859" s="147"/>
      <c r="V859" s="147"/>
      <c r="W859" s="147"/>
      <c r="X859" s="147"/>
      <c r="Y859" s="147"/>
      <c r="Z859" s="147"/>
      <c r="AA859" s="147"/>
      <c r="AB859" s="147"/>
      <c r="AC859" s="147"/>
      <c r="AD859" s="147"/>
      <c r="AE859" s="147"/>
      <c r="AF859" s="147"/>
      <c r="AG859" s="147"/>
      <c r="AH859" s="147"/>
      <c r="AI859" s="147"/>
      <c r="AJ859" s="147"/>
      <c r="AK859" s="147"/>
      <c r="AL859" s="147"/>
      <c r="AM859" s="147"/>
      <c r="AN859" s="147"/>
      <c r="AO859" s="147"/>
      <c r="AP859" s="147"/>
      <c r="AQ859" s="147"/>
      <c r="AR859" s="147"/>
      <c r="AS859" s="147"/>
      <c r="AT859" s="147"/>
      <c r="AU859" s="147"/>
      <c r="AV859" s="147"/>
      <c r="AW859" s="147"/>
      <c r="AX859" s="147"/>
      <c r="AY859" s="147"/>
      <c r="AZ859" s="147"/>
      <c r="BA859" s="147"/>
      <c r="BB859" s="147"/>
      <c r="BC859" s="147"/>
      <c r="BD859" s="147"/>
      <c r="BE859" s="147"/>
    </row>
    <row r="860" spans="1:57" x14ac:dyDescent="0.25">
      <c r="A860" t="str">
        <f t="shared" si="13"/>
        <v/>
      </c>
      <c r="B860" s="147"/>
      <c r="C860" s="147"/>
      <c r="D860" s="147"/>
      <c r="E860" s="147"/>
      <c r="F860" s="147"/>
      <c r="G860" s="147"/>
      <c r="H860" s="147"/>
      <c r="I860" s="147"/>
      <c r="J860" s="147"/>
      <c r="K860" s="147"/>
      <c r="L860" s="147"/>
      <c r="M860" s="147"/>
      <c r="N860" s="147"/>
      <c r="O860" s="147"/>
      <c r="P860" s="147"/>
      <c r="Q860" s="147"/>
      <c r="R860" s="147"/>
      <c r="S860" s="147"/>
      <c r="T860" s="147"/>
      <c r="U860" s="147"/>
      <c r="V860" s="147"/>
      <c r="W860" s="147"/>
      <c r="X860" s="147"/>
      <c r="Y860" s="147"/>
      <c r="Z860" s="147"/>
      <c r="AA860" s="147"/>
      <c r="AB860" s="147"/>
      <c r="AC860" s="147"/>
      <c r="AD860" s="147"/>
      <c r="AE860" s="147"/>
      <c r="AF860" s="147"/>
      <c r="AG860" s="147"/>
      <c r="AH860" s="147"/>
      <c r="AI860" s="147"/>
      <c r="AJ860" s="147"/>
      <c r="AK860" s="147"/>
      <c r="AL860" s="147"/>
      <c r="AM860" s="147"/>
      <c r="AN860" s="147"/>
      <c r="AO860" s="147"/>
      <c r="AP860" s="147"/>
      <c r="AQ860" s="147"/>
      <c r="AR860" s="147"/>
      <c r="AS860" s="147"/>
      <c r="AT860" s="147"/>
      <c r="AU860" s="147"/>
      <c r="AV860" s="147"/>
      <c r="AW860" s="147"/>
      <c r="AX860" s="147"/>
      <c r="AY860" s="147"/>
      <c r="AZ860" s="147"/>
      <c r="BA860" s="147"/>
      <c r="BB860" s="147"/>
      <c r="BC860" s="147"/>
      <c r="BD860" s="147"/>
      <c r="BE860" s="147"/>
    </row>
    <row r="861" spans="1:57" x14ac:dyDescent="0.25">
      <c r="A861" t="str">
        <f t="shared" si="13"/>
        <v/>
      </c>
      <c r="B861" s="147"/>
      <c r="C861" s="147"/>
      <c r="D861" s="147"/>
      <c r="E861" s="147"/>
      <c r="F861" s="147"/>
      <c r="G861" s="147"/>
      <c r="H861" s="147"/>
      <c r="I861" s="147"/>
      <c r="J861" s="147"/>
      <c r="K861" s="147"/>
      <c r="L861" s="147"/>
      <c r="M861" s="147"/>
      <c r="N861" s="147"/>
      <c r="O861" s="147"/>
      <c r="P861" s="147"/>
      <c r="Q861" s="147"/>
      <c r="R861" s="147"/>
      <c r="S861" s="147"/>
      <c r="T861" s="147"/>
      <c r="U861" s="147"/>
      <c r="V861" s="147"/>
      <c r="W861" s="147"/>
      <c r="X861" s="147"/>
      <c r="Y861" s="147"/>
      <c r="Z861" s="147"/>
      <c r="AA861" s="147"/>
      <c r="AB861" s="147"/>
      <c r="AC861" s="147"/>
      <c r="AD861" s="147"/>
      <c r="AE861" s="147"/>
      <c r="AF861" s="147"/>
      <c r="AG861" s="147"/>
      <c r="AH861" s="147"/>
      <c r="AI861" s="147"/>
      <c r="AJ861" s="147"/>
      <c r="AK861" s="147"/>
      <c r="AL861" s="147"/>
      <c r="AM861" s="147"/>
      <c r="AN861" s="147"/>
      <c r="AO861" s="147"/>
      <c r="AP861" s="147"/>
      <c r="AQ861" s="147"/>
      <c r="AR861" s="147"/>
      <c r="AS861" s="147"/>
      <c r="AT861" s="147"/>
      <c r="AU861" s="147"/>
      <c r="AV861" s="147"/>
      <c r="AW861" s="147"/>
      <c r="AX861" s="147"/>
      <c r="AY861" s="147"/>
      <c r="AZ861" s="147"/>
      <c r="BA861" s="147"/>
      <c r="BB861" s="147"/>
      <c r="BC861" s="147"/>
      <c r="BD861" s="147"/>
      <c r="BE861" s="147"/>
    </row>
    <row r="862" spans="1:57" x14ac:dyDescent="0.25">
      <c r="A862" t="str">
        <f t="shared" si="13"/>
        <v/>
      </c>
      <c r="B862" s="147"/>
      <c r="C862" s="147"/>
      <c r="D862" s="147"/>
      <c r="E862" s="147"/>
      <c r="F862" s="147"/>
      <c r="G862" s="147"/>
      <c r="H862" s="147"/>
      <c r="I862" s="147"/>
      <c r="J862" s="147"/>
      <c r="K862" s="147"/>
      <c r="L862" s="147"/>
      <c r="M862" s="147"/>
      <c r="N862" s="147"/>
      <c r="O862" s="147"/>
      <c r="P862" s="147"/>
      <c r="Q862" s="147"/>
      <c r="R862" s="147"/>
      <c r="S862" s="147"/>
      <c r="T862" s="147"/>
      <c r="U862" s="147"/>
      <c r="V862" s="147"/>
      <c r="W862" s="147"/>
      <c r="X862" s="147"/>
      <c r="Y862" s="147"/>
      <c r="Z862" s="147"/>
      <c r="AA862" s="147"/>
      <c r="AB862" s="147"/>
      <c r="AC862" s="147"/>
      <c r="AD862" s="147"/>
      <c r="AE862" s="147"/>
      <c r="AF862" s="147"/>
      <c r="AG862" s="147"/>
      <c r="AH862" s="147"/>
      <c r="AI862" s="147"/>
      <c r="AJ862" s="147"/>
      <c r="AK862" s="147"/>
      <c r="AL862" s="147"/>
      <c r="AM862" s="147"/>
      <c r="AN862" s="147"/>
      <c r="AO862" s="147"/>
      <c r="AP862" s="147"/>
      <c r="AQ862" s="147"/>
      <c r="AR862" s="147"/>
      <c r="AS862" s="147"/>
      <c r="AT862" s="147"/>
      <c r="AU862" s="147"/>
      <c r="AV862" s="147"/>
      <c r="AW862" s="147"/>
      <c r="AX862" s="147"/>
      <c r="AY862" s="147"/>
      <c r="AZ862" s="147"/>
      <c r="BA862" s="147"/>
      <c r="BB862" s="147"/>
      <c r="BC862" s="147"/>
      <c r="BD862" s="147"/>
      <c r="BE862" s="147"/>
    </row>
    <row r="863" spans="1:57" x14ac:dyDescent="0.25">
      <c r="A863" t="str">
        <f t="shared" si="13"/>
        <v/>
      </c>
      <c r="B863" s="147"/>
      <c r="C863" s="147"/>
      <c r="D863" s="147"/>
      <c r="E863" s="147"/>
      <c r="F863" s="147"/>
      <c r="G863" s="147"/>
      <c r="H863" s="147"/>
      <c r="I863" s="147"/>
      <c r="J863" s="147"/>
      <c r="K863" s="147"/>
      <c r="L863" s="147"/>
      <c r="M863" s="147"/>
      <c r="N863" s="147"/>
      <c r="O863" s="147"/>
      <c r="P863" s="147"/>
      <c r="Q863" s="147"/>
      <c r="R863" s="147"/>
      <c r="S863" s="147"/>
      <c r="T863" s="147"/>
      <c r="U863" s="147"/>
      <c r="V863" s="147"/>
      <c r="W863" s="147"/>
      <c r="X863" s="147"/>
      <c r="Y863" s="147"/>
      <c r="Z863" s="147"/>
      <c r="AA863" s="147"/>
      <c r="AB863" s="147"/>
      <c r="AC863" s="147"/>
      <c r="AD863" s="147"/>
      <c r="AE863" s="147"/>
      <c r="AF863" s="147"/>
      <c r="AG863" s="147"/>
      <c r="AH863" s="147"/>
      <c r="AI863" s="147"/>
      <c r="AJ863" s="147"/>
      <c r="AK863" s="147"/>
      <c r="AL863" s="147"/>
      <c r="AM863" s="147"/>
      <c r="AN863" s="147"/>
      <c r="AO863" s="147"/>
      <c r="AP863" s="147"/>
      <c r="AQ863" s="147"/>
      <c r="AR863" s="147"/>
      <c r="AS863" s="147"/>
      <c r="AT863" s="147"/>
      <c r="AU863" s="147"/>
      <c r="AV863" s="147"/>
      <c r="AW863" s="147"/>
      <c r="AX863" s="147"/>
      <c r="AY863" s="147"/>
      <c r="AZ863" s="147"/>
      <c r="BA863" s="147"/>
      <c r="BB863" s="147"/>
      <c r="BC863" s="147"/>
      <c r="BD863" s="147"/>
      <c r="BE863" s="147"/>
    </row>
    <row r="864" spans="1:57" x14ac:dyDescent="0.25">
      <c r="A864" t="str">
        <f t="shared" si="13"/>
        <v/>
      </c>
      <c r="B864" s="147"/>
      <c r="C864" s="147"/>
      <c r="D864" s="147"/>
      <c r="E864" s="147"/>
      <c r="F864" s="147"/>
      <c r="G864" s="147"/>
      <c r="H864" s="147"/>
      <c r="I864" s="147"/>
      <c r="J864" s="147"/>
      <c r="K864" s="147"/>
      <c r="L864" s="147"/>
      <c r="M864" s="147"/>
      <c r="N864" s="147"/>
      <c r="O864" s="147"/>
      <c r="P864" s="147"/>
      <c r="Q864" s="147"/>
      <c r="R864" s="147"/>
      <c r="S864" s="147"/>
      <c r="T864" s="147"/>
      <c r="U864" s="147"/>
      <c r="V864" s="147"/>
      <c r="W864" s="147"/>
      <c r="X864" s="147"/>
      <c r="Y864" s="147"/>
      <c r="Z864" s="147"/>
      <c r="AA864" s="147"/>
      <c r="AB864" s="147"/>
      <c r="AC864" s="147"/>
      <c r="AD864" s="147"/>
      <c r="AE864" s="147"/>
      <c r="AF864" s="147"/>
      <c r="AG864" s="147"/>
      <c r="AH864" s="147"/>
      <c r="AI864" s="147"/>
      <c r="AJ864" s="147"/>
      <c r="AK864" s="147"/>
      <c r="AL864" s="147"/>
      <c r="AM864" s="147"/>
      <c r="AN864" s="147"/>
      <c r="AO864" s="147"/>
      <c r="AP864" s="147"/>
      <c r="AQ864" s="147"/>
      <c r="AR864" s="147"/>
      <c r="AS864" s="147"/>
      <c r="AT864" s="147"/>
      <c r="AU864" s="147"/>
      <c r="AV864" s="147"/>
      <c r="AW864" s="147"/>
      <c r="AX864" s="147"/>
      <c r="AY864" s="147"/>
      <c r="AZ864" s="147"/>
      <c r="BA864" s="147"/>
      <c r="BB864" s="147"/>
      <c r="BC864" s="147"/>
      <c r="BD864" s="147"/>
      <c r="BE864" s="147"/>
    </row>
    <row r="865" spans="1:57" x14ac:dyDescent="0.25">
      <c r="A865" t="str">
        <f t="shared" si="13"/>
        <v/>
      </c>
      <c r="B865" s="147"/>
      <c r="C865" s="147"/>
      <c r="D865" s="147"/>
      <c r="E865" s="147"/>
      <c r="F865" s="147"/>
      <c r="G865" s="147"/>
      <c r="H865" s="147"/>
      <c r="I865" s="147"/>
      <c r="J865" s="147"/>
      <c r="K865" s="147"/>
      <c r="L865" s="147"/>
      <c r="M865" s="147"/>
      <c r="N865" s="147"/>
      <c r="O865" s="147"/>
      <c r="P865" s="147"/>
      <c r="Q865" s="147"/>
      <c r="R865" s="147"/>
      <c r="S865" s="147"/>
      <c r="T865" s="147"/>
      <c r="U865" s="147"/>
      <c r="V865" s="147"/>
      <c r="W865" s="147"/>
      <c r="X865" s="147"/>
      <c r="Y865" s="147"/>
      <c r="Z865" s="147"/>
      <c r="AA865" s="147"/>
      <c r="AB865" s="147"/>
      <c r="AC865" s="147"/>
      <c r="AD865" s="147"/>
      <c r="AE865" s="147"/>
      <c r="AF865" s="147"/>
      <c r="AG865" s="147"/>
      <c r="AH865" s="147"/>
      <c r="AI865" s="147"/>
      <c r="AJ865" s="147"/>
      <c r="AK865" s="147"/>
      <c r="AL865" s="147"/>
      <c r="AM865" s="147"/>
      <c r="AN865" s="147"/>
      <c r="AO865" s="147"/>
      <c r="AP865" s="147"/>
      <c r="AQ865" s="147"/>
      <c r="AR865" s="147"/>
      <c r="AS865" s="147"/>
      <c r="AT865" s="147"/>
      <c r="AU865" s="147"/>
      <c r="AV865" s="147"/>
      <c r="AW865" s="147"/>
      <c r="AX865" s="147"/>
      <c r="AY865" s="147"/>
      <c r="AZ865" s="147"/>
      <c r="BA865" s="147"/>
      <c r="BB865" s="147"/>
      <c r="BC865" s="147"/>
      <c r="BD865" s="147"/>
      <c r="BE865" s="147"/>
    </row>
    <row r="866" spans="1:57" x14ac:dyDescent="0.25">
      <c r="A866" t="str">
        <f t="shared" si="13"/>
        <v/>
      </c>
      <c r="B866" s="147"/>
      <c r="C866" s="147"/>
      <c r="D866" s="147"/>
      <c r="E866" s="147"/>
      <c r="F866" s="147"/>
      <c r="G866" s="147"/>
      <c r="H866" s="147"/>
      <c r="I866" s="147"/>
      <c r="J866" s="147"/>
      <c r="K866" s="147"/>
      <c r="L866" s="147"/>
      <c r="M866" s="147"/>
      <c r="N866" s="147"/>
      <c r="O866" s="147"/>
      <c r="P866" s="147"/>
      <c r="Q866" s="147"/>
      <c r="R866" s="147"/>
      <c r="S866" s="147"/>
      <c r="T866" s="147"/>
      <c r="U866" s="147"/>
      <c r="V866" s="147"/>
      <c r="W866" s="147"/>
      <c r="X866" s="147"/>
      <c r="Y866" s="147"/>
      <c r="Z866" s="147"/>
      <c r="AA866" s="147"/>
      <c r="AB866" s="147"/>
      <c r="AC866" s="147"/>
      <c r="AD866" s="147"/>
      <c r="AE866" s="147"/>
      <c r="AF866" s="147"/>
      <c r="AG866" s="147"/>
      <c r="AH866" s="147"/>
      <c r="AI866" s="147"/>
      <c r="AJ866" s="147"/>
      <c r="AK866" s="147"/>
      <c r="AL866" s="147"/>
      <c r="AM866" s="147"/>
      <c r="AN866" s="147"/>
      <c r="AO866" s="147"/>
      <c r="AP866" s="147"/>
      <c r="AQ866" s="147"/>
      <c r="AR866" s="147"/>
      <c r="AS866" s="147"/>
      <c r="AT866" s="147"/>
      <c r="AU866" s="147"/>
      <c r="AV866" s="147"/>
      <c r="AW866" s="147"/>
      <c r="AX866" s="147"/>
      <c r="AY866" s="147"/>
      <c r="AZ866" s="147"/>
      <c r="BA866" s="147"/>
      <c r="BB866" s="147"/>
      <c r="BC866" s="147"/>
      <c r="BD866" s="147"/>
      <c r="BE866" s="147"/>
    </row>
    <row r="867" spans="1:57" x14ac:dyDescent="0.25">
      <c r="A867" t="str">
        <f t="shared" si="13"/>
        <v/>
      </c>
      <c r="B867" s="147"/>
      <c r="C867" s="147"/>
      <c r="D867" s="147"/>
      <c r="E867" s="147"/>
      <c r="F867" s="147"/>
      <c r="G867" s="147"/>
      <c r="H867" s="147"/>
      <c r="I867" s="147"/>
      <c r="J867" s="147"/>
      <c r="K867" s="147"/>
      <c r="L867" s="147"/>
      <c r="M867" s="147"/>
      <c r="N867" s="147"/>
      <c r="O867" s="147"/>
      <c r="P867" s="147"/>
      <c r="Q867" s="147"/>
      <c r="R867" s="147"/>
      <c r="S867" s="147"/>
      <c r="T867" s="147"/>
      <c r="U867" s="147"/>
      <c r="V867" s="147"/>
      <c r="W867" s="147"/>
      <c r="X867" s="147"/>
      <c r="Y867" s="147"/>
      <c r="Z867" s="147"/>
      <c r="AA867" s="147"/>
      <c r="AB867" s="147"/>
      <c r="AC867" s="147"/>
      <c r="AD867" s="147"/>
      <c r="AE867" s="147"/>
      <c r="AF867" s="147"/>
      <c r="AG867" s="147"/>
      <c r="AH867" s="147"/>
      <c r="AI867" s="147"/>
      <c r="AJ867" s="147"/>
      <c r="AK867" s="147"/>
      <c r="AL867" s="147"/>
      <c r="AM867" s="147"/>
      <c r="AN867" s="147"/>
      <c r="AO867" s="147"/>
      <c r="AP867" s="147"/>
      <c r="AQ867" s="147"/>
      <c r="AR867" s="147"/>
      <c r="AS867" s="147"/>
      <c r="AT867" s="147"/>
      <c r="AU867" s="147"/>
      <c r="AV867" s="147"/>
      <c r="AW867" s="147"/>
      <c r="AX867" s="147"/>
      <c r="AY867" s="147"/>
      <c r="AZ867" s="147"/>
      <c r="BA867" s="147"/>
      <c r="BB867" s="147"/>
      <c r="BC867" s="147"/>
      <c r="BD867" s="147"/>
      <c r="BE867" s="147"/>
    </row>
    <row r="868" spans="1:57" x14ac:dyDescent="0.25">
      <c r="A868" t="str">
        <f t="shared" si="13"/>
        <v/>
      </c>
      <c r="B868" s="147"/>
      <c r="C868" s="147"/>
      <c r="D868" s="147"/>
      <c r="E868" s="147"/>
      <c r="F868" s="147"/>
      <c r="G868" s="147"/>
      <c r="H868" s="147"/>
      <c r="I868" s="147"/>
      <c r="J868" s="147"/>
      <c r="K868" s="147"/>
      <c r="L868" s="147"/>
      <c r="M868" s="147"/>
      <c r="N868" s="147"/>
      <c r="O868" s="147"/>
      <c r="P868" s="147"/>
      <c r="Q868" s="147"/>
      <c r="R868" s="147"/>
      <c r="S868" s="147"/>
      <c r="T868" s="147"/>
      <c r="U868" s="147"/>
      <c r="V868" s="147"/>
      <c r="W868" s="147"/>
      <c r="X868" s="147"/>
      <c r="Y868" s="147"/>
      <c r="Z868" s="147"/>
      <c r="AA868" s="147"/>
      <c r="AB868" s="147"/>
      <c r="AC868" s="147"/>
      <c r="AD868" s="147"/>
      <c r="AE868" s="147"/>
      <c r="AF868" s="147"/>
      <c r="AG868" s="147"/>
      <c r="AH868" s="147"/>
      <c r="AI868" s="147"/>
      <c r="AJ868" s="147"/>
      <c r="AK868" s="147"/>
      <c r="AL868" s="147"/>
      <c r="AM868" s="147"/>
      <c r="AN868" s="147"/>
      <c r="AO868" s="147"/>
      <c r="AP868" s="147"/>
      <c r="AQ868" s="147"/>
      <c r="AR868" s="147"/>
      <c r="AS868" s="147"/>
      <c r="AT868" s="147"/>
      <c r="AU868" s="147"/>
      <c r="AV868" s="147"/>
      <c r="AW868" s="147"/>
      <c r="AX868" s="147"/>
      <c r="AY868" s="147"/>
      <c r="AZ868" s="147"/>
      <c r="BA868" s="147"/>
      <c r="BB868" s="147"/>
      <c r="BC868" s="147"/>
      <c r="BD868" s="147"/>
      <c r="BE868" s="147"/>
    </row>
    <row r="869" spans="1:57" x14ac:dyDescent="0.25">
      <c r="A869" t="str">
        <f t="shared" si="13"/>
        <v/>
      </c>
      <c r="B869" s="147"/>
      <c r="C869" s="147"/>
      <c r="D869" s="147"/>
      <c r="E869" s="147"/>
      <c r="F869" s="147"/>
      <c r="G869" s="147"/>
      <c r="H869" s="147"/>
      <c r="I869" s="147"/>
      <c r="J869" s="147"/>
      <c r="K869" s="147"/>
      <c r="L869" s="147"/>
      <c r="M869" s="147"/>
      <c r="N869" s="147"/>
      <c r="O869" s="147"/>
      <c r="P869" s="147"/>
      <c r="Q869" s="147"/>
      <c r="R869" s="147"/>
      <c r="S869" s="147"/>
      <c r="T869" s="147"/>
      <c r="U869" s="147"/>
      <c r="V869" s="147"/>
      <c r="W869" s="147"/>
      <c r="X869" s="147"/>
      <c r="Y869" s="147"/>
      <c r="Z869" s="147"/>
      <c r="AA869" s="147"/>
      <c r="AB869" s="147"/>
      <c r="AC869" s="147"/>
      <c r="AD869" s="147"/>
      <c r="AE869" s="147"/>
      <c r="AF869" s="147"/>
      <c r="AG869" s="147"/>
      <c r="AH869" s="147"/>
      <c r="AI869" s="147"/>
      <c r="AJ869" s="147"/>
      <c r="AK869" s="147"/>
      <c r="AL869" s="147"/>
      <c r="AM869" s="147"/>
      <c r="AN869" s="147"/>
      <c r="AO869" s="147"/>
      <c r="AP869" s="147"/>
      <c r="AQ869" s="147"/>
      <c r="AR869" s="147"/>
      <c r="AS869" s="147"/>
      <c r="AT869" s="147"/>
      <c r="AU869" s="147"/>
      <c r="AV869" s="147"/>
      <c r="AW869" s="147"/>
      <c r="AX869" s="147"/>
      <c r="AY869" s="147"/>
      <c r="AZ869" s="147"/>
      <c r="BA869" s="147"/>
      <c r="BB869" s="147"/>
      <c r="BC869" s="147"/>
      <c r="BD869" s="147"/>
      <c r="BE869" s="147"/>
    </row>
    <row r="870" spans="1:57" x14ac:dyDescent="0.25">
      <c r="A870" t="str">
        <f t="shared" si="13"/>
        <v/>
      </c>
      <c r="B870" s="147"/>
      <c r="C870" s="147"/>
      <c r="D870" s="147"/>
      <c r="E870" s="147"/>
      <c r="F870" s="147"/>
      <c r="G870" s="147"/>
      <c r="H870" s="147"/>
      <c r="I870" s="147"/>
      <c r="J870" s="147"/>
      <c r="K870" s="147"/>
      <c r="L870" s="147"/>
      <c r="M870" s="147"/>
      <c r="N870" s="147"/>
      <c r="O870" s="147"/>
      <c r="P870" s="147"/>
      <c r="Q870" s="147"/>
      <c r="R870" s="147"/>
      <c r="S870" s="147"/>
      <c r="T870" s="147"/>
      <c r="U870" s="147"/>
      <c r="V870" s="147"/>
      <c r="W870" s="147"/>
      <c r="X870" s="147"/>
      <c r="Y870" s="147"/>
      <c r="Z870" s="147"/>
      <c r="AA870" s="147"/>
      <c r="AB870" s="147"/>
      <c r="AC870" s="147"/>
      <c r="AD870" s="147"/>
      <c r="AE870" s="147"/>
      <c r="AF870" s="147"/>
      <c r="AG870" s="147"/>
      <c r="AH870" s="147"/>
      <c r="AI870" s="147"/>
      <c r="AJ870" s="147"/>
      <c r="AK870" s="147"/>
      <c r="AL870" s="147"/>
      <c r="AM870" s="147"/>
      <c r="AN870" s="147"/>
      <c r="AO870" s="147"/>
      <c r="AP870" s="147"/>
      <c r="AQ870" s="147"/>
      <c r="AR870" s="147"/>
      <c r="AS870" s="147"/>
      <c r="AT870" s="147"/>
      <c r="AU870" s="147"/>
      <c r="AV870" s="147"/>
      <c r="AW870" s="147"/>
      <c r="AX870" s="147"/>
      <c r="AY870" s="147"/>
      <c r="AZ870" s="147"/>
      <c r="BA870" s="147"/>
      <c r="BB870" s="147"/>
      <c r="BC870" s="147"/>
      <c r="BD870" s="147"/>
      <c r="BE870" s="147"/>
    </row>
    <row r="871" spans="1:57" x14ac:dyDescent="0.25">
      <c r="A871" t="str">
        <f t="shared" si="13"/>
        <v/>
      </c>
      <c r="B871" s="147"/>
      <c r="C871" s="147"/>
      <c r="D871" s="147"/>
      <c r="E871" s="147"/>
      <c r="F871" s="147"/>
      <c r="G871" s="147"/>
      <c r="H871" s="147"/>
      <c r="I871" s="147"/>
      <c r="J871" s="147"/>
      <c r="K871" s="147"/>
      <c r="L871" s="147"/>
      <c r="M871" s="147"/>
      <c r="N871" s="147"/>
      <c r="O871" s="147"/>
      <c r="P871" s="147"/>
      <c r="Q871" s="147"/>
      <c r="R871" s="147"/>
      <c r="S871" s="147"/>
      <c r="T871" s="147"/>
      <c r="U871" s="147"/>
      <c r="V871" s="147"/>
      <c r="W871" s="147"/>
      <c r="X871" s="147"/>
      <c r="Y871" s="147"/>
      <c r="Z871" s="147"/>
      <c r="AA871" s="147"/>
      <c r="AB871" s="147"/>
      <c r="AC871" s="147"/>
      <c r="AD871" s="147"/>
      <c r="AE871" s="147"/>
      <c r="AF871" s="147"/>
      <c r="AG871" s="147"/>
      <c r="AH871" s="147"/>
      <c r="AI871" s="147"/>
      <c r="AJ871" s="147"/>
      <c r="AK871" s="147"/>
      <c r="AL871" s="147"/>
      <c r="AM871" s="147"/>
      <c r="AN871" s="147"/>
      <c r="AO871" s="147"/>
      <c r="AP871" s="147"/>
      <c r="AQ871" s="147"/>
      <c r="AR871" s="147"/>
      <c r="AS871" s="147"/>
      <c r="AT871" s="147"/>
      <c r="AU871" s="147"/>
      <c r="AV871" s="147"/>
      <c r="AW871" s="147"/>
      <c r="AX871" s="147"/>
      <c r="AY871" s="147"/>
      <c r="AZ871" s="147"/>
      <c r="BA871" s="147"/>
      <c r="BB871" s="147"/>
      <c r="BC871" s="147"/>
      <c r="BD871" s="147"/>
      <c r="BE871" s="147"/>
    </row>
    <row r="872" spans="1:57" x14ac:dyDescent="0.25">
      <c r="A872" t="str">
        <f t="shared" si="13"/>
        <v/>
      </c>
      <c r="B872" s="147"/>
      <c r="C872" s="147"/>
      <c r="D872" s="147"/>
      <c r="E872" s="147"/>
      <c r="F872" s="147"/>
      <c r="G872" s="147"/>
      <c r="H872" s="147"/>
      <c r="I872" s="147"/>
      <c r="J872" s="147"/>
      <c r="K872" s="147"/>
      <c r="L872" s="147"/>
      <c r="M872" s="147"/>
      <c r="N872" s="147"/>
      <c r="O872" s="147"/>
      <c r="P872" s="147"/>
      <c r="Q872" s="147"/>
      <c r="R872" s="147"/>
      <c r="S872" s="147"/>
      <c r="T872" s="147"/>
      <c r="U872" s="147"/>
      <c r="V872" s="147"/>
      <c r="W872" s="147"/>
      <c r="X872" s="147"/>
      <c r="Y872" s="147"/>
      <c r="Z872" s="147"/>
      <c r="AA872" s="147"/>
      <c r="AB872" s="147"/>
      <c r="AC872" s="147"/>
      <c r="AD872" s="147"/>
      <c r="AE872" s="147"/>
      <c r="AF872" s="147"/>
      <c r="AG872" s="147"/>
      <c r="AH872" s="147"/>
      <c r="AI872" s="147"/>
      <c r="AJ872" s="147"/>
      <c r="AK872" s="147"/>
      <c r="AL872" s="147"/>
      <c r="AM872" s="147"/>
      <c r="AN872" s="147"/>
      <c r="AO872" s="147"/>
      <c r="AP872" s="147"/>
      <c r="AQ872" s="147"/>
      <c r="AR872" s="147"/>
      <c r="AS872" s="147"/>
      <c r="AT872" s="147"/>
      <c r="AU872" s="147"/>
      <c r="AV872" s="147"/>
      <c r="AW872" s="147"/>
      <c r="AX872" s="147"/>
      <c r="AY872" s="147"/>
      <c r="AZ872" s="147"/>
      <c r="BA872" s="147"/>
      <c r="BB872" s="147"/>
      <c r="BC872" s="147"/>
      <c r="BD872" s="147"/>
      <c r="BE872" s="147"/>
    </row>
    <row r="873" spans="1:57" x14ac:dyDescent="0.25">
      <c r="A873" t="str">
        <f t="shared" si="13"/>
        <v/>
      </c>
      <c r="B873" s="147"/>
      <c r="C873" s="147"/>
      <c r="D873" s="147"/>
      <c r="E873" s="147"/>
      <c r="F873" s="147"/>
      <c r="G873" s="147"/>
      <c r="H873" s="147"/>
      <c r="I873" s="147"/>
      <c r="J873" s="147"/>
      <c r="K873" s="147"/>
      <c r="L873" s="147"/>
      <c r="M873" s="147"/>
      <c r="N873" s="147"/>
      <c r="O873" s="147"/>
      <c r="P873" s="147"/>
      <c r="Q873" s="147"/>
      <c r="R873" s="147"/>
      <c r="S873" s="147"/>
      <c r="T873" s="147"/>
      <c r="U873" s="147"/>
      <c r="V873" s="147"/>
      <c r="W873" s="147"/>
      <c r="X873" s="147"/>
      <c r="Y873" s="147"/>
      <c r="Z873" s="147"/>
      <c r="AA873" s="147"/>
      <c r="AB873" s="147"/>
      <c r="AC873" s="147"/>
      <c r="AD873" s="147"/>
      <c r="AE873" s="147"/>
      <c r="AF873" s="147"/>
      <c r="AG873" s="147"/>
      <c r="AH873" s="147"/>
      <c r="AI873" s="147"/>
      <c r="AJ873" s="147"/>
      <c r="AK873" s="147"/>
      <c r="AL873" s="147"/>
      <c r="AM873" s="147"/>
      <c r="AN873" s="147"/>
      <c r="AO873" s="147"/>
      <c r="AP873" s="147"/>
      <c r="AQ873" s="147"/>
      <c r="AR873" s="147"/>
      <c r="AS873" s="147"/>
      <c r="AT873" s="147"/>
      <c r="AU873" s="147"/>
      <c r="AV873" s="147"/>
      <c r="AW873" s="147"/>
      <c r="AX873" s="147"/>
      <c r="AY873" s="147"/>
      <c r="AZ873" s="147"/>
      <c r="BA873" s="147"/>
      <c r="BB873" s="147"/>
      <c r="BC873" s="147"/>
      <c r="BD873" s="147"/>
      <c r="BE873" s="147"/>
    </row>
    <row r="874" spans="1:57" x14ac:dyDescent="0.25">
      <c r="A874" t="str">
        <f t="shared" si="13"/>
        <v/>
      </c>
      <c r="B874" s="147"/>
      <c r="C874" s="147"/>
      <c r="D874" s="147"/>
      <c r="E874" s="147"/>
      <c r="F874" s="147"/>
      <c r="G874" s="147"/>
      <c r="H874" s="147"/>
      <c r="I874" s="147"/>
      <c r="J874" s="147"/>
      <c r="K874" s="147"/>
      <c r="L874" s="147"/>
      <c r="M874" s="147"/>
      <c r="N874" s="147"/>
      <c r="O874" s="147"/>
      <c r="P874" s="147"/>
      <c r="Q874" s="147"/>
      <c r="R874" s="147"/>
      <c r="S874" s="147"/>
      <c r="T874" s="147"/>
      <c r="U874" s="147"/>
      <c r="V874" s="147"/>
      <c r="W874" s="147"/>
      <c r="X874" s="147"/>
      <c r="Y874" s="147"/>
      <c r="Z874" s="147"/>
      <c r="AA874" s="147"/>
      <c r="AB874" s="147"/>
      <c r="AC874" s="147"/>
      <c r="AD874" s="147"/>
      <c r="AE874" s="147"/>
      <c r="AF874" s="147"/>
      <c r="AG874" s="147"/>
      <c r="AH874" s="147"/>
      <c r="AI874" s="147"/>
      <c r="AJ874" s="147"/>
      <c r="AK874" s="147"/>
      <c r="AL874" s="147"/>
      <c r="AM874" s="147"/>
      <c r="AN874" s="147"/>
      <c r="AO874" s="147"/>
      <c r="AP874" s="147"/>
      <c r="AQ874" s="147"/>
      <c r="AR874" s="147"/>
      <c r="AS874" s="147"/>
      <c r="AT874" s="147"/>
      <c r="AU874" s="147"/>
      <c r="AV874" s="147"/>
      <c r="AW874" s="147"/>
      <c r="AX874" s="147"/>
      <c r="AY874" s="147"/>
      <c r="AZ874" s="147"/>
      <c r="BA874" s="147"/>
      <c r="BB874" s="147"/>
      <c r="BC874" s="147"/>
      <c r="BD874" s="147"/>
      <c r="BE874" s="147"/>
    </row>
    <row r="875" spans="1:57" x14ac:dyDescent="0.25">
      <c r="A875" t="str">
        <f t="shared" si="13"/>
        <v/>
      </c>
      <c r="B875" s="147"/>
      <c r="C875" s="147"/>
      <c r="D875" s="147"/>
      <c r="E875" s="147"/>
      <c r="F875" s="147"/>
      <c r="G875" s="147"/>
      <c r="H875" s="147"/>
      <c r="I875" s="147"/>
      <c r="J875" s="147"/>
      <c r="K875" s="147"/>
      <c r="L875" s="147"/>
      <c r="M875" s="147"/>
      <c r="N875" s="147"/>
      <c r="O875" s="147"/>
      <c r="P875" s="147"/>
      <c r="Q875" s="147"/>
      <c r="R875" s="147"/>
      <c r="S875" s="147"/>
      <c r="T875" s="147"/>
      <c r="U875" s="147"/>
      <c r="V875" s="147"/>
      <c r="W875" s="147"/>
      <c r="X875" s="147"/>
      <c r="Y875" s="147"/>
      <c r="Z875" s="147"/>
      <c r="AA875" s="147"/>
      <c r="AB875" s="147"/>
      <c r="AC875" s="147"/>
      <c r="AD875" s="147"/>
      <c r="AE875" s="147"/>
      <c r="AF875" s="147"/>
      <c r="AG875" s="147"/>
      <c r="AH875" s="147"/>
      <c r="AI875" s="147"/>
      <c r="AJ875" s="147"/>
      <c r="AK875" s="147"/>
      <c r="AL875" s="147"/>
      <c r="AM875" s="147"/>
      <c r="AN875" s="147"/>
      <c r="AO875" s="147"/>
      <c r="AP875" s="147"/>
      <c r="AQ875" s="147"/>
      <c r="AR875" s="147"/>
      <c r="AS875" s="147"/>
      <c r="AT875" s="147"/>
      <c r="AU875" s="147"/>
      <c r="AV875" s="147"/>
      <c r="AW875" s="147"/>
      <c r="AX875" s="147"/>
      <c r="AY875" s="147"/>
      <c r="AZ875" s="147"/>
      <c r="BA875" s="147"/>
      <c r="BB875" s="147"/>
      <c r="BC875" s="147"/>
      <c r="BD875" s="147"/>
      <c r="BE875" s="147"/>
    </row>
    <row r="876" spans="1:57" x14ac:dyDescent="0.25">
      <c r="A876" t="str">
        <f t="shared" si="13"/>
        <v/>
      </c>
      <c r="B876" s="147"/>
      <c r="C876" s="147"/>
      <c r="D876" s="147"/>
      <c r="E876" s="147"/>
      <c r="F876" s="147"/>
      <c r="G876" s="147"/>
      <c r="H876" s="147"/>
      <c r="I876" s="147"/>
      <c r="J876" s="147"/>
      <c r="K876" s="147"/>
      <c r="L876" s="147"/>
      <c r="M876" s="147"/>
      <c r="N876" s="147"/>
      <c r="O876" s="147"/>
      <c r="P876" s="147"/>
      <c r="Q876" s="147"/>
      <c r="R876" s="147"/>
      <c r="S876" s="147"/>
      <c r="T876" s="147"/>
      <c r="U876" s="147"/>
      <c r="V876" s="147"/>
      <c r="W876" s="147"/>
      <c r="X876" s="147"/>
      <c r="Y876" s="147"/>
      <c r="Z876" s="147"/>
      <c r="AA876" s="147"/>
      <c r="AB876" s="147"/>
      <c r="AC876" s="147"/>
      <c r="AD876" s="147"/>
      <c r="AE876" s="147"/>
      <c r="AF876" s="147"/>
      <c r="AG876" s="147"/>
      <c r="AH876" s="147"/>
      <c r="AI876" s="147"/>
      <c r="AJ876" s="147"/>
      <c r="AK876" s="147"/>
      <c r="AL876" s="147"/>
      <c r="AM876" s="147"/>
      <c r="AN876" s="147"/>
      <c r="AO876" s="147"/>
      <c r="AP876" s="147"/>
      <c r="AQ876" s="147"/>
      <c r="AR876" s="147"/>
      <c r="AS876" s="147"/>
      <c r="AT876" s="147"/>
      <c r="AU876" s="147"/>
      <c r="AV876" s="147"/>
      <c r="AW876" s="147"/>
      <c r="AX876" s="147"/>
      <c r="AY876" s="147"/>
      <c r="AZ876" s="147"/>
      <c r="BA876" s="147"/>
      <c r="BB876" s="147"/>
      <c r="BC876" s="147"/>
      <c r="BD876" s="147"/>
      <c r="BE876" s="147"/>
    </row>
    <row r="877" spans="1:57" x14ac:dyDescent="0.25">
      <c r="A877" t="str">
        <f t="shared" si="13"/>
        <v/>
      </c>
      <c r="B877" s="147"/>
      <c r="C877" s="147"/>
      <c r="D877" s="147"/>
      <c r="E877" s="147"/>
      <c r="F877" s="147"/>
      <c r="G877" s="147"/>
      <c r="H877" s="147"/>
      <c r="I877" s="147"/>
      <c r="J877" s="147"/>
      <c r="K877" s="147"/>
      <c r="L877" s="147"/>
      <c r="M877" s="147"/>
      <c r="N877" s="147"/>
      <c r="O877" s="147"/>
      <c r="P877" s="147"/>
      <c r="Q877" s="147"/>
      <c r="R877" s="147"/>
      <c r="S877" s="147"/>
      <c r="T877" s="147"/>
      <c r="U877" s="147"/>
      <c r="V877" s="147"/>
      <c r="W877" s="147"/>
      <c r="X877" s="147"/>
      <c r="Y877" s="147"/>
      <c r="Z877" s="147"/>
      <c r="AA877" s="147"/>
      <c r="AB877" s="147"/>
      <c r="AC877" s="147"/>
      <c r="AD877" s="147"/>
      <c r="AE877" s="147"/>
      <c r="AF877" s="147"/>
      <c r="AG877" s="147"/>
      <c r="AH877" s="147"/>
      <c r="AI877" s="147"/>
      <c r="AJ877" s="147"/>
      <c r="AK877" s="147"/>
      <c r="AL877" s="147"/>
      <c r="AM877" s="147"/>
      <c r="AN877" s="147"/>
      <c r="AO877" s="147"/>
      <c r="AP877" s="147"/>
      <c r="AQ877" s="147"/>
      <c r="AR877" s="147"/>
      <c r="AS877" s="147"/>
      <c r="AT877" s="147"/>
      <c r="AU877" s="147"/>
      <c r="AV877" s="147"/>
      <c r="AW877" s="147"/>
      <c r="AX877" s="147"/>
      <c r="AY877" s="147"/>
      <c r="AZ877" s="147"/>
      <c r="BA877" s="147"/>
      <c r="BB877" s="147"/>
      <c r="BC877" s="147"/>
      <c r="BD877" s="147"/>
      <c r="BE877" s="147"/>
    </row>
    <row r="878" spans="1:57" x14ac:dyDescent="0.25">
      <c r="A878" t="str">
        <f t="shared" si="13"/>
        <v/>
      </c>
      <c r="B878" s="147"/>
      <c r="C878" s="147"/>
      <c r="D878" s="147"/>
      <c r="E878" s="147"/>
      <c r="F878" s="147"/>
      <c r="G878" s="147"/>
      <c r="H878" s="147"/>
      <c r="I878" s="147"/>
      <c r="J878" s="147"/>
      <c r="K878" s="147"/>
      <c r="L878" s="147"/>
      <c r="M878" s="147"/>
      <c r="N878" s="147"/>
      <c r="O878" s="147"/>
      <c r="P878" s="147"/>
      <c r="Q878" s="147"/>
      <c r="R878" s="147"/>
      <c r="S878" s="147"/>
      <c r="T878" s="147"/>
      <c r="U878" s="147"/>
      <c r="V878" s="147"/>
      <c r="W878" s="147"/>
      <c r="X878" s="147"/>
      <c r="Y878" s="147"/>
      <c r="Z878" s="147"/>
      <c r="AA878" s="147"/>
      <c r="AB878" s="147"/>
      <c r="AC878" s="147"/>
      <c r="AD878" s="147"/>
      <c r="AE878" s="147"/>
      <c r="AF878" s="147"/>
      <c r="AG878" s="147"/>
      <c r="AH878" s="147"/>
      <c r="AI878" s="147"/>
      <c r="AJ878" s="147"/>
      <c r="AK878" s="147"/>
      <c r="AL878" s="147"/>
      <c r="AM878" s="147"/>
      <c r="AN878" s="147"/>
      <c r="AO878" s="147"/>
      <c r="AP878" s="147"/>
      <c r="AQ878" s="147"/>
      <c r="AR878" s="147"/>
      <c r="AS878" s="147"/>
      <c r="AT878" s="147"/>
      <c r="AU878" s="147"/>
      <c r="AV878" s="147"/>
      <c r="AW878" s="147"/>
      <c r="AX878" s="147"/>
      <c r="AY878" s="147"/>
      <c r="AZ878" s="147"/>
      <c r="BA878" s="147"/>
      <c r="BB878" s="147"/>
      <c r="BC878" s="147"/>
      <c r="BD878" s="147"/>
      <c r="BE878" s="147"/>
    </row>
    <row r="879" spans="1:57" x14ac:dyDescent="0.25">
      <c r="A879" t="str">
        <f t="shared" si="13"/>
        <v/>
      </c>
      <c r="B879" s="147"/>
      <c r="C879" s="147"/>
      <c r="D879" s="147"/>
      <c r="E879" s="147"/>
      <c r="F879" s="147"/>
      <c r="G879" s="147"/>
      <c r="H879" s="147"/>
      <c r="I879" s="147"/>
      <c r="J879" s="147"/>
      <c r="K879" s="147"/>
      <c r="L879" s="147"/>
      <c r="M879" s="147"/>
      <c r="N879" s="147"/>
      <c r="O879" s="147"/>
      <c r="P879" s="147"/>
      <c r="Q879" s="147"/>
      <c r="R879" s="147"/>
      <c r="S879" s="147"/>
      <c r="T879" s="147"/>
      <c r="U879" s="147"/>
      <c r="V879" s="147"/>
      <c r="W879" s="147"/>
      <c r="X879" s="147"/>
      <c r="Y879" s="147"/>
      <c r="Z879" s="147"/>
      <c r="AA879" s="147"/>
      <c r="AB879" s="147"/>
      <c r="AC879" s="147"/>
      <c r="AD879" s="147"/>
      <c r="AE879" s="147"/>
      <c r="AF879" s="147"/>
      <c r="AG879" s="147"/>
      <c r="AH879" s="147"/>
      <c r="AI879" s="147"/>
      <c r="AJ879" s="147"/>
      <c r="AK879" s="147"/>
      <c r="AL879" s="147"/>
      <c r="AM879" s="147"/>
      <c r="AN879" s="147"/>
      <c r="AO879" s="147"/>
      <c r="AP879" s="147"/>
      <c r="AQ879" s="147"/>
      <c r="AR879" s="147"/>
      <c r="AS879" s="147"/>
      <c r="AT879" s="147"/>
      <c r="AU879" s="147"/>
      <c r="AV879" s="147"/>
      <c r="AW879" s="147"/>
      <c r="AX879" s="147"/>
      <c r="AY879" s="147"/>
      <c r="AZ879" s="147"/>
      <c r="BA879" s="147"/>
      <c r="BB879" s="147"/>
      <c r="BC879" s="147"/>
      <c r="BD879" s="147"/>
      <c r="BE879" s="147"/>
    </row>
    <row r="880" spans="1:57" x14ac:dyDescent="0.25">
      <c r="A880" t="str">
        <f t="shared" si="13"/>
        <v/>
      </c>
      <c r="B880" s="147"/>
      <c r="C880" s="147"/>
      <c r="D880" s="147"/>
      <c r="E880" s="147"/>
      <c r="F880" s="147"/>
      <c r="G880" s="147"/>
      <c r="H880" s="147"/>
      <c r="I880" s="147"/>
      <c r="J880" s="147"/>
      <c r="K880" s="147"/>
      <c r="L880" s="147"/>
      <c r="M880" s="147"/>
      <c r="N880" s="147"/>
      <c r="O880" s="147"/>
      <c r="P880" s="147"/>
      <c r="Q880" s="147"/>
      <c r="R880" s="147"/>
      <c r="S880" s="147"/>
      <c r="T880" s="147"/>
      <c r="U880" s="147"/>
      <c r="V880" s="147"/>
      <c r="W880" s="147"/>
      <c r="X880" s="147"/>
      <c r="Y880" s="147"/>
      <c r="Z880" s="147"/>
      <c r="AA880" s="147"/>
      <c r="AB880" s="147"/>
      <c r="AC880" s="147"/>
      <c r="AD880" s="147"/>
      <c r="AE880" s="147"/>
      <c r="AF880" s="147"/>
      <c r="AG880" s="147"/>
      <c r="AH880" s="147"/>
      <c r="AI880" s="147"/>
      <c r="AJ880" s="147"/>
      <c r="AK880" s="147"/>
      <c r="AL880" s="147"/>
      <c r="AM880" s="147"/>
      <c r="AN880" s="147"/>
      <c r="AO880" s="147"/>
      <c r="AP880" s="147"/>
      <c r="AQ880" s="147"/>
      <c r="AR880" s="147"/>
      <c r="AS880" s="147"/>
      <c r="AT880" s="147"/>
      <c r="AU880" s="147"/>
      <c r="AV880" s="147"/>
      <c r="AW880" s="147"/>
      <c r="AX880" s="147"/>
      <c r="AY880" s="147"/>
      <c r="AZ880" s="147"/>
      <c r="BA880" s="147"/>
      <c r="BB880" s="147"/>
      <c r="BC880" s="147"/>
      <c r="BD880" s="147"/>
      <c r="BE880" s="147"/>
    </row>
    <row r="881" spans="1:57" x14ac:dyDescent="0.25">
      <c r="A881" t="str">
        <f t="shared" si="13"/>
        <v/>
      </c>
      <c r="B881" s="147"/>
      <c r="C881" s="147"/>
      <c r="D881" s="147"/>
      <c r="E881" s="147"/>
      <c r="F881" s="147"/>
      <c r="G881" s="147"/>
      <c r="H881" s="147"/>
      <c r="I881" s="147"/>
      <c r="J881" s="147"/>
      <c r="K881" s="147"/>
      <c r="L881" s="147"/>
      <c r="M881" s="147"/>
      <c r="N881" s="147"/>
      <c r="O881" s="147"/>
      <c r="P881" s="147"/>
      <c r="Q881" s="147"/>
      <c r="R881" s="147"/>
      <c r="S881" s="147"/>
      <c r="T881" s="147"/>
      <c r="U881" s="147"/>
      <c r="V881" s="147"/>
      <c r="W881" s="147"/>
      <c r="X881" s="147"/>
      <c r="Y881" s="147"/>
      <c r="Z881" s="147"/>
      <c r="AA881" s="147"/>
      <c r="AB881" s="147"/>
      <c r="AC881" s="147"/>
      <c r="AD881" s="147"/>
      <c r="AE881" s="147"/>
      <c r="AF881" s="147"/>
      <c r="AG881" s="147"/>
      <c r="AH881" s="147"/>
      <c r="AI881" s="147"/>
      <c r="AJ881" s="147"/>
      <c r="AK881" s="147"/>
      <c r="AL881" s="147"/>
      <c r="AM881" s="147"/>
      <c r="AN881" s="147"/>
      <c r="AO881" s="147"/>
      <c r="AP881" s="147"/>
      <c r="AQ881" s="147"/>
      <c r="AR881" s="147"/>
      <c r="AS881" s="147"/>
      <c r="AT881" s="147"/>
      <c r="AU881" s="147"/>
      <c r="AV881" s="147"/>
      <c r="AW881" s="147"/>
      <c r="AX881" s="147"/>
      <c r="AY881" s="147"/>
      <c r="AZ881" s="147"/>
      <c r="BA881" s="147"/>
      <c r="BB881" s="147"/>
      <c r="BC881" s="147"/>
      <c r="BD881" s="147"/>
      <c r="BE881" s="147"/>
    </row>
    <row r="882" spans="1:57" x14ac:dyDescent="0.25">
      <c r="A882" t="str">
        <f t="shared" si="13"/>
        <v/>
      </c>
      <c r="B882" s="147"/>
      <c r="C882" s="147"/>
      <c r="D882" s="147"/>
      <c r="E882" s="147"/>
      <c r="F882" s="147"/>
      <c r="G882" s="147"/>
      <c r="H882" s="147"/>
      <c r="I882" s="147"/>
      <c r="J882" s="147"/>
      <c r="K882" s="147"/>
      <c r="L882" s="147"/>
      <c r="M882" s="147"/>
      <c r="N882" s="147"/>
      <c r="O882" s="147"/>
      <c r="P882" s="147"/>
      <c r="Q882" s="147"/>
      <c r="R882" s="147"/>
      <c r="S882" s="147"/>
      <c r="T882" s="147"/>
      <c r="U882" s="147"/>
      <c r="V882" s="147"/>
      <c r="W882" s="147"/>
      <c r="X882" s="147"/>
      <c r="Y882" s="147"/>
      <c r="Z882" s="147"/>
      <c r="AA882" s="147"/>
      <c r="AB882" s="147"/>
      <c r="AC882" s="147"/>
      <c r="AD882" s="147"/>
      <c r="AE882" s="147"/>
      <c r="AF882" s="147"/>
      <c r="AG882" s="147"/>
      <c r="AH882" s="147"/>
      <c r="AI882" s="147"/>
      <c r="AJ882" s="147"/>
      <c r="AK882" s="147"/>
      <c r="AL882" s="147"/>
      <c r="AM882" s="147"/>
      <c r="AN882" s="147"/>
      <c r="AO882" s="147"/>
      <c r="AP882" s="147"/>
      <c r="AQ882" s="147"/>
      <c r="AR882" s="147"/>
      <c r="AS882" s="147"/>
      <c r="AT882" s="147"/>
      <c r="AU882" s="147"/>
      <c r="AV882" s="147"/>
      <c r="AW882" s="147"/>
      <c r="AX882" s="147"/>
      <c r="AY882" s="147"/>
      <c r="AZ882" s="147"/>
      <c r="BA882" s="147"/>
      <c r="BB882" s="147"/>
      <c r="BC882" s="147"/>
      <c r="BD882" s="147"/>
      <c r="BE882" s="147"/>
    </row>
    <row r="883" spans="1:57" x14ac:dyDescent="0.25">
      <c r="A883" t="str">
        <f t="shared" si="13"/>
        <v/>
      </c>
      <c r="B883" s="147"/>
      <c r="C883" s="147"/>
      <c r="D883" s="147"/>
      <c r="E883" s="147"/>
      <c r="F883" s="147"/>
      <c r="G883" s="147"/>
      <c r="H883" s="147"/>
      <c r="I883" s="147"/>
      <c r="J883" s="147"/>
      <c r="K883" s="147"/>
      <c r="L883" s="147"/>
      <c r="M883" s="147"/>
      <c r="N883" s="147"/>
      <c r="O883" s="147"/>
      <c r="P883" s="147"/>
      <c r="Q883" s="147"/>
      <c r="R883" s="147"/>
      <c r="S883" s="147"/>
      <c r="T883" s="147"/>
      <c r="U883" s="147"/>
      <c r="V883" s="147"/>
      <c r="W883" s="147"/>
      <c r="X883" s="147"/>
      <c r="Y883" s="147"/>
      <c r="Z883" s="147"/>
      <c r="AA883" s="147"/>
      <c r="AB883" s="147"/>
      <c r="AC883" s="147"/>
      <c r="AD883" s="147"/>
      <c r="AE883" s="147"/>
      <c r="AF883" s="147"/>
      <c r="AG883" s="147"/>
      <c r="AH883" s="147"/>
      <c r="AI883" s="147"/>
      <c r="AJ883" s="147"/>
      <c r="AK883" s="147"/>
      <c r="AL883" s="147"/>
      <c r="AM883" s="147"/>
      <c r="AN883" s="147"/>
      <c r="AO883" s="147"/>
      <c r="AP883" s="147"/>
      <c r="AQ883" s="147"/>
      <c r="AR883" s="147"/>
      <c r="AS883" s="147"/>
      <c r="AT883" s="147"/>
      <c r="AU883" s="147"/>
      <c r="AV883" s="147"/>
      <c r="AW883" s="147"/>
      <c r="AX883" s="147"/>
      <c r="AY883" s="147"/>
      <c r="AZ883" s="147"/>
      <c r="BA883" s="147"/>
      <c r="BB883" s="147"/>
      <c r="BC883" s="147"/>
      <c r="BD883" s="147"/>
      <c r="BE883" s="147"/>
    </row>
    <row r="884" spans="1:57" x14ac:dyDescent="0.25">
      <c r="A884" t="str">
        <f t="shared" si="13"/>
        <v/>
      </c>
      <c r="B884" s="147"/>
      <c r="C884" s="147"/>
      <c r="D884" s="147"/>
      <c r="E884" s="147"/>
      <c r="F884" s="147"/>
      <c r="G884" s="147"/>
      <c r="H884" s="147"/>
      <c r="I884" s="147"/>
      <c r="J884" s="147"/>
      <c r="K884" s="147"/>
      <c r="L884" s="147"/>
      <c r="M884" s="147"/>
      <c r="N884" s="147"/>
      <c r="O884" s="147"/>
      <c r="P884" s="147"/>
      <c r="Q884" s="147"/>
      <c r="R884" s="147"/>
      <c r="S884" s="147"/>
      <c r="T884" s="147"/>
      <c r="U884" s="147"/>
      <c r="V884" s="147"/>
      <c r="W884" s="147"/>
      <c r="X884" s="147"/>
      <c r="Y884" s="147"/>
      <c r="Z884" s="147"/>
      <c r="AA884" s="147"/>
      <c r="AB884" s="147"/>
      <c r="AC884" s="147"/>
      <c r="AD884" s="147"/>
      <c r="AE884" s="147"/>
      <c r="AF884" s="147"/>
      <c r="AG884" s="147"/>
      <c r="AH884" s="147"/>
      <c r="AI884" s="147"/>
      <c r="AJ884" s="147"/>
      <c r="AK884" s="147"/>
      <c r="AL884" s="147"/>
      <c r="AM884" s="147"/>
      <c r="AN884" s="147"/>
      <c r="AO884" s="147"/>
      <c r="AP884" s="147"/>
      <c r="AQ884" s="147"/>
      <c r="AR884" s="147"/>
      <c r="AS884" s="147"/>
      <c r="AT884" s="147"/>
      <c r="AU884" s="147"/>
      <c r="AV884" s="147"/>
      <c r="AW884" s="147"/>
      <c r="AX884" s="147"/>
      <c r="AY884" s="147"/>
      <c r="AZ884" s="147"/>
      <c r="BA884" s="147"/>
      <c r="BB884" s="147"/>
      <c r="BC884" s="147"/>
      <c r="BD884" s="147"/>
      <c r="BE884" s="147"/>
    </row>
    <row r="885" spans="1:57" x14ac:dyDescent="0.25">
      <c r="A885" t="str">
        <f t="shared" si="13"/>
        <v/>
      </c>
      <c r="B885" s="147"/>
      <c r="C885" s="147"/>
      <c r="D885" s="147"/>
      <c r="E885" s="147"/>
      <c r="F885" s="147"/>
      <c r="G885" s="147"/>
      <c r="H885" s="147"/>
      <c r="I885" s="147"/>
      <c r="J885" s="147"/>
      <c r="K885" s="147"/>
      <c r="L885" s="147"/>
      <c r="M885" s="147"/>
      <c r="N885" s="147"/>
      <c r="O885" s="147"/>
      <c r="P885" s="147"/>
      <c r="Q885" s="147"/>
      <c r="R885" s="147"/>
      <c r="S885" s="147"/>
      <c r="T885" s="147"/>
      <c r="U885" s="147"/>
      <c r="V885" s="147"/>
      <c r="W885" s="147"/>
      <c r="X885" s="147"/>
      <c r="Y885" s="147"/>
      <c r="Z885" s="147"/>
      <c r="AA885" s="147"/>
      <c r="AB885" s="147"/>
      <c r="AC885" s="147"/>
      <c r="AD885" s="147"/>
      <c r="AE885" s="147"/>
      <c r="AF885" s="147"/>
      <c r="AG885" s="147"/>
      <c r="AH885" s="147"/>
      <c r="AI885" s="147"/>
      <c r="AJ885" s="147"/>
      <c r="AK885" s="147"/>
      <c r="AL885" s="147"/>
      <c r="AM885" s="147"/>
      <c r="AN885" s="147"/>
      <c r="AO885" s="147"/>
      <c r="AP885" s="147"/>
      <c r="AQ885" s="147"/>
      <c r="AR885" s="147"/>
      <c r="AS885" s="147"/>
      <c r="AT885" s="147"/>
      <c r="AU885" s="147"/>
      <c r="AV885" s="147"/>
      <c r="AW885" s="147"/>
      <c r="AX885" s="147"/>
      <c r="AY885" s="147"/>
      <c r="AZ885" s="147"/>
      <c r="BA885" s="147"/>
      <c r="BB885" s="147"/>
      <c r="BC885" s="147"/>
      <c r="BD885" s="147"/>
      <c r="BE885" s="147"/>
    </row>
    <row r="886" spans="1:57" x14ac:dyDescent="0.25">
      <c r="A886" t="str">
        <f t="shared" si="13"/>
        <v/>
      </c>
      <c r="B886" s="147"/>
      <c r="C886" s="147"/>
      <c r="D886" s="147"/>
      <c r="E886" s="147"/>
      <c r="F886" s="147"/>
      <c r="G886" s="147"/>
      <c r="H886" s="147"/>
      <c r="I886" s="147"/>
      <c r="J886" s="147"/>
      <c r="K886" s="147"/>
      <c r="L886" s="147"/>
      <c r="M886" s="147"/>
      <c r="N886" s="147"/>
      <c r="O886" s="147"/>
      <c r="P886" s="147"/>
      <c r="Q886" s="147"/>
      <c r="R886" s="147"/>
      <c r="S886" s="147"/>
      <c r="T886" s="147"/>
      <c r="U886" s="147"/>
      <c r="V886" s="147"/>
      <c r="W886" s="147"/>
      <c r="X886" s="147"/>
      <c r="Y886" s="147"/>
      <c r="Z886" s="147"/>
      <c r="AA886" s="147"/>
      <c r="AB886" s="147"/>
      <c r="AC886" s="147"/>
      <c r="AD886" s="147"/>
      <c r="AE886" s="147"/>
      <c r="AF886" s="147"/>
      <c r="AG886" s="147"/>
      <c r="AH886" s="147"/>
      <c r="AI886" s="147"/>
      <c r="AJ886" s="147"/>
      <c r="AK886" s="147"/>
      <c r="AL886" s="147"/>
      <c r="AM886" s="147"/>
      <c r="AN886" s="147"/>
      <c r="AO886" s="147"/>
      <c r="AP886" s="147"/>
      <c r="AQ886" s="147"/>
      <c r="AR886" s="147"/>
      <c r="AS886" s="147"/>
      <c r="AT886" s="147"/>
      <c r="AU886" s="147"/>
      <c r="AV886" s="147"/>
      <c r="AW886" s="147"/>
      <c r="AX886" s="147"/>
      <c r="AY886" s="147"/>
      <c r="AZ886" s="147"/>
      <c r="BA886" s="147"/>
      <c r="BB886" s="147"/>
      <c r="BC886" s="147"/>
      <c r="BD886" s="147"/>
      <c r="BE886" s="147"/>
    </row>
    <row r="887" spans="1:57" x14ac:dyDescent="0.25">
      <c r="A887" t="str">
        <f t="shared" si="13"/>
        <v/>
      </c>
      <c r="B887" s="147"/>
      <c r="C887" s="147"/>
      <c r="D887" s="147"/>
      <c r="E887" s="147"/>
      <c r="F887" s="147"/>
      <c r="G887" s="147"/>
      <c r="H887" s="147"/>
      <c r="I887" s="147"/>
      <c r="J887" s="147"/>
      <c r="K887" s="147"/>
      <c r="L887" s="147"/>
      <c r="M887" s="147"/>
      <c r="N887" s="147"/>
      <c r="O887" s="147"/>
      <c r="P887" s="147"/>
      <c r="Q887" s="147"/>
      <c r="R887" s="147"/>
      <c r="S887" s="147"/>
      <c r="T887" s="147"/>
      <c r="U887" s="147"/>
      <c r="V887" s="147"/>
      <c r="W887" s="147"/>
      <c r="X887" s="147"/>
      <c r="Y887" s="147"/>
      <c r="Z887" s="147"/>
      <c r="AA887" s="147"/>
      <c r="AB887" s="147"/>
      <c r="AC887" s="147"/>
      <c r="AD887" s="147"/>
      <c r="AE887" s="147"/>
      <c r="AF887" s="147"/>
      <c r="AG887" s="147"/>
      <c r="AH887" s="147"/>
      <c r="AI887" s="147"/>
      <c r="AJ887" s="147"/>
      <c r="AK887" s="147"/>
      <c r="AL887" s="147"/>
      <c r="AM887" s="147"/>
      <c r="AN887" s="147"/>
      <c r="AO887" s="147"/>
      <c r="AP887" s="147"/>
      <c r="AQ887" s="147"/>
      <c r="AR887" s="147"/>
      <c r="AS887" s="147"/>
      <c r="AT887" s="147"/>
      <c r="AU887" s="147"/>
      <c r="AV887" s="147"/>
      <c r="AW887" s="147"/>
      <c r="AX887" s="147"/>
      <c r="AY887" s="147"/>
      <c r="AZ887" s="147"/>
      <c r="BA887" s="147"/>
      <c r="BB887" s="147"/>
      <c r="BC887" s="147"/>
      <c r="BD887" s="147"/>
      <c r="BE887" s="147"/>
    </row>
    <row r="888" spans="1:57" x14ac:dyDescent="0.25">
      <c r="A888" t="str">
        <f t="shared" si="13"/>
        <v/>
      </c>
      <c r="B888" s="147"/>
      <c r="C888" s="147"/>
      <c r="D888" s="147"/>
      <c r="E888" s="147"/>
      <c r="F888" s="147"/>
      <c r="G888" s="147"/>
      <c r="H888" s="147"/>
      <c r="I888" s="147"/>
      <c r="J888" s="147"/>
      <c r="K888" s="147"/>
      <c r="L888" s="147"/>
      <c r="M888" s="147"/>
      <c r="N888" s="147"/>
      <c r="O888" s="147"/>
      <c r="P888" s="147"/>
      <c r="Q888" s="147"/>
      <c r="R888" s="147"/>
      <c r="S888" s="147"/>
      <c r="T888" s="147"/>
      <c r="U888" s="147"/>
      <c r="V888" s="147"/>
      <c r="W888" s="147"/>
      <c r="X888" s="147"/>
      <c r="Y888" s="147"/>
      <c r="Z888" s="147"/>
      <c r="AA888" s="147"/>
      <c r="AB888" s="147"/>
      <c r="AC888" s="147"/>
      <c r="AD888" s="147"/>
      <c r="AE888" s="147"/>
      <c r="AF888" s="147"/>
      <c r="AG888" s="147"/>
      <c r="AH888" s="147"/>
      <c r="AI888" s="147"/>
      <c r="AJ888" s="147"/>
      <c r="AK888" s="147"/>
      <c r="AL888" s="147"/>
      <c r="AM888" s="147"/>
      <c r="AN888" s="147"/>
      <c r="AO888" s="147"/>
      <c r="AP888" s="147"/>
      <c r="AQ888" s="147"/>
      <c r="AR888" s="147"/>
      <c r="AS888" s="147"/>
      <c r="AT888" s="147"/>
      <c r="AU888" s="147"/>
      <c r="AV888" s="147"/>
      <c r="AW888" s="147"/>
      <c r="AX888" s="147"/>
      <c r="AY888" s="147"/>
      <c r="AZ888" s="147"/>
      <c r="BA888" s="147"/>
      <c r="BB888" s="147"/>
      <c r="BC888" s="147"/>
      <c r="BD888" s="147"/>
      <c r="BE888" s="147"/>
    </row>
    <row r="889" spans="1:57" x14ac:dyDescent="0.25">
      <c r="A889" t="str">
        <f t="shared" si="13"/>
        <v/>
      </c>
      <c r="B889" s="147"/>
      <c r="C889" s="147"/>
      <c r="D889" s="147"/>
      <c r="E889" s="147"/>
      <c r="F889" s="147"/>
      <c r="G889" s="147"/>
      <c r="H889" s="147"/>
      <c r="I889" s="147"/>
      <c r="J889" s="147"/>
      <c r="K889" s="147"/>
      <c r="L889" s="147"/>
      <c r="M889" s="147"/>
      <c r="N889" s="147"/>
      <c r="O889" s="147"/>
      <c r="P889" s="147"/>
      <c r="Q889" s="147"/>
      <c r="R889" s="147"/>
      <c r="S889" s="147"/>
      <c r="T889" s="147"/>
      <c r="U889" s="147"/>
      <c r="V889" s="147"/>
      <c r="W889" s="147"/>
      <c r="X889" s="147"/>
      <c r="Y889" s="147"/>
      <c r="Z889" s="147"/>
      <c r="AA889" s="147"/>
      <c r="AB889" s="147"/>
      <c r="AC889" s="147"/>
      <c r="AD889" s="147"/>
      <c r="AE889" s="147"/>
      <c r="AF889" s="147"/>
      <c r="AG889" s="147"/>
      <c r="AH889" s="147"/>
      <c r="AI889" s="147"/>
      <c r="AJ889" s="147"/>
      <c r="AK889" s="147"/>
      <c r="AL889" s="147"/>
      <c r="AM889" s="147"/>
      <c r="AN889" s="147"/>
      <c r="AO889" s="147"/>
      <c r="AP889" s="147"/>
      <c r="AQ889" s="147"/>
      <c r="AR889" s="147"/>
      <c r="AS889" s="147"/>
      <c r="AT889" s="147"/>
      <c r="AU889" s="147"/>
      <c r="AV889" s="147"/>
      <c r="AW889" s="147"/>
      <c r="AX889" s="147"/>
      <c r="AY889" s="147"/>
      <c r="AZ889" s="147"/>
      <c r="BA889" s="147"/>
      <c r="BB889" s="147"/>
      <c r="BC889" s="147"/>
      <c r="BD889" s="147"/>
      <c r="BE889" s="147"/>
    </row>
    <row r="890" spans="1:57" x14ac:dyDescent="0.25">
      <c r="A890" t="str">
        <f t="shared" si="13"/>
        <v/>
      </c>
      <c r="B890" s="147"/>
      <c r="C890" s="147"/>
      <c r="D890" s="147"/>
      <c r="E890" s="147"/>
      <c r="F890" s="147"/>
      <c r="G890" s="147"/>
      <c r="H890" s="147"/>
      <c r="I890" s="147"/>
      <c r="J890" s="147"/>
      <c r="K890" s="147"/>
      <c r="L890" s="147"/>
      <c r="M890" s="147"/>
      <c r="N890" s="147"/>
      <c r="O890" s="147"/>
      <c r="P890" s="147"/>
      <c r="Q890" s="147"/>
      <c r="R890" s="147"/>
      <c r="S890" s="147"/>
      <c r="T890" s="147"/>
      <c r="U890" s="147"/>
      <c r="V890" s="147"/>
      <c r="W890" s="147"/>
      <c r="X890" s="147"/>
      <c r="Y890" s="147"/>
      <c r="Z890" s="147"/>
      <c r="AA890" s="147"/>
      <c r="AB890" s="147"/>
      <c r="AC890" s="147"/>
      <c r="AD890" s="147"/>
      <c r="AE890" s="147"/>
      <c r="AF890" s="147"/>
      <c r="AG890" s="147"/>
      <c r="AH890" s="147"/>
      <c r="AI890" s="147"/>
      <c r="AJ890" s="147"/>
      <c r="AK890" s="147"/>
      <c r="AL890" s="147"/>
      <c r="AM890" s="147"/>
      <c r="AN890" s="147"/>
      <c r="AO890" s="147"/>
      <c r="AP890" s="147"/>
      <c r="AQ890" s="147"/>
      <c r="AR890" s="147"/>
      <c r="AS890" s="147"/>
      <c r="AT890" s="147"/>
      <c r="AU890" s="147"/>
      <c r="AV890" s="147"/>
      <c r="AW890" s="147"/>
      <c r="AX890" s="147"/>
      <c r="AY890" s="147"/>
      <c r="AZ890" s="147"/>
      <c r="BA890" s="147"/>
      <c r="BB890" s="147"/>
      <c r="BC890" s="147"/>
      <c r="BD890" s="147"/>
      <c r="BE890" s="147"/>
    </row>
    <row r="891" spans="1:57" x14ac:dyDescent="0.25">
      <c r="A891" t="str">
        <f t="shared" si="13"/>
        <v/>
      </c>
      <c r="B891" s="147"/>
      <c r="C891" s="147"/>
      <c r="D891" s="147"/>
      <c r="E891" s="147"/>
      <c r="F891" s="147"/>
      <c r="G891" s="147"/>
      <c r="H891" s="147"/>
      <c r="I891" s="147"/>
      <c r="J891" s="147"/>
      <c r="K891" s="147"/>
      <c r="L891" s="147"/>
      <c r="M891" s="147"/>
      <c r="N891" s="147"/>
      <c r="O891" s="147"/>
      <c r="P891" s="147"/>
      <c r="Q891" s="147"/>
      <c r="R891" s="147"/>
      <c r="S891" s="147"/>
      <c r="T891" s="147"/>
      <c r="U891" s="147"/>
      <c r="V891" s="147"/>
      <c r="W891" s="147"/>
      <c r="X891" s="147"/>
      <c r="Y891" s="147"/>
      <c r="Z891" s="147"/>
      <c r="AA891" s="147"/>
      <c r="AB891" s="147"/>
      <c r="AC891" s="147"/>
      <c r="AD891" s="147"/>
      <c r="AE891" s="147"/>
      <c r="AF891" s="147"/>
      <c r="AG891" s="147"/>
      <c r="AH891" s="147"/>
      <c r="AI891" s="147"/>
      <c r="AJ891" s="147"/>
      <c r="AK891" s="147"/>
      <c r="AL891" s="147"/>
      <c r="AM891" s="147"/>
      <c r="AN891" s="147"/>
      <c r="AO891" s="147"/>
      <c r="AP891" s="147"/>
      <c r="AQ891" s="147"/>
      <c r="AR891" s="147"/>
      <c r="AS891" s="147"/>
      <c r="AT891" s="147"/>
      <c r="AU891" s="147"/>
      <c r="AV891" s="147"/>
      <c r="AW891" s="147"/>
      <c r="AX891" s="147"/>
      <c r="AY891" s="147"/>
      <c r="AZ891" s="147"/>
      <c r="BA891" s="147"/>
      <c r="BB891" s="147"/>
      <c r="BC891" s="147"/>
      <c r="BD891" s="147"/>
      <c r="BE891" s="147"/>
    </row>
    <row r="892" spans="1:57" x14ac:dyDescent="0.25">
      <c r="A892" t="str">
        <f t="shared" si="13"/>
        <v/>
      </c>
      <c r="B892" s="147"/>
      <c r="C892" s="147"/>
      <c r="D892" s="147"/>
      <c r="E892" s="147"/>
      <c r="F892" s="147"/>
      <c r="G892" s="147"/>
      <c r="H892" s="147"/>
      <c r="I892" s="147"/>
      <c r="J892" s="147"/>
      <c r="K892" s="147"/>
      <c r="L892" s="147"/>
      <c r="M892" s="147"/>
      <c r="N892" s="147"/>
      <c r="O892" s="147"/>
      <c r="P892" s="147"/>
      <c r="Q892" s="147"/>
      <c r="R892" s="147"/>
      <c r="S892" s="147"/>
      <c r="T892" s="147"/>
      <c r="U892" s="147"/>
      <c r="V892" s="147"/>
      <c r="W892" s="147"/>
      <c r="X892" s="147"/>
      <c r="Y892" s="147"/>
      <c r="Z892" s="147"/>
      <c r="AA892" s="147"/>
      <c r="AB892" s="147"/>
      <c r="AC892" s="147"/>
      <c r="AD892" s="147"/>
      <c r="AE892" s="147"/>
      <c r="AF892" s="147"/>
      <c r="AG892" s="147"/>
      <c r="AH892" s="147"/>
      <c r="AI892" s="147"/>
      <c r="AJ892" s="147"/>
      <c r="AK892" s="147"/>
      <c r="AL892" s="147"/>
      <c r="AM892" s="147"/>
      <c r="AN892" s="147"/>
      <c r="AO892" s="147"/>
      <c r="AP892" s="147"/>
      <c r="AQ892" s="147"/>
      <c r="AR892" s="147"/>
      <c r="AS892" s="147"/>
      <c r="AT892" s="147"/>
      <c r="AU892" s="147"/>
      <c r="AV892" s="147"/>
      <c r="AW892" s="147"/>
      <c r="AX892" s="147"/>
      <c r="AY892" s="147"/>
      <c r="AZ892" s="147"/>
      <c r="BA892" s="147"/>
      <c r="BB892" s="147"/>
      <c r="BC892" s="147"/>
      <c r="BD892" s="147"/>
      <c r="BE892" s="147"/>
    </row>
    <row r="893" spans="1:57" x14ac:dyDescent="0.25">
      <c r="A893" t="str">
        <f t="shared" si="13"/>
        <v/>
      </c>
      <c r="B893" s="147"/>
      <c r="C893" s="147"/>
      <c r="D893" s="147"/>
      <c r="E893" s="147"/>
      <c r="F893" s="147"/>
      <c r="G893" s="147"/>
      <c r="H893" s="147"/>
      <c r="I893" s="147"/>
      <c r="J893" s="147"/>
      <c r="K893" s="147"/>
      <c r="L893" s="147"/>
      <c r="M893" s="147"/>
      <c r="N893" s="147"/>
      <c r="O893" s="147"/>
      <c r="P893" s="147"/>
      <c r="Q893" s="147"/>
      <c r="R893" s="147"/>
      <c r="S893" s="147"/>
      <c r="T893" s="147"/>
      <c r="U893" s="147"/>
      <c r="V893" s="147"/>
      <c r="W893" s="147"/>
      <c r="X893" s="147"/>
      <c r="Y893" s="147"/>
      <c r="Z893" s="147"/>
      <c r="AA893" s="147"/>
      <c r="AB893" s="147"/>
      <c r="AC893" s="147"/>
      <c r="AD893" s="147"/>
      <c r="AE893" s="147"/>
      <c r="AF893" s="147"/>
      <c r="AG893" s="147"/>
      <c r="AH893" s="147"/>
      <c r="AI893" s="147"/>
      <c r="AJ893" s="147"/>
      <c r="AK893" s="147"/>
      <c r="AL893" s="147"/>
      <c r="AM893" s="147"/>
      <c r="AN893" s="147"/>
      <c r="AO893" s="147"/>
      <c r="AP893" s="147"/>
      <c r="AQ893" s="147"/>
      <c r="AR893" s="147"/>
      <c r="AS893" s="147"/>
      <c r="AT893" s="147"/>
      <c r="AU893" s="147"/>
      <c r="AV893" s="147"/>
      <c r="AW893" s="147"/>
      <c r="AX893" s="147"/>
      <c r="AY893" s="147"/>
      <c r="AZ893" s="147"/>
      <c r="BA893" s="147"/>
      <c r="BB893" s="147"/>
      <c r="BC893" s="147"/>
      <c r="BD893" s="147"/>
      <c r="BE893" s="147"/>
    </row>
    <row r="894" spans="1:57" x14ac:dyDescent="0.25">
      <c r="A894" t="str">
        <f t="shared" si="13"/>
        <v/>
      </c>
      <c r="B894" s="147"/>
      <c r="C894" s="147"/>
      <c r="D894" s="147"/>
      <c r="E894" s="147"/>
      <c r="F894" s="147"/>
      <c r="G894" s="147"/>
      <c r="H894" s="147"/>
      <c r="I894" s="147"/>
      <c r="J894" s="147"/>
      <c r="K894" s="147"/>
      <c r="L894" s="147"/>
      <c r="M894" s="147"/>
      <c r="N894" s="147"/>
      <c r="O894" s="147"/>
      <c r="P894" s="147"/>
      <c r="Q894" s="147"/>
      <c r="R894" s="147"/>
      <c r="S894" s="147"/>
      <c r="T894" s="147"/>
      <c r="U894" s="147"/>
      <c r="V894" s="147"/>
      <c r="W894" s="147"/>
      <c r="X894" s="147"/>
      <c r="Y894" s="147"/>
      <c r="Z894" s="147"/>
      <c r="AA894" s="147"/>
      <c r="AB894" s="147"/>
      <c r="AC894" s="147"/>
      <c r="AD894" s="147"/>
      <c r="AE894" s="147"/>
      <c r="AF894" s="147"/>
      <c r="AG894" s="147"/>
      <c r="AH894" s="147"/>
      <c r="AI894" s="147"/>
      <c r="AJ894" s="147"/>
      <c r="AK894" s="147"/>
      <c r="AL894" s="147"/>
      <c r="AM894" s="147"/>
      <c r="AN894" s="147"/>
      <c r="AO894" s="147"/>
      <c r="AP894" s="147"/>
      <c r="AQ894" s="147"/>
      <c r="AR894" s="147"/>
      <c r="AS894" s="147"/>
      <c r="AT894" s="147"/>
      <c r="AU894" s="147"/>
      <c r="AV894" s="147"/>
      <c r="AW894" s="147"/>
      <c r="AX894" s="147"/>
      <c r="AY894" s="147"/>
      <c r="AZ894" s="147"/>
      <c r="BA894" s="147"/>
      <c r="BB894" s="147"/>
      <c r="BC894" s="147"/>
      <c r="BD894" s="147"/>
      <c r="BE894" s="147"/>
    </row>
    <row r="895" spans="1:57" x14ac:dyDescent="0.25">
      <c r="A895" t="str">
        <f t="shared" si="13"/>
        <v/>
      </c>
      <c r="B895" s="147"/>
      <c r="C895" s="147"/>
      <c r="D895" s="147"/>
      <c r="E895" s="147"/>
      <c r="F895" s="147"/>
      <c r="G895" s="147"/>
      <c r="H895" s="147"/>
      <c r="I895" s="147"/>
      <c r="J895" s="147"/>
      <c r="K895" s="147"/>
      <c r="L895" s="147"/>
      <c r="M895" s="147"/>
      <c r="N895" s="147"/>
      <c r="O895" s="147"/>
      <c r="P895" s="147"/>
      <c r="Q895" s="147"/>
      <c r="R895" s="147"/>
      <c r="S895" s="147"/>
      <c r="T895" s="147"/>
      <c r="U895" s="147"/>
      <c r="V895" s="147"/>
      <c r="W895" s="147"/>
      <c r="X895" s="147"/>
      <c r="Y895" s="147"/>
      <c r="Z895" s="147"/>
      <c r="AA895" s="147"/>
      <c r="AB895" s="147"/>
      <c r="AC895" s="147"/>
      <c r="AD895" s="147"/>
      <c r="AE895" s="147"/>
      <c r="AF895" s="147"/>
      <c r="AG895" s="147"/>
      <c r="AH895" s="147"/>
      <c r="AI895" s="147"/>
      <c r="AJ895" s="147"/>
      <c r="AK895" s="147"/>
      <c r="AL895" s="147"/>
      <c r="AM895" s="147"/>
      <c r="AN895" s="147"/>
      <c r="AO895" s="147"/>
      <c r="AP895" s="147"/>
      <c r="AQ895" s="147"/>
      <c r="AR895" s="147"/>
      <c r="AS895" s="147"/>
      <c r="AT895" s="147"/>
      <c r="AU895" s="147"/>
      <c r="AV895" s="147"/>
      <c r="AW895" s="147"/>
      <c r="AX895" s="147"/>
      <c r="AY895" s="147"/>
      <c r="AZ895" s="147"/>
      <c r="BA895" s="147"/>
      <c r="BB895" s="147"/>
      <c r="BC895" s="147"/>
      <c r="BD895" s="147"/>
      <c r="BE895" s="147"/>
    </row>
    <row r="896" spans="1:57" x14ac:dyDescent="0.25">
      <c r="A896" t="str">
        <f t="shared" si="13"/>
        <v/>
      </c>
      <c r="B896" s="147"/>
      <c r="C896" s="147"/>
      <c r="D896" s="147"/>
      <c r="E896" s="147"/>
      <c r="F896" s="147"/>
      <c r="G896" s="147"/>
      <c r="H896" s="147"/>
      <c r="I896" s="147"/>
      <c r="J896" s="147"/>
      <c r="K896" s="147"/>
      <c r="L896" s="147"/>
      <c r="M896" s="147"/>
      <c r="N896" s="147"/>
      <c r="O896" s="147"/>
      <c r="P896" s="147"/>
      <c r="Q896" s="147"/>
      <c r="R896" s="147"/>
      <c r="S896" s="147"/>
      <c r="T896" s="147"/>
      <c r="U896" s="147"/>
      <c r="V896" s="147"/>
      <c r="W896" s="147"/>
      <c r="X896" s="147"/>
      <c r="Y896" s="147"/>
      <c r="Z896" s="147"/>
      <c r="AA896" s="147"/>
      <c r="AB896" s="147"/>
      <c r="AC896" s="147"/>
      <c r="AD896" s="147"/>
      <c r="AE896" s="147"/>
      <c r="AF896" s="147"/>
      <c r="AG896" s="147"/>
      <c r="AH896" s="147"/>
      <c r="AI896" s="147"/>
      <c r="AJ896" s="147"/>
      <c r="AK896" s="147"/>
      <c r="AL896" s="147"/>
      <c r="AM896" s="147"/>
      <c r="AN896" s="147"/>
      <c r="AO896" s="147"/>
      <c r="AP896" s="147"/>
      <c r="AQ896" s="147"/>
      <c r="AR896" s="147"/>
      <c r="AS896" s="147"/>
      <c r="AT896" s="147"/>
      <c r="AU896" s="147"/>
      <c r="AV896" s="147"/>
      <c r="AW896" s="147"/>
      <c r="AX896" s="147"/>
      <c r="AY896" s="147"/>
      <c r="AZ896" s="147"/>
      <c r="BA896" s="147"/>
      <c r="BB896" s="147"/>
      <c r="BC896" s="147"/>
      <c r="BD896" s="147"/>
      <c r="BE896" s="147"/>
    </row>
    <row r="897" spans="1:57" x14ac:dyDescent="0.25">
      <c r="A897" t="str">
        <f t="shared" si="13"/>
        <v/>
      </c>
      <c r="B897" s="147"/>
      <c r="C897" s="147"/>
      <c r="D897" s="147"/>
      <c r="E897" s="147"/>
      <c r="F897" s="147"/>
      <c r="G897" s="147"/>
      <c r="H897" s="147"/>
      <c r="I897" s="147"/>
      <c r="J897" s="147"/>
      <c r="K897" s="147"/>
      <c r="L897" s="147"/>
      <c r="M897" s="147"/>
      <c r="N897" s="147"/>
      <c r="O897" s="147"/>
      <c r="P897" s="147"/>
      <c r="Q897" s="147"/>
      <c r="R897" s="147"/>
      <c r="S897" s="147"/>
      <c r="T897" s="147"/>
      <c r="U897" s="147"/>
      <c r="V897" s="147"/>
      <c r="W897" s="147"/>
      <c r="X897" s="147"/>
      <c r="Y897" s="147"/>
      <c r="Z897" s="147"/>
      <c r="AA897" s="147"/>
      <c r="AB897" s="147"/>
      <c r="AC897" s="147"/>
      <c r="AD897" s="147"/>
      <c r="AE897" s="147"/>
      <c r="AF897" s="147"/>
      <c r="AG897" s="147"/>
      <c r="AH897" s="147"/>
      <c r="AI897" s="147"/>
      <c r="AJ897" s="147"/>
      <c r="AK897" s="147"/>
      <c r="AL897" s="147"/>
      <c r="AM897" s="147"/>
      <c r="AN897" s="147"/>
      <c r="AO897" s="147"/>
      <c r="AP897" s="147"/>
      <c r="AQ897" s="147"/>
      <c r="AR897" s="147"/>
      <c r="AS897" s="147"/>
      <c r="AT897" s="147"/>
      <c r="AU897" s="147"/>
      <c r="AV897" s="147"/>
      <c r="AW897" s="147"/>
      <c r="AX897" s="147"/>
      <c r="AY897" s="147"/>
      <c r="AZ897" s="147"/>
      <c r="BA897" s="147"/>
      <c r="BB897" s="147"/>
      <c r="BC897" s="147"/>
      <c r="BD897" s="147"/>
      <c r="BE897" s="147"/>
    </row>
    <row r="898" spans="1:57" x14ac:dyDescent="0.25">
      <c r="A898" t="str">
        <f t="shared" si="13"/>
        <v/>
      </c>
      <c r="B898" s="147"/>
      <c r="C898" s="147"/>
      <c r="D898" s="147"/>
      <c r="E898" s="147"/>
      <c r="F898" s="147"/>
      <c r="G898" s="147"/>
      <c r="H898" s="147"/>
      <c r="I898" s="147"/>
      <c r="J898" s="147"/>
      <c r="K898" s="147"/>
      <c r="L898" s="147"/>
      <c r="M898" s="147"/>
      <c r="N898" s="147"/>
      <c r="O898" s="147"/>
      <c r="P898" s="147"/>
      <c r="Q898" s="147"/>
      <c r="R898" s="147"/>
      <c r="S898" s="147"/>
      <c r="T898" s="147"/>
      <c r="U898" s="147"/>
      <c r="V898" s="147"/>
      <c r="W898" s="147"/>
      <c r="X898" s="147"/>
      <c r="Y898" s="147"/>
      <c r="Z898" s="147"/>
      <c r="AA898" s="147"/>
      <c r="AB898" s="147"/>
      <c r="AC898" s="147"/>
      <c r="AD898" s="147"/>
      <c r="AE898" s="147"/>
      <c r="AF898" s="147"/>
      <c r="AG898" s="147"/>
      <c r="AH898" s="147"/>
      <c r="AI898" s="147"/>
      <c r="AJ898" s="147"/>
      <c r="AK898" s="147"/>
      <c r="AL898" s="147"/>
      <c r="AM898" s="147"/>
      <c r="AN898" s="147"/>
      <c r="AO898" s="147"/>
      <c r="AP898" s="147"/>
      <c r="AQ898" s="147"/>
      <c r="AR898" s="147"/>
      <c r="AS898" s="147"/>
      <c r="AT898" s="147"/>
      <c r="AU898" s="147"/>
      <c r="AV898" s="147"/>
      <c r="AW898" s="147"/>
      <c r="AX898" s="147"/>
      <c r="AY898" s="147"/>
      <c r="AZ898" s="147"/>
      <c r="BA898" s="147"/>
      <c r="BB898" s="147"/>
      <c r="BC898" s="147"/>
      <c r="BD898" s="147"/>
      <c r="BE898" s="147"/>
    </row>
    <row r="899" spans="1:57" x14ac:dyDescent="0.25">
      <c r="A899" t="str">
        <f t="shared" ref="A899:A962" si="14">E899&amp;F899</f>
        <v/>
      </c>
      <c r="B899" s="147"/>
      <c r="C899" s="147"/>
      <c r="D899" s="147"/>
      <c r="E899" s="147"/>
      <c r="F899" s="147"/>
      <c r="G899" s="147"/>
      <c r="H899" s="147"/>
      <c r="I899" s="147"/>
      <c r="J899" s="147"/>
      <c r="K899" s="147"/>
      <c r="L899" s="147"/>
      <c r="M899" s="147"/>
      <c r="N899" s="147"/>
      <c r="O899" s="147"/>
      <c r="P899" s="147"/>
      <c r="Q899" s="147"/>
      <c r="R899" s="147"/>
      <c r="S899" s="147"/>
      <c r="T899" s="147"/>
      <c r="U899" s="147"/>
      <c r="V899" s="147"/>
      <c r="W899" s="147"/>
      <c r="X899" s="147"/>
      <c r="Y899" s="147"/>
      <c r="Z899" s="147"/>
      <c r="AA899" s="147"/>
      <c r="AB899" s="147"/>
      <c r="AC899" s="147"/>
      <c r="AD899" s="147"/>
      <c r="AE899" s="147"/>
      <c r="AF899" s="147"/>
      <c r="AG899" s="147"/>
      <c r="AH899" s="147"/>
      <c r="AI899" s="147"/>
      <c r="AJ899" s="147"/>
      <c r="AK899" s="147"/>
      <c r="AL899" s="147"/>
      <c r="AM899" s="147"/>
      <c r="AN899" s="147"/>
      <c r="AO899" s="147"/>
      <c r="AP899" s="147"/>
      <c r="AQ899" s="147"/>
      <c r="AR899" s="147"/>
      <c r="AS899" s="147"/>
      <c r="AT899" s="147"/>
      <c r="AU899" s="147"/>
      <c r="AV899" s="147"/>
      <c r="AW899" s="147"/>
      <c r="AX899" s="147"/>
      <c r="AY899" s="147"/>
      <c r="AZ899" s="147"/>
      <c r="BA899" s="147"/>
      <c r="BB899" s="147"/>
      <c r="BC899" s="147"/>
      <c r="BD899" s="147"/>
      <c r="BE899" s="147"/>
    </row>
    <row r="900" spans="1:57" x14ac:dyDescent="0.25">
      <c r="A900" t="str">
        <f t="shared" si="14"/>
        <v/>
      </c>
      <c r="B900" s="147"/>
      <c r="C900" s="147"/>
      <c r="D900" s="147"/>
      <c r="E900" s="147"/>
      <c r="F900" s="147"/>
      <c r="G900" s="147"/>
      <c r="H900" s="147"/>
      <c r="I900" s="147"/>
      <c r="J900" s="147"/>
      <c r="K900" s="147"/>
      <c r="L900" s="147"/>
      <c r="M900" s="147"/>
      <c r="N900" s="147"/>
      <c r="O900" s="147"/>
      <c r="P900" s="147"/>
      <c r="Q900" s="147"/>
      <c r="R900" s="147"/>
      <c r="S900" s="147"/>
      <c r="T900" s="147"/>
      <c r="U900" s="147"/>
      <c r="V900" s="147"/>
      <c r="W900" s="147"/>
      <c r="X900" s="147"/>
      <c r="Y900" s="147"/>
      <c r="Z900" s="147"/>
      <c r="AA900" s="147"/>
      <c r="AB900" s="147"/>
      <c r="AC900" s="147"/>
      <c r="AD900" s="147"/>
      <c r="AE900" s="147"/>
      <c r="AF900" s="147"/>
      <c r="AG900" s="147"/>
      <c r="AH900" s="147"/>
      <c r="AI900" s="147"/>
      <c r="AJ900" s="147"/>
      <c r="AK900" s="147"/>
      <c r="AL900" s="147"/>
      <c r="AM900" s="147"/>
      <c r="AN900" s="147"/>
      <c r="AO900" s="147"/>
      <c r="AP900" s="147"/>
      <c r="AQ900" s="147"/>
      <c r="AR900" s="147"/>
      <c r="AS900" s="147"/>
      <c r="AT900" s="147"/>
      <c r="AU900" s="147"/>
      <c r="AV900" s="147"/>
      <c r="AW900" s="147"/>
      <c r="AX900" s="147"/>
      <c r="AY900" s="147"/>
      <c r="AZ900" s="147"/>
      <c r="BA900" s="147"/>
      <c r="BB900" s="147"/>
      <c r="BC900" s="147"/>
      <c r="BD900" s="147"/>
      <c r="BE900" s="147"/>
    </row>
    <row r="901" spans="1:57" x14ac:dyDescent="0.25">
      <c r="A901" t="str">
        <f t="shared" si="14"/>
        <v/>
      </c>
      <c r="B901" s="147"/>
      <c r="C901" s="147"/>
      <c r="D901" s="147"/>
      <c r="E901" s="147"/>
      <c r="F901" s="147"/>
      <c r="G901" s="147"/>
      <c r="H901" s="147"/>
      <c r="I901" s="147"/>
      <c r="J901" s="147"/>
      <c r="K901" s="147"/>
      <c r="L901" s="147"/>
      <c r="M901" s="147"/>
      <c r="N901" s="147"/>
      <c r="O901" s="147"/>
      <c r="P901" s="147"/>
      <c r="Q901" s="147"/>
      <c r="R901" s="147"/>
      <c r="S901" s="147"/>
      <c r="T901" s="147"/>
      <c r="U901" s="147"/>
      <c r="V901" s="147"/>
      <c r="W901" s="147"/>
      <c r="X901" s="147"/>
      <c r="Y901" s="147"/>
      <c r="Z901" s="147"/>
      <c r="AA901" s="147"/>
      <c r="AB901" s="147"/>
      <c r="AC901" s="147"/>
      <c r="AD901" s="147"/>
      <c r="AE901" s="147"/>
      <c r="AF901" s="147"/>
      <c r="AG901" s="147"/>
      <c r="AH901" s="147"/>
      <c r="AI901" s="147"/>
      <c r="AJ901" s="147"/>
      <c r="AK901" s="147"/>
      <c r="AL901" s="147"/>
      <c r="AM901" s="147"/>
      <c r="AN901" s="147"/>
      <c r="AO901" s="147"/>
      <c r="AP901" s="147"/>
      <c r="AQ901" s="147"/>
      <c r="AR901" s="147"/>
      <c r="AS901" s="147"/>
      <c r="AT901" s="147"/>
      <c r="AU901" s="147"/>
      <c r="AV901" s="147"/>
      <c r="AW901" s="147"/>
      <c r="AX901" s="147"/>
      <c r="AY901" s="147"/>
      <c r="AZ901" s="147"/>
      <c r="BA901" s="147"/>
      <c r="BB901" s="147"/>
      <c r="BC901" s="147"/>
      <c r="BD901" s="147"/>
      <c r="BE901" s="147"/>
    </row>
    <row r="902" spans="1:57" x14ac:dyDescent="0.25">
      <c r="A902" t="str">
        <f t="shared" si="14"/>
        <v/>
      </c>
      <c r="B902" s="147"/>
      <c r="C902" s="147"/>
      <c r="D902" s="147"/>
      <c r="E902" s="147"/>
      <c r="F902" s="147"/>
      <c r="G902" s="147"/>
      <c r="H902" s="147"/>
      <c r="I902" s="147"/>
      <c r="J902" s="147"/>
      <c r="K902" s="147"/>
      <c r="L902" s="147"/>
      <c r="M902" s="147"/>
      <c r="N902" s="147"/>
      <c r="O902" s="147"/>
      <c r="P902" s="147"/>
      <c r="Q902" s="147"/>
      <c r="R902" s="147"/>
      <c r="S902" s="147"/>
      <c r="T902" s="147"/>
      <c r="U902" s="147"/>
      <c r="V902" s="147"/>
      <c r="W902" s="147"/>
      <c r="X902" s="147"/>
      <c r="Y902" s="147"/>
      <c r="Z902" s="147"/>
      <c r="AA902" s="147"/>
      <c r="AB902" s="147"/>
      <c r="AC902" s="147"/>
      <c r="AD902" s="147"/>
      <c r="AE902" s="147"/>
      <c r="AF902" s="147"/>
      <c r="AG902" s="147"/>
      <c r="AH902" s="147"/>
      <c r="AI902" s="147"/>
      <c r="AJ902" s="147"/>
      <c r="AK902" s="147"/>
      <c r="AL902" s="147"/>
      <c r="AM902" s="147"/>
      <c r="AN902" s="147"/>
      <c r="AO902" s="147"/>
      <c r="AP902" s="147"/>
      <c r="AQ902" s="147"/>
      <c r="AR902" s="147"/>
      <c r="AS902" s="147"/>
      <c r="AT902" s="147"/>
      <c r="AU902" s="147"/>
      <c r="AV902" s="147"/>
      <c r="AW902" s="147"/>
      <c r="AX902" s="147"/>
      <c r="AY902" s="147"/>
      <c r="AZ902" s="147"/>
      <c r="BA902" s="147"/>
      <c r="BB902" s="147"/>
      <c r="BC902" s="147"/>
      <c r="BD902" s="147"/>
      <c r="BE902" s="147"/>
    </row>
    <row r="903" spans="1:57" x14ac:dyDescent="0.25">
      <c r="A903" t="str">
        <f t="shared" si="14"/>
        <v/>
      </c>
      <c r="B903" s="147"/>
      <c r="C903" s="147"/>
      <c r="D903" s="147"/>
      <c r="E903" s="147"/>
      <c r="F903" s="147"/>
      <c r="G903" s="147"/>
      <c r="H903" s="147"/>
      <c r="I903" s="147"/>
      <c r="J903" s="147"/>
      <c r="K903" s="147"/>
      <c r="L903" s="147"/>
      <c r="M903" s="147"/>
      <c r="N903" s="147"/>
      <c r="O903" s="147"/>
      <c r="P903" s="147"/>
      <c r="Q903" s="147"/>
      <c r="R903" s="147"/>
      <c r="S903" s="147"/>
      <c r="T903" s="147"/>
      <c r="U903" s="147"/>
      <c r="V903" s="147"/>
      <c r="W903" s="147"/>
      <c r="X903" s="147"/>
      <c r="Y903" s="147"/>
      <c r="Z903" s="147"/>
      <c r="AA903" s="147"/>
      <c r="AB903" s="147"/>
      <c r="AC903" s="147"/>
      <c r="AD903" s="147"/>
      <c r="AE903" s="147"/>
      <c r="AF903" s="147"/>
      <c r="AG903" s="147"/>
      <c r="AH903" s="147"/>
      <c r="AI903" s="147"/>
      <c r="AJ903" s="147"/>
      <c r="AK903" s="147"/>
      <c r="AL903" s="147"/>
      <c r="AM903" s="147"/>
      <c r="AN903" s="147"/>
      <c r="AO903" s="147"/>
      <c r="AP903" s="147"/>
      <c r="AQ903" s="147"/>
      <c r="AR903" s="147"/>
      <c r="AS903" s="147"/>
      <c r="AT903" s="147"/>
      <c r="AU903" s="147"/>
      <c r="AV903" s="147"/>
      <c r="AW903" s="147"/>
      <c r="AX903" s="147"/>
      <c r="AY903" s="147"/>
      <c r="AZ903" s="147"/>
      <c r="BA903" s="147"/>
      <c r="BB903" s="147"/>
      <c r="BC903" s="147"/>
      <c r="BD903" s="147"/>
      <c r="BE903" s="147"/>
    </row>
    <row r="904" spans="1:57" x14ac:dyDescent="0.25">
      <c r="A904" t="str">
        <f t="shared" si="14"/>
        <v/>
      </c>
      <c r="B904" s="147"/>
      <c r="C904" s="147"/>
      <c r="D904" s="147"/>
      <c r="E904" s="147"/>
      <c r="F904" s="147"/>
      <c r="G904" s="147"/>
      <c r="H904" s="147"/>
      <c r="I904" s="147"/>
      <c r="J904" s="147"/>
      <c r="K904" s="147"/>
      <c r="L904" s="147"/>
      <c r="M904" s="147"/>
      <c r="N904" s="147"/>
      <c r="O904" s="147"/>
      <c r="P904" s="147"/>
      <c r="Q904" s="147"/>
      <c r="R904" s="147"/>
      <c r="S904" s="147"/>
      <c r="T904" s="147"/>
      <c r="U904" s="147"/>
      <c r="V904" s="147"/>
      <c r="W904" s="147"/>
      <c r="X904" s="147"/>
      <c r="Y904" s="147"/>
      <c r="Z904" s="147"/>
      <c r="AA904" s="147"/>
      <c r="AB904" s="147"/>
      <c r="AC904" s="147"/>
      <c r="AD904" s="147"/>
      <c r="AE904" s="147"/>
      <c r="AF904" s="147"/>
      <c r="AG904" s="147"/>
      <c r="AH904" s="147"/>
      <c r="AI904" s="147"/>
      <c r="AJ904" s="147"/>
      <c r="AK904" s="147"/>
      <c r="AL904" s="147"/>
      <c r="AM904" s="147"/>
      <c r="AN904" s="147"/>
      <c r="AO904" s="147"/>
      <c r="AP904" s="147"/>
      <c r="AQ904" s="147"/>
      <c r="AR904" s="147"/>
      <c r="AS904" s="147"/>
      <c r="AT904" s="147"/>
      <c r="AU904" s="147"/>
      <c r="AV904" s="147"/>
      <c r="AW904" s="147"/>
      <c r="AX904" s="147"/>
      <c r="AY904" s="147"/>
      <c r="AZ904" s="147"/>
      <c r="BA904" s="147"/>
      <c r="BB904" s="147"/>
      <c r="BC904" s="147"/>
      <c r="BD904" s="147"/>
      <c r="BE904" s="147"/>
    </row>
    <row r="905" spans="1:57" x14ac:dyDescent="0.25">
      <c r="A905" t="str">
        <f t="shared" si="14"/>
        <v/>
      </c>
      <c r="B905" s="147"/>
      <c r="C905" s="147"/>
      <c r="D905" s="147"/>
      <c r="E905" s="147"/>
      <c r="F905" s="147"/>
      <c r="G905" s="147"/>
      <c r="H905" s="147"/>
      <c r="I905" s="147"/>
      <c r="J905" s="147"/>
      <c r="K905" s="147"/>
      <c r="L905" s="147"/>
      <c r="M905" s="147"/>
      <c r="N905" s="147"/>
      <c r="O905" s="147"/>
      <c r="P905" s="147"/>
      <c r="Q905" s="147"/>
      <c r="R905" s="147"/>
      <c r="S905" s="147"/>
      <c r="T905" s="147"/>
      <c r="U905" s="147"/>
      <c r="V905" s="147"/>
      <c r="W905" s="147"/>
      <c r="X905" s="147"/>
      <c r="Y905" s="147"/>
      <c r="Z905" s="147"/>
      <c r="AA905" s="147"/>
      <c r="AB905" s="147"/>
      <c r="AC905" s="147"/>
      <c r="AD905" s="147"/>
      <c r="AE905" s="147"/>
      <c r="AF905" s="147"/>
      <c r="AG905" s="147"/>
      <c r="AH905" s="147"/>
      <c r="AI905" s="147"/>
      <c r="AJ905" s="147"/>
      <c r="AK905" s="147"/>
      <c r="AL905" s="147"/>
      <c r="AM905" s="147"/>
      <c r="AN905" s="147"/>
      <c r="AO905" s="147"/>
      <c r="AP905" s="147"/>
      <c r="AQ905" s="147"/>
      <c r="AR905" s="147"/>
      <c r="AS905" s="147"/>
      <c r="AT905" s="147"/>
      <c r="AU905" s="147"/>
      <c r="AV905" s="147"/>
      <c r="AW905" s="147"/>
      <c r="AX905" s="147"/>
      <c r="AY905" s="147"/>
      <c r="AZ905" s="147"/>
      <c r="BA905" s="147"/>
      <c r="BB905" s="147"/>
      <c r="BC905" s="147"/>
      <c r="BD905" s="147"/>
      <c r="BE905" s="147"/>
    </row>
    <row r="906" spans="1:57" x14ac:dyDescent="0.25">
      <c r="A906" t="str">
        <f t="shared" si="14"/>
        <v/>
      </c>
      <c r="B906" s="147"/>
      <c r="C906" s="147"/>
      <c r="D906" s="147"/>
      <c r="E906" s="147"/>
      <c r="F906" s="147"/>
      <c r="G906" s="147"/>
      <c r="H906" s="147"/>
      <c r="I906" s="147"/>
      <c r="J906" s="147"/>
      <c r="K906" s="147"/>
      <c r="L906" s="147"/>
      <c r="M906" s="147"/>
      <c r="N906" s="147"/>
      <c r="O906" s="147"/>
      <c r="P906" s="147"/>
      <c r="Q906" s="147"/>
      <c r="R906" s="147"/>
      <c r="S906" s="147"/>
      <c r="T906" s="147"/>
      <c r="U906" s="147"/>
      <c r="V906" s="147"/>
      <c r="W906" s="147"/>
      <c r="X906" s="147"/>
      <c r="Y906" s="147"/>
      <c r="Z906" s="147"/>
      <c r="AA906" s="147"/>
      <c r="AB906" s="147"/>
      <c r="AC906" s="147"/>
      <c r="AD906" s="147"/>
      <c r="AE906" s="147"/>
      <c r="AF906" s="147"/>
      <c r="AG906" s="147"/>
      <c r="AH906" s="147"/>
      <c r="AI906" s="147"/>
      <c r="AJ906" s="147"/>
      <c r="AK906" s="147"/>
      <c r="AL906" s="147"/>
      <c r="AM906" s="147"/>
      <c r="AN906" s="147"/>
      <c r="AO906" s="147"/>
      <c r="AP906" s="147"/>
      <c r="AQ906" s="147"/>
      <c r="AR906" s="147"/>
      <c r="AS906" s="147"/>
      <c r="AT906" s="147"/>
      <c r="AU906" s="147"/>
      <c r="AV906" s="147"/>
      <c r="AW906" s="147"/>
      <c r="AX906" s="147"/>
      <c r="AY906" s="147"/>
      <c r="AZ906" s="147"/>
      <c r="BA906" s="147"/>
      <c r="BB906" s="147"/>
      <c r="BC906" s="147"/>
      <c r="BD906" s="147"/>
      <c r="BE906" s="147"/>
    </row>
    <row r="907" spans="1:57" x14ac:dyDescent="0.25">
      <c r="A907" t="str">
        <f t="shared" si="14"/>
        <v/>
      </c>
      <c r="B907" s="147"/>
      <c r="C907" s="147"/>
      <c r="D907" s="147"/>
      <c r="E907" s="147"/>
      <c r="F907" s="147"/>
      <c r="G907" s="147"/>
      <c r="H907" s="147"/>
      <c r="I907" s="147"/>
      <c r="J907" s="147"/>
      <c r="K907" s="147"/>
      <c r="L907" s="147"/>
      <c r="M907" s="147"/>
      <c r="N907" s="147"/>
      <c r="O907" s="147"/>
      <c r="P907" s="147"/>
      <c r="Q907" s="147"/>
      <c r="R907" s="147"/>
      <c r="S907" s="147"/>
      <c r="T907" s="147"/>
      <c r="U907" s="147"/>
      <c r="V907" s="147"/>
      <c r="W907" s="147"/>
      <c r="X907" s="147"/>
      <c r="Y907" s="147"/>
      <c r="Z907" s="147"/>
      <c r="AA907" s="147"/>
      <c r="AB907" s="147"/>
      <c r="AC907" s="147"/>
      <c r="AD907" s="147"/>
      <c r="AE907" s="147"/>
      <c r="AF907" s="147"/>
      <c r="AG907" s="147"/>
      <c r="AH907" s="147"/>
      <c r="AI907" s="147"/>
      <c r="AJ907" s="147"/>
      <c r="AK907" s="147"/>
      <c r="AL907" s="147"/>
      <c r="AM907" s="147"/>
      <c r="AN907" s="147"/>
      <c r="AO907" s="147"/>
      <c r="AP907" s="147"/>
      <c r="AQ907" s="147"/>
      <c r="AR907" s="147"/>
      <c r="AS907" s="147"/>
      <c r="AT907" s="147"/>
      <c r="AU907" s="147"/>
      <c r="AV907" s="147"/>
      <c r="AW907" s="147"/>
      <c r="AX907" s="147"/>
      <c r="AY907" s="147"/>
      <c r="AZ907" s="147"/>
      <c r="BA907" s="147"/>
      <c r="BB907" s="147"/>
      <c r="BC907" s="147"/>
      <c r="BD907" s="147"/>
      <c r="BE907" s="147"/>
    </row>
    <row r="908" spans="1:57" x14ac:dyDescent="0.25">
      <c r="A908" t="str">
        <f t="shared" si="14"/>
        <v/>
      </c>
      <c r="B908" s="147"/>
      <c r="C908" s="147"/>
      <c r="D908" s="147"/>
      <c r="E908" s="147"/>
      <c r="F908" s="147"/>
      <c r="G908" s="147"/>
      <c r="H908" s="147"/>
      <c r="I908" s="147"/>
      <c r="J908" s="147"/>
      <c r="K908" s="147"/>
      <c r="L908" s="147"/>
      <c r="M908" s="147"/>
      <c r="N908" s="147"/>
      <c r="O908" s="147"/>
      <c r="P908" s="147"/>
      <c r="Q908" s="147"/>
      <c r="R908" s="147"/>
      <c r="S908" s="147"/>
      <c r="T908" s="147"/>
      <c r="U908" s="147"/>
      <c r="V908" s="147"/>
      <c r="W908" s="147"/>
      <c r="X908" s="147"/>
      <c r="Y908" s="147"/>
      <c r="Z908" s="147"/>
      <c r="AA908" s="147"/>
      <c r="AB908" s="147"/>
      <c r="AC908" s="147"/>
      <c r="AD908" s="147"/>
      <c r="AE908" s="147"/>
      <c r="AF908" s="147"/>
      <c r="AG908" s="147"/>
      <c r="AH908" s="147"/>
      <c r="AI908" s="147"/>
      <c r="AJ908" s="147"/>
      <c r="AK908" s="147"/>
      <c r="AL908" s="147"/>
      <c r="AM908" s="147"/>
      <c r="AN908" s="147"/>
      <c r="AO908" s="147"/>
      <c r="AP908" s="147"/>
      <c r="AQ908" s="147"/>
      <c r="AR908" s="147"/>
      <c r="AS908" s="147"/>
      <c r="AT908" s="147"/>
      <c r="AU908" s="147"/>
      <c r="AV908" s="147"/>
      <c r="AW908" s="147"/>
      <c r="AX908" s="147"/>
      <c r="AY908" s="147"/>
      <c r="AZ908" s="147"/>
      <c r="BA908" s="147"/>
      <c r="BB908" s="147"/>
      <c r="BC908" s="147"/>
      <c r="BD908" s="147"/>
      <c r="BE908" s="147"/>
    </row>
    <row r="909" spans="1:57" x14ac:dyDescent="0.25">
      <c r="A909" t="str">
        <f t="shared" si="14"/>
        <v/>
      </c>
      <c r="B909" s="147"/>
      <c r="C909" s="147"/>
      <c r="D909" s="147"/>
      <c r="E909" s="147"/>
      <c r="F909" s="147"/>
      <c r="G909" s="147"/>
      <c r="H909" s="147"/>
      <c r="I909" s="147"/>
      <c r="J909" s="147"/>
      <c r="K909" s="147"/>
      <c r="L909" s="147"/>
      <c r="M909" s="147"/>
      <c r="N909" s="147"/>
      <c r="O909" s="147"/>
      <c r="P909" s="147"/>
      <c r="Q909" s="147"/>
      <c r="R909" s="147"/>
      <c r="S909" s="147"/>
      <c r="T909" s="147"/>
      <c r="U909" s="147"/>
      <c r="V909" s="147"/>
      <c r="W909" s="147"/>
      <c r="X909" s="147"/>
      <c r="Y909" s="147"/>
      <c r="Z909" s="147"/>
      <c r="AA909" s="147"/>
      <c r="AB909" s="147"/>
      <c r="AC909" s="147"/>
      <c r="AD909" s="147"/>
      <c r="AE909" s="147"/>
      <c r="AF909" s="147"/>
      <c r="AG909" s="147"/>
      <c r="AH909" s="147"/>
      <c r="AI909" s="147"/>
      <c r="AJ909" s="147"/>
      <c r="AK909" s="147"/>
      <c r="AL909" s="147"/>
      <c r="AM909" s="147"/>
      <c r="AN909" s="147"/>
      <c r="AO909" s="147"/>
      <c r="AP909" s="147"/>
      <c r="AQ909" s="147"/>
      <c r="AR909" s="147"/>
      <c r="AS909" s="147"/>
      <c r="AT909" s="147"/>
      <c r="AU909" s="147"/>
      <c r="AV909" s="147"/>
      <c r="AW909" s="147"/>
      <c r="AX909" s="147"/>
      <c r="AY909" s="147"/>
      <c r="AZ909" s="147"/>
      <c r="BA909" s="147"/>
      <c r="BB909" s="147"/>
      <c r="BC909" s="147"/>
      <c r="BD909" s="147"/>
      <c r="BE909" s="147"/>
    </row>
    <row r="910" spans="1:57" x14ac:dyDescent="0.25">
      <c r="A910" t="str">
        <f t="shared" si="14"/>
        <v/>
      </c>
      <c r="B910" s="147"/>
      <c r="C910" s="147"/>
      <c r="D910" s="147"/>
      <c r="E910" s="147"/>
      <c r="F910" s="147"/>
      <c r="G910" s="147"/>
      <c r="H910" s="147"/>
      <c r="I910" s="147"/>
      <c r="J910" s="147"/>
      <c r="K910" s="147"/>
      <c r="L910" s="147"/>
      <c r="M910" s="147"/>
      <c r="N910" s="147"/>
      <c r="O910" s="147"/>
      <c r="P910" s="147"/>
      <c r="Q910" s="147"/>
      <c r="R910" s="147"/>
      <c r="S910" s="147"/>
      <c r="T910" s="147"/>
      <c r="U910" s="147"/>
      <c r="V910" s="147"/>
      <c r="W910" s="147"/>
      <c r="X910" s="147"/>
      <c r="Y910" s="147"/>
      <c r="Z910" s="147"/>
      <c r="AA910" s="147"/>
      <c r="AB910" s="147"/>
      <c r="AC910" s="147"/>
      <c r="AD910" s="147"/>
      <c r="AE910" s="147"/>
      <c r="AF910" s="147"/>
      <c r="AG910" s="147"/>
      <c r="AH910" s="147"/>
      <c r="AI910" s="147"/>
      <c r="AJ910" s="147"/>
      <c r="AK910" s="147"/>
      <c r="AL910" s="147"/>
      <c r="AM910" s="147"/>
      <c r="AN910" s="147"/>
      <c r="AO910" s="147"/>
      <c r="AP910" s="147"/>
      <c r="AQ910" s="147"/>
      <c r="AR910" s="147"/>
      <c r="AS910" s="147"/>
      <c r="AT910" s="147"/>
      <c r="AU910" s="147"/>
      <c r="AV910" s="147"/>
      <c r="AW910" s="147"/>
      <c r="AX910" s="147"/>
      <c r="AY910" s="147"/>
      <c r="AZ910" s="147"/>
      <c r="BA910" s="147"/>
      <c r="BB910" s="147"/>
      <c r="BC910" s="147"/>
      <c r="BD910" s="147"/>
      <c r="BE910" s="147"/>
    </row>
    <row r="911" spans="1:57" x14ac:dyDescent="0.25">
      <c r="A911" t="str">
        <f t="shared" si="14"/>
        <v/>
      </c>
      <c r="B911" s="147"/>
      <c r="C911" s="147"/>
      <c r="D911" s="147"/>
      <c r="E911" s="147"/>
      <c r="F911" s="147"/>
      <c r="G911" s="147"/>
      <c r="H911" s="147"/>
      <c r="I911" s="147"/>
      <c r="J911" s="147"/>
      <c r="K911" s="147"/>
      <c r="L911" s="147"/>
      <c r="M911" s="147"/>
      <c r="N911" s="147"/>
      <c r="O911" s="147"/>
      <c r="P911" s="147"/>
      <c r="Q911" s="147"/>
      <c r="R911" s="147"/>
      <c r="S911" s="147"/>
      <c r="T911" s="147"/>
      <c r="U911" s="147"/>
      <c r="V911" s="147"/>
      <c r="W911" s="147"/>
      <c r="X911" s="147"/>
      <c r="Y911" s="147"/>
      <c r="Z911" s="147"/>
      <c r="AA911" s="147"/>
      <c r="AB911" s="147"/>
      <c r="AC911" s="147"/>
      <c r="AD911" s="147"/>
      <c r="AE911" s="147"/>
      <c r="AF911" s="147"/>
      <c r="AG911" s="147"/>
      <c r="AH911" s="147"/>
      <c r="AI911" s="147"/>
      <c r="AJ911" s="147"/>
      <c r="AK911" s="147"/>
      <c r="AL911" s="147"/>
      <c r="AM911" s="147"/>
      <c r="AN911" s="147"/>
      <c r="AO911" s="147"/>
      <c r="AP911" s="147"/>
      <c r="AQ911" s="147"/>
      <c r="AR911" s="147"/>
      <c r="AS911" s="147"/>
      <c r="AT911" s="147"/>
      <c r="AU911" s="147"/>
      <c r="AV911" s="147"/>
      <c r="AW911" s="147"/>
      <c r="AX911" s="147"/>
      <c r="AY911" s="147"/>
      <c r="AZ911" s="147"/>
      <c r="BA911" s="147"/>
      <c r="BB911" s="147"/>
      <c r="BC911" s="147"/>
      <c r="BD911" s="147"/>
      <c r="BE911" s="147"/>
    </row>
    <row r="912" spans="1:57" x14ac:dyDescent="0.25">
      <c r="A912" t="str">
        <f t="shared" si="14"/>
        <v/>
      </c>
      <c r="B912" s="147"/>
      <c r="C912" s="147"/>
      <c r="D912" s="147"/>
      <c r="E912" s="147"/>
      <c r="F912" s="147"/>
      <c r="G912" s="147"/>
      <c r="H912" s="147"/>
      <c r="I912" s="147"/>
      <c r="J912" s="147"/>
      <c r="K912" s="147"/>
      <c r="L912" s="147"/>
      <c r="M912" s="147"/>
      <c r="N912" s="147"/>
      <c r="O912" s="147"/>
      <c r="P912" s="147"/>
      <c r="Q912" s="147"/>
      <c r="R912" s="147"/>
      <c r="S912" s="147"/>
      <c r="T912" s="147"/>
      <c r="U912" s="147"/>
      <c r="V912" s="147"/>
      <c r="W912" s="147"/>
      <c r="X912" s="147"/>
      <c r="Y912" s="147"/>
      <c r="Z912" s="147"/>
      <c r="AA912" s="147"/>
      <c r="AB912" s="147"/>
      <c r="AC912" s="147"/>
      <c r="AD912" s="147"/>
      <c r="AE912" s="147"/>
      <c r="AF912" s="147"/>
      <c r="AG912" s="147"/>
      <c r="AH912" s="147"/>
      <c r="AI912" s="147"/>
      <c r="AJ912" s="147"/>
      <c r="AK912" s="147"/>
      <c r="AL912" s="147"/>
      <c r="AM912" s="147"/>
      <c r="AN912" s="147"/>
      <c r="AO912" s="147"/>
      <c r="AP912" s="147"/>
      <c r="AQ912" s="147"/>
      <c r="AR912" s="147"/>
      <c r="AS912" s="147"/>
      <c r="AT912" s="147"/>
      <c r="AU912" s="147"/>
      <c r="AV912" s="147"/>
      <c r="AW912" s="147"/>
      <c r="AX912" s="147"/>
      <c r="AY912" s="147"/>
      <c r="AZ912" s="147"/>
      <c r="BA912" s="147"/>
      <c r="BB912" s="147"/>
      <c r="BC912" s="147"/>
      <c r="BD912" s="147"/>
      <c r="BE912" s="147"/>
    </row>
    <row r="913" spans="1:57" x14ac:dyDescent="0.25">
      <c r="A913" t="str">
        <f t="shared" si="14"/>
        <v/>
      </c>
      <c r="B913" s="147"/>
      <c r="C913" s="147"/>
      <c r="D913" s="147"/>
      <c r="E913" s="147"/>
      <c r="F913" s="147"/>
      <c r="G913" s="147"/>
      <c r="H913" s="147"/>
      <c r="I913" s="147"/>
      <c r="J913" s="147"/>
      <c r="K913" s="147"/>
      <c r="L913" s="147"/>
      <c r="M913" s="147"/>
      <c r="N913" s="147"/>
      <c r="O913" s="147"/>
      <c r="P913" s="147"/>
      <c r="Q913" s="147"/>
      <c r="R913" s="147"/>
      <c r="S913" s="147"/>
      <c r="T913" s="147"/>
      <c r="U913" s="147"/>
      <c r="V913" s="147"/>
      <c r="W913" s="147"/>
      <c r="X913" s="147"/>
      <c r="Y913" s="147"/>
      <c r="Z913" s="147"/>
      <c r="AA913" s="147"/>
      <c r="AB913" s="147"/>
      <c r="AC913" s="147"/>
      <c r="AD913" s="147"/>
      <c r="AE913" s="147"/>
      <c r="AF913" s="147"/>
      <c r="AG913" s="147"/>
      <c r="AH913" s="147"/>
      <c r="AI913" s="147"/>
      <c r="AJ913" s="147"/>
      <c r="AK913" s="147"/>
      <c r="AL913" s="147"/>
      <c r="AM913" s="147"/>
      <c r="AN913" s="147"/>
      <c r="AO913" s="147"/>
      <c r="AP913" s="147"/>
      <c r="AQ913" s="147"/>
      <c r="AR913" s="147"/>
      <c r="AS913" s="147"/>
      <c r="AT913" s="147"/>
      <c r="AU913" s="147"/>
      <c r="AV913" s="147"/>
      <c r="AW913" s="147"/>
      <c r="AX913" s="147"/>
      <c r="AY913" s="147"/>
      <c r="AZ913" s="147"/>
      <c r="BA913" s="147"/>
      <c r="BB913" s="147"/>
      <c r="BC913" s="147"/>
      <c r="BD913" s="147"/>
      <c r="BE913" s="147"/>
    </row>
    <row r="914" spans="1:57" x14ac:dyDescent="0.25">
      <c r="A914" t="str">
        <f t="shared" si="14"/>
        <v/>
      </c>
      <c r="B914" s="147"/>
      <c r="C914" s="147"/>
      <c r="D914" s="147"/>
      <c r="E914" s="147"/>
      <c r="F914" s="147"/>
      <c r="G914" s="147"/>
      <c r="H914" s="147"/>
      <c r="I914" s="147"/>
      <c r="J914" s="147"/>
      <c r="K914" s="147"/>
      <c r="L914" s="147"/>
      <c r="M914" s="147"/>
      <c r="N914" s="147"/>
      <c r="O914" s="147"/>
      <c r="P914" s="147"/>
      <c r="Q914" s="147"/>
      <c r="R914" s="147"/>
      <c r="S914" s="147"/>
      <c r="T914" s="147"/>
      <c r="U914" s="147"/>
      <c r="V914" s="147"/>
      <c r="W914" s="147"/>
      <c r="X914" s="147"/>
      <c r="Y914" s="147"/>
      <c r="Z914" s="147"/>
      <c r="AA914" s="147"/>
      <c r="AB914" s="147"/>
      <c r="AC914" s="147"/>
      <c r="AD914" s="147"/>
      <c r="AE914" s="147"/>
      <c r="AF914" s="147"/>
      <c r="AG914" s="147"/>
      <c r="AH914" s="147"/>
      <c r="AI914" s="147"/>
      <c r="AJ914" s="147"/>
      <c r="AK914" s="147"/>
      <c r="AL914" s="147"/>
      <c r="AM914" s="147"/>
      <c r="AN914" s="147"/>
      <c r="AO914" s="147"/>
      <c r="AP914" s="147"/>
      <c r="AQ914" s="147"/>
      <c r="AR914" s="147"/>
      <c r="AS914" s="147"/>
      <c r="AT914" s="147"/>
      <c r="AU914" s="147"/>
      <c r="AV914" s="147"/>
      <c r="AW914" s="147"/>
      <c r="AX914" s="147"/>
      <c r="AY914" s="147"/>
      <c r="AZ914" s="147"/>
      <c r="BA914" s="147"/>
      <c r="BB914" s="147"/>
      <c r="BC914" s="147"/>
      <c r="BD914" s="147"/>
      <c r="BE914" s="147"/>
    </row>
    <row r="915" spans="1:57" x14ac:dyDescent="0.25">
      <c r="A915" t="str">
        <f t="shared" si="14"/>
        <v/>
      </c>
      <c r="B915" s="147"/>
      <c r="C915" s="147"/>
      <c r="D915" s="147"/>
      <c r="E915" s="147"/>
      <c r="F915" s="147"/>
      <c r="G915" s="147"/>
      <c r="H915" s="147"/>
      <c r="I915" s="147"/>
      <c r="J915" s="147"/>
      <c r="K915" s="147"/>
      <c r="L915" s="147"/>
      <c r="M915" s="147"/>
      <c r="N915" s="147"/>
      <c r="O915" s="147"/>
      <c r="P915" s="147"/>
      <c r="Q915" s="147"/>
      <c r="R915" s="147"/>
      <c r="S915" s="147"/>
      <c r="T915" s="147"/>
      <c r="U915" s="147"/>
      <c r="V915" s="147"/>
      <c r="W915" s="147"/>
      <c r="X915" s="147"/>
      <c r="Y915" s="147"/>
      <c r="Z915" s="147"/>
      <c r="AA915" s="147"/>
      <c r="AB915" s="147"/>
      <c r="AC915" s="147"/>
      <c r="AD915" s="147"/>
      <c r="AE915" s="147"/>
      <c r="AF915" s="147"/>
      <c r="AG915" s="147"/>
      <c r="AH915" s="147"/>
      <c r="AI915" s="147"/>
      <c r="AJ915" s="147"/>
      <c r="AK915" s="147"/>
      <c r="AL915" s="147"/>
      <c r="AM915" s="147"/>
      <c r="AN915" s="147"/>
      <c r="AO915" s="147"/>
      <c r="AP915" s="147"/>
      <c r="AQ915" s="147"/>
      <c r="AR915" s="147"/>
      <c r="AS915" s="147"/>
      <c r="AT915" s="147"/>
      <c r="AU915" s="147"/>
      <c r="AV915" s="147"/>
      <c r="AW915" s="147"/>
      <c r="AX915" s="147"/>
      <c r="AY915" s="147"/>
      <c r="AZ915" s="147"/>
      <c r="BA915" s="147"/>
      <c r="BB915" s="147"/>
      <c r="BC915" s="147"/>
      <c r="BD915" s="147"/>
      <c r="BE915" s="147"/>
    </row>
    <row r="916" spans="1:57" x14ac:dyDescent="0.25">
      <c r="A916" t="str">
        <f t="shared" si="14"/>
        <v/>
      </c>
      <c r="B916" s="147"/>
      <c r="C916" s="147"/>
      <c r="D916" s="147"/>
      <c r="E916" s="147"/>
      <c r="F916" s="147"/>
      <c r="G916" s="147"/>
      <c r="H916" s="147"/>
      <c r="I916" s="147"/>
      <c r="J916" s="147"/>
      <c r="K916" s="147"/>
      <c r="L916" s="147"/>
      <c r="M916" s="147"/>
      <c r="N916" s="147"/>
      <c r="O916" s="147"/>
      <c r="P916" s="147"/>
      <c r="Q916" s="147"/>
      <c r="R916" s="147"/>
      <c r="S916" s="147"/>
      <c r="T916" s="147"/>
      <c r="U916" s="147"/>
      <c r="V916" s="147"/>
      <c r="W916" s="147"/>
      <c r="X916" s="147"/>
      <c r="Y916" s="147"/>
      <c r="Z916" s="147"/>
      <c r="AA916" s="147"/>
      <c r="AB916" s="147"/>
      <c r="AC916" s="147"/>
      <c r="AD916" s="147"/>
      <c r="AE916" s="147"/>
      <c r="AF916" s="147"/>
      <c r="AG916" s="147"/>
      <c r="AH916" s="147"/>
      <c r="AI916" s="147"/>
      <c r="AJ916" s="147"/>
      <c r="AK916" s="147"/>
      <c r="AL916" s="147"/>
      <c r="AM916" s="147"/>
      <c r="AN916" s="147"/>
      <c r="AO916" s="147"/>
      <c r="AP916" s="147"/>
      <c r="AQ916" s="147"/>
      <c r="AR916" s="147"/>
      <c r="AS916" s="147"/>
      <c r="AT916" s="147"/>
      <c r="AU916" s="147"/>
      <c r="AV916" s="147"/>
      <c r="AW916" s="147"/>
      <c r="AX916" s="147"/>
      <c r="AY916" s="147"/>
      <c r="AZ916" s="147"/>
      <c r="BA916" s="147"/>
      <c r="BB916" s="147"/>
      <c r="BC916" s="147"/>
      <c r="BD916" s="147"/>
      <c r="BE916" s="147"/>
    </row>
    <row r="917" spans="1:57" x14ac:dyDescent="0.25">
      <c r="A917" t="str">
        <f t="shared" si="14"/>
        <v/>
      </c>
      <c r="B917" s="147"/>
      <c r="C917" s="147"/>
      <c r="D917" s="147"/>
      <c r="E917" s="147"/>
      <c r="F917" s="147"/>
      <c r="G917" s="147"/>
      <c r="H917" s="147"/>
      <c r="I917" s="147"/>
      <c r="J917" s="147"/>
      <c r="K917" s="147"/>
      <c r="L917" s="147"/>
      <c r="M917" s="147"/>
      <c r="N917" s="147"/>
      <c r="O917" s="147"/>
      <c r="P917" s="147"/>
      <c r="Q917" s="147"/>
      <c r="R917" s="147"/>
      <c r="S917" s="147"/>
      <c r="T917" s="147"/>
      <c r="U917" s="147"/>
      <c r="V917" s="147"/>
      <c r="W917" s="147"/>
      <c r="X917" s="147"/>
      <c r="Y917" s="147"/>
      <c r="Z917" s="147"/>
      <c r="AA917" s="147"/>
      <c r="AB917" s="147"/>
      <c r="AC917" s="147"/>
      <c r="AD917" s="147"/>
      <c r="AE917" s="147"/>
      <c r="AF917" s="147"/>
      <c r="AG917" s="147"/>
      <c r="AH917" s="147"/>
      <c r="AI917" s="147"/>
      <c r="AJ917" s="147"/>
      <c r="AK917" s="147"/>
      <c r="AL917" s="147"/>
      <c r="AM917" s="147"/>
      <c r="AN917" s="147"/>
      <c r="AO917" s="147"/>
      <c r="AP917" s="147"/>
      <c r="AQ917" s="147"/>
      <c r="AR917" s="147"/>
      <c r="AS917" s="147"/>
      <c r="AT917" s="147"/>
      <c r="AU917" s="147"/>
      <c r="AV917" s="147"/>
      <c r="AW917" s="147"/>
      <c r="AX917" s="147"/>
      <c r="AY917" s="147"/>
      <c r="AZ917" s="147"/>
      <c r="BA917" s="147"/>
      <c r="BB917" s="147"/>
      <c r="BC917" s="147"/>
      <c r="BD917" s="147"/>
      <c r="BE917" s="147"/>
    </row>
    <row r="918" spans="1:57" x14ac:dyDescent="0.25">
      <c r="A918" t="str">
        <f t="shared" si="14"/>
        <v/>
      </c>
      <c r="B918" s="147"/>
      <c r="C918" s="147"/>
      <c r="D918" s="147"/>
      <c r="E918" s="147"/>
      <c r="F918" s="147"/>
      <c r="G918" s="147"/>
      <c r="H918" s="147"/>
      <c r="I918" s="147"/>
      <c r="J918" s="147"/>
      <c r="K918" s="147"/>
      <c r="L918" s="147"/>
      <c r="M918" s="147"/>
      <c r="N918" s="147"/>
      <c r="O918" s="147"/>
      <c r="P918" s="147"/>
      <c r="Q918" s="147"/>
      <c r="R918" s="147"/>
      <c r="S918" s="147"/>
      <c r="T918" s="147"/>
      <c r="U918" s="147"/>
      <c r="V918" s="147"/>
      <c r="W918" s="147"/>
      <c r="X918" s="147"/>
      <c r="Y918" s="147"/>
      <c r="Z918" s="147"/>
      <c r="AA918" s="147"/>
      <c r="AB918" s="147"/>
      <c r="AC918" s="147"/>
      <c r="AD918" s="147"/>
      <c r="AE918" s="147"/>
      <c r="AF918" s="147"/>
      <c r="AG918" s="147"/>
      <c r="AH918" s="147"/>
      <c r="AI918" s="147"/>
      <c r="AJ918" s="147"/>
      <c r="AK918" s="147"/>
      <c r="AL918" s="147"/>
      <c r="AM918" s="147"/>
      <c r="AN918" s="147"/>
      <c r="AO918" s="147"/>
      <c r="AP918" s="147"/>
      <c r="AQ918" s="147"/>
      <c r="AR918" s="147"/>
      <c r="AS918" s="147"/>
      <c r="AT918" s="147"/>
      <c r="AU918" s="147"/>
      <c r="AV918" s="147"/>
      <c r="AW918" s="147"/>
      <c r="AX918" s="147"/>
      <c r="AY918" s="147"/>
      <c r="AZ918" s="147"/>
      <c r="BA918" s="147"/>
      <c r="BB918" s="147"/>
      <c r="BC918" s="147"/>
      <c r="BD918" s="147"/>
      <c r="BE918" s="147"/>
    </row>
    <row r="919" spans="1:57" x14ac:dyDescent="0.25">
      <c r="A919" t="str">
        <f t="shared" si="14"/>
        <v/>
      </c>
      <c r="B919" s="147"/>
      <c r="C919" s="147"/>
      <c r="D919" s="147"/>
      <c r="E919" s="147"/>
      <c r="F919" s="147"/>
      <c r="G919" s="147"/>
      <c r="H919" s="147"/>
      <c r="I919" s="147"/>
      <c r="J919" s="147"/>
      <c r="K919" s="147"/>
      <c r="L919" s="147"/>
      <c r="M919" s="147"/>
      <c r="N919" s="147"/>
      <c r="O919" s="147"/>
      <c r="P919" s="147"/>
      <c r="Q919" s="147"/>
      <c r="R919" s="147"/>
      <c r="S919" s="147"/>
      <c r="T919" s="147"/>
      <c r="U919" s="147"/>
      <c r="V919" s="147"/>
      <c r="W919" s="147"/>
      <c r="X919" s="147"/>
      <c r="Y919" s="147"/>
      <c r="Z919" s="147"/>
      <c r="AA919" s="147"/>
      <c r="AB919" s="147"/>
      <c r="AC919" s="147"/>
      <c r="AD919" s="147"/>
      <c r="AE919" s="147"/>
      <c r="AF919" s="147"/>
      <c r="AG919" s="147"/>
      <c r="AH919" s="147"/>
      <c r="AI919" s="147"/>
      <c r="AJ919" s="147"/>
      <c r="AK919" s="147"/>
      <c r="AL919" s="147"/>
      <c r="AM919" s="147"/>
      <c r="AN919" s="147"/>
      <c r="AO919" s="147"/>
      <c r="AP919" s="147"/>
      <c r="AQ919" s="147"/>
      <c r="AR919" s="147"/>
      <c r="AS919" s="147"/>
      <c r="AT919" s="147"/>
      <c r="AU919" s="147"/>
      <c r="AV919" s="147"/>
      <c r="AW919" s="147"/>
      <c r="AX919" s="147"/>
      <c r="AY919" s="147"/>
      <c r="AZ919" s="147"/>
      <c r="BA919" s="147"/>
      <c r="BB919" s="147"/>
      <c r="BC919" s="147"/>
      <c r="BD919" s="147"/>
      <c r="BE919" s="147"/>
    </row>
    <row r="920" spans="1:57" x14ac:dyDescent="0.25">
      <c r="A920" t="str">
        <f t="shared" si="14"/>
        <v/>
      </c>
      <c r="B920" s="147"/>
      <c r="C920" s="147"/>
      <c r="D920" s="147"/>
      <c r="E920" s="147"/>
      <c r="F920" s="147"/>
      <c r="G920" s="147"/>
      <c r="H920" s="147"/>
      <c r="I920" s="147"/>
      <c r="J920" s="147"/>
      <c r="K920" s="147"/>
      <c r="L920" s="147"/>
      <c r="M920" s="147"/>
      <c r="N920" s="147"/>
      <c r="O920" s="147"/>
      <c r="P920" s="147"/>
      <c r="Q920" s="147"/>
      <c r="R920" s="147"/>
      <c r="S920" s="147"/>
      <c r="T920" s="147"/>
      <c r="U920" s="147"/>
      <c r="V920" s="147"/>
      <c r="W920" s="147"/>
      <c r="X920" s="147"/>
      <c r="Y920" s="147"/>
      <c r="Z920" s="147"/>
      <c r="AA920" s="147"/>
      <c r="AB920" s="147"/>
      <c r="AC920" s="147"/>
      <c r="AD920" s="147"/>
      <c r="AE920" s="147"/>
      <c r="AF920" s="147"/>
      <c r="AG920" s="147"/>
      <c r="AH920" s="147"/>
      <c r="AI920" s="147"/>
      <c r="AJ920" s="147"/>
      <c r="AK920" s="147"/>
      <c r="AL920" s="147"/>
      <c r="AM920" s="147"/>
      <c r="AN920" s="147"/>
      <c r="AO920" s="147"/>
      <c r="AP920" s="147"/>
      <c r="AQ920" s="147"/>
      <c r="AR920" s="147"/>
      <c r="AS920" s="147"/>
      <c r="AT920" s="147"/>
      <c r="AU920" s="147"/>
      <c r="AV920" s="147"/>
      <c r="AW920" s="147"/>
      <c r="AX920" s="147"/>
      <c r="AY920" s="147"/>
      <c r="AZ920" s="147"/>
      <c r="BA920" s="147"/>
      <c r="BB920" s="147"/>
      <c r="BC920" s="147"/>
      <c r="BD920" s="147"/>
      <c r="BE920" s="147"/>
    </row>
    <row r="921" spans="1:57" x14ac:dyDescent="0.25">
      <c r="A921" t="str">
        <f t="shared" si="14"/>
        <v/>
      </c>
      <c r="B921" s="147"/>
      <c r="C921" s="147"/>
      <c r="D921" s="147"/>
      <c r="E921" s="147"/>
      <c r="F921" s="147"/>
      <c r="G921" s="147"/>
      <c r="H921" s="147"/>
      <c r="I921" s="147"/>
      <c r="J921" s="147"/>
      <c r="K921" s="147"/>
      <c r="L921" s="147"/>
      <c r="M921" s="147"/>
      <c r="N921" s="147"/>
      <c r="O921" s="147"/>
      <c r="P921" s="147"/>
      <c r="Q921" s="147"/>
      <c r="R921" s="147"/>
      <c r="S921" s="147"/>
      <c r="T921" s="147"/>
      <c r="U921" s="147"/>
      <c r="V921" s="147"/>
      <c r="W921" s="147"/>
      <c r="X921" s="147"/>
      <c r="Y921" s="147"/>
      <c r="Z921" s="147"/>
      <c r="AA921" s="147"/>
      <c r="AB921" s="147"/>
      <c r="AC921" s="147"/>
      <c r="AD921" s="147"/>
      <c r="AE921" s="147"/>
      <c r="AF921" s="147"/>
      <c r="AG921" s="147"/>
      <c r="AH921" s="147"/>
      <c r="AI921" s="147"/>
      <c r="AJ921" s="147"/>
      <c r="AK921" s="147"/>
      <c r="AL921" s="147"/>
      <c r="AM921" s="147"/>
      <c r="AN921" s="147"/>
      <c r="AO921" s="147"/>
      <c r="AP921" s="147"/>
      <c r="AQ921" s="147"/>
      <c r="AR921" s="147"/>
      <c r="AS921" s="147"/>
      <c r="AT921" s="147"/>
      <c r="AU921" s="147"/>
      <c r="AV921" s="147"/>
      <c r="AW921" s="147"/>
      <c r="AX921" s="147"/>
      <c r="AY921" s="147"/>
      <c r="AZ921" s="147"/>
      <c r="BA921" s="147"/>
      <c r="BB921" s="147"/>
      <c r="BC921" s="147"/>
      <c r="BD921" s="147"/>
      <c r="BE921" s="147"/>
    </row>
    <row r="922" spans="1:57" x14ac:dyDescent="0.25">
      <c r="A922" t="str">
        <f t="shared" si="14"/>
        <v/>
      </c>
      <c r="B922" s="147"/>
      <c r="C922" s="147"/>
      <c r="D922" s="147"/>
      <c r="E922" s="147"/>
      <c r="F922" s="147"/>
      <c r="G922" s="147"/>
      <c r="H922" s="147"/>
      <c r="I922" s="147"/>
      <c r="J922" s="147"/>
      <c r="K922" s="147"/>
      <c r="L922" s="147"/>
      <c r="M922" s="147"/>
      <c r="N922" s="147"/>
      <c r="O922" s="147"/>
      <c r="P922" s="147"/>
      <c r="Q922" s="147"/>
      <c r="R922" s="147"/>
      <c r="S922" s="147"/>
      <c r="T922" s="147"/>
      <c r="U922" s="147"/>
      <c r="V922" s="147"/>
      <c r="W922" s="147"/>
      <c r="X922" s="147"/>
      <c r="Y922" s="147"/>
      <c r="Z922" s="147"/>
      <c r="AA922" s="147"/>
      <c r="AB922" s="147"/>
      <c r="AC922" s="147"/>
      <c r="AD922" s="147"/>
      <c r="AE922" s="147"/>
      <c r="AF922" s="147"/>
      <c r="AG922" s="147"/>
      <c r="AH922" s="147"/>
      <c r="AI922" s="147"/>
      <c r="AJ922" s="147"/>
      <c r="AK922" s="147"/>
      <c r="AL922" s="147"/>
      <c r="AM922" s="147"/>
      <c r="AN922" s="147"/>
      <c r="AO922" s="147"/>
      <c r="AP922" s="147"/>
      <c r="AQ922" s="147"/>
      <c r="AR922" s="147"/>
      <c r="AS922" s="147"/>
      <c r="AT922" s="147"/>
      <c r="AU922" s="147"/>
      <c r="AV922" s="147"/>
      <c r="AW922" s="147"/>
      <c r="AX922" s="147"/>
      <c r="AY922" s="147"/>
      <c r="AZ922" s="147"/>
      <c r="BA922" s="147"/>
      <c r="BB922" s="147"/>
      <c r="BC922" s="147"/>
      <c r="BD922" s="147"/>
      <c r="BE922" s="147"/>
    </row>
    <row r="923" spans="1:57" x14ac:dyDescent="0.25">
      <c r="A923" t="str">
        <f t="shared" si="14"/>
        <v/>
      </c>
      <c r="B923" s="147"/>
      <c r="C923" s="147"/>
      <c r="D923" s="147"/>
      <c r="E923" s="147"/>
      <c r="F923" s="147"/>
      <c r="G923" s="147"/>
      <c r="H923" s="147"/>
      <c r="I923" s="147"/>
      <c r="J923" s="147"/>
      <c r="K923" s="147"/>
      <c r="L923" s="147"/>
      <c r="M923" s="147"/>
      <c r="N923" s="147"/>
      <c r="O923" s="147"/>
      <c r="P923" s="147"/>
      <c r="Q923" s="147"/>
      <c r="R923" s="147"/>
      <c r="S923" s="147"/>
      <c r="T923" s="147"/>
      <c r="U923" s="147"/>
      <c r="V923" s="147"/>
      <c r="W923" s="147"/>
      <c r="X923" s="147"/>
      <c r="Y923" s="147"/>
      <c r="Z923" s="147"/>
      <c r="AA923" s="147"/>
      <c r="AB923" s="147"/>
      <c r="AC923" s="147"/>
      <c r="AD923" s="147"/>
      <c r="AE923" s="147"/>
      <c r="AF923" s="147"/>
      <c r="AG923" s="147"/>
      <c r="AH923" s="147"/>
      <c r="AI923" s="147"/>
      <c r="AJ923" s="147"/>
      <c r="AK923" s="147"/>
      <c r="AL923" s="147"/>
      <c r="AM923" s="147"/>
      <c r="AN923" s="147"/>
      <c r="AO923" s="147"/>
      <c r="AP923" s="147"/>
      <c r="AQ923" s="147"/>
      <c r="AR923" s="147"/>
      <c r="AS923" s="147"/>
      <c r="AT923" s="147"/>
      <c r="AU923" s="147"/>
      <c r="AV923" s="147"/>
      <c r="AW923" s="147"/>
      <c r="AX923" s="147"/>
      <c r="AY923" s="147"/>
      <c r="AZ923" s="147"/>
      <c r="BA923" s="147"/>
      <c r="BB923" s="147"/>
      <c r="BC923" s="147"/>
      <c r="BD923" s="147"/>
      <c r="BE923" s="147"/>
    </row>
    <row r="924" spans="1:57" x14ac:dyDescent="0.25">
      <c r="A924" t="str">
        <f t="shared" si="14"/>
        <v/>
      </c>
      <c r="B924" s="147"/>
      <c r="C924" s="147"/>
      <c r="D924" s="147"/>
      <c r="E924" s="147"/>
      <c r="F924" s="147"/>
      <c r="G924" s="147"/>
      <c r="H924" s="147"/>
      <c r="I924" s="147"/>
      <c r="J924" s="147"/>
      <c r="K924" s="147"/>
      <c r="L924" s="147"/>
      <c r="M924" s="147"/>
      <c r="N924" s="147"/>
      <c r="O924" s="147"/>
      <c r="P924" s="147"/>
      <c r="Q924" s="147"/>
      <c r="R924" s="147"/>
      <c r="S924" s="147"/>
      <c r="T924" s="147"/>
      <c r="U924" s="147"/>
      <c r="V924" s="147"/>
      <c r="W924" s="147"/>
      <c r="X924" s="147"/>
      <c r="Y924" s="147"/>
      <c r="Z924" s="147"/>
      <c r="AA924" s="147"/>
      <c r="AB924" s="147"/>
      <c r="AC924" s="147"/>
      <c r="AD924" s="147"/>
      <c r="AE924" s="147"/>
      <c r="AF924" s="147"/>
      <c r="AG924" s="147"/>
      <c r="AH924" s="147"/>
      <c r="AI924" s="147"/>
      <c r="AJ924" s="147"/>
      <c r="AK924" s="147"/>
      <c r="AL924" s="147"/>
      <c r="AM924" s="147"/>
      <c r="AN924" s="147"/>
      <c r="AO924" s="147"/>
      <c r="AP924" s="147"/>
      <c r="AQ924" s="147"/>
      <c r="AR924" s="147"/>
      <c r="AS924" s="147"/>
      <c r="AT924" s="147"/>
      <c r="AU924" s="147"/>
      <c r="AV924" s="147"/>
      <c r="AW924" s="147"/>
      <c r="AX924" s="147"/>
      <c r="AY924" s="147"/>
      <c r="AZ924" s="147"/>
      <c r="BA924" s="147"/>
      <c r="BB924" s="147"/>
      <c r="BC924" s="147"/>
      <c r="BD924" s="147"/>
      <c r="BE924" s="147"/>
    </row>
    <row r="925" spans="1:57" x14ac:dyDescent="0.25">
      <c r="A925" t="str">
        <f t="shared" si="14"/>
        <v/>
      </c>
      <c r="B925" s="147"/>
      <c r="C925" s="147"/>
      <c r="D925" s="147"/>
      <c r="E925" s="147"/>
      <c r="F925" s="147"/>
      <c r="G925" s="147"/>
      <c r="H925" s="147"/>
      <c r="I925" s="147"/>
      <c r="J925" s="147"/>
      <c r="K925" s="147"/>
      <c r="L925" s="147"/>
      <c r="M925" s="147"/>
      <c r="N925" s="147"/>
      <c r="O925" s="147"/>
      <c r="P925" s="147"/>
      <c r="Q925" s="147"/>
      <c r="R925" s="147"/>
      <c r="S925" s="147"/>
      <c r="T925" s="147"/>
      <c r="U925" s="147"/>
      <c r="V925" s="147"/>
      <c r="W925" s="147"/>
      <c r="X925" s="147"/>
      <c r="Y925" s="147"/>
      <c r="Z925" s="147"/>
      <c r="AA925" s="147"/>
      <c r="AB925" s="147"/>
      <c r="AC925" s="147"/>
      <c r="AD925" s="147"/>
      <c r="AE925" s="147"/>
      <c r="AF925" s="147"/>
      <c r="AG925" s="147"/>
      <c r="AH925" s="147"/>
      <c r="AI925" s="147"/>
      <c r="AJ925" s="147"/>
      <c r="AK925" s="147"/>
      <c r="AL925" s="147"/>
      <c r="AM925" s="147"/>
      <c r="AN925" s="147"/>
      <c r="AO925" s="147"/>
      <c r="AP925" s="147"/>
      <c r="AQ925" s="147"/>
      <c r="AR925" s="147"/>
      <c r="AS925" s="147"/>
      <c r="AT925" s="147"/>
      <c r="AU925" s="147"/>
      <c r="AV925" s="147"/>
      <c r="AW925" s="147"/>
      <c r="AX925" s="147"/>
      <c r="AY925" s="147"/>
      <c r="AZ925" s="147"/>
      <c r="BA925" s="147"/>
      <c r="BB925" s="147"/>
      <c r="BC925" s="147"/>
      <c r="BD925" s="147"/>
      <c r="BE925" s="147"/>
    </row>
    <row r="926" spans="1:57" x14ac:dyDescent="0.25">
      <c r="A926" t="str">
        <f t="shared" si="14"/>
        <v/>
      </c>
      <c r="B926" s="147"/>
      <c r="C926" s="147"/>
      <c r="D926" s="147"/>
      <c r="E926" s="147"/>
      <c r="F926" s="147"/>
      <c r="G926" s="147"/>
      <c r="H926" s="147"/>
      <c r="I926" s="147"/>
      <c r="J926" s="147"/>
      <c r="K926" s="147"/>
      <c r="L926" s="147"/>
      <c r="M926" s="147"/>
      <c r="N926" s="147"/>
      <c r="O926" s="147"/>
      <c r="P926" s="147"/>
      <c r="Q926" s="147"/>
      <c r="R926" s="147"/>
      <c r="S926" s="147"/>
      <c r="T926" s="147"/>
      <c r="U926" s="147"/>
      <c r="V926" s="147"/>
      <c r="W926" s="147"/>
      <c r="X926" s="147"/>
      <c r="Y926" s="147"/>
      <c r="Z926" s="147"/>
      <c r="AA926" s="147"/>
      <c r="AB926" s="147"/>
      <c r="AC926" s="147"/>
      <c r="AD926" s="147"/>
      <c r="AE926" s="147"/>
      <c r="AF926" s="147"/>
      <c r="AG926" s="147"/>
      <c r="AH926" s="147"/>
      <c r="AI926" s="147"/>
      <c r="AJ926" s="147"/>
      <c r="AK926" s="147"/>
      <c r="AL926" s="147"/>
      <c r="AM926" s="147"/>
      <c r="AN926" s="147"/>
      <c r="AO926" s="147"/>
      <c r="AP926" s="147"/>
      <c r="AQ926" s="147"/>
      <c r="AR926" s="147"/>
      <c r="AS926" s="147"/>
      <c r="AT926" s="147"/>
      <c r="AU926" s="147"/>
      <c r="AV926" s="147"/>
      <c r="AW926" s="147"/>
      <c r="AX926" s="147"/>
      <c r="AY926" s="147"/>
      <c r="AZ926" s="147"/>
      <c r="BA926" s="147"/>
      <c r="BB926" s="147"/>
      <c r="BC926" s="147"/>
      <c r="BD926" s="147"/>
      <c r="BE926" s="147"/>
    </row>
    <row r="927" spans="1:57" x14ac:dyDescent="0.25">
      <c r="A927" t="str">
        <f t="shared" si="14"/>
        <v/>
      </c>
      <c r="B927" s="147"/>
      <c r="C927" s="147"/>
      <c r="D927" s="147"/>
      <c r="E927" s="147"/>
      <c r="F927" s="147"/>
      <c r="G927" s="147"/>
      <c r="H927" s="147"/>
      <c r="I927" s="147"/>
      <c r="J927" s="147"/>
      <c r="K927" s="147"/>
      <c r="L927" s="147"/>
      <c r="M927" s="147"/>
      <c r="N927" s="147"/>
      <c r="O927" s="147"/>
      <c r="P927" s="147"/>
      <c r="Q927" s="147"/>
      <c r="R927" s="147"/>
      <c r="S927" s="147"/>
      <c r="T927" s="147"/>
      <c r="U927" s="147"/>
      <c r="V927" s="147"/>
      <c r="W927" s="147"/>
      <c r="X927" s="147"/>
      <c r="Y927" s="147"/>
      <c r="Z927" s="147"/>
      <c r="AA927" s="147"/>
      <c r="AB927" s="147"/>
      <c r="AC927" s="147"/>
      <c r="AD927" s="147"/>
      <c r="AE927" s="147"/>
      <c r="AF927" s="147"/>
      <c r="AG927" s="147"/>
      <c r="AH927" s="147"/>
      <c r="AI927" s="147"/>
      <c r="AJ927" s="147"/>
      <c r="AK927" s="147"/>
      <c r="AL927" s="147"/>
      <c r="AM927" s="147"/>
      <c r="AN927" s="147"/>
      <c r="AO927" s="147"/>
      <c r="AP927" s="147"/>
      <c r="AQ927" s="147"/>
      <c r="AR927" s="147"/>
      <c r="AS927" s="147"/>
      <c r="AT927" s="147"/>
      <c r="AU927" s="147"/>
      <c r="AV927" s="147"/>
      <c r="AW927" s="147"/>
      <c r="AX927" s="147"/>
      <c r="AY927" s="147"/>
      <c r="AZ927" s="147"/>
      <c r="BA927" s="147"/>
      <c r="BB927" s="147"/>
      <c r="BC927" s="147"/>
      <c r="BD927" s="147"/>
      <c r="BE927" s="147"/>
    </row>
    <row r="928" spans="1:57" x14ac:dyDescent="0.25">
      <c r="A928" t="str">
        <f t="shared" si="14"/>
        <v/>
      </c>
      <c r="B928" s="147"/>
      <c r="C928" s="147"/>
      <c r="D928" s="147"/>
      <c r="E928" s="147"/>
      <c r="F928" s="147"/>
      <c r="G928" s="147"/>
      <c r="H928" s="147"/>
      <c r="I928" s="147"/>
      <c r="J928" s="147"/>
      <c r="K928" s="147"/>
      <c r="L928" s="147"/>
      <c r="M928" s="147"/>
      <c r="N928" s="147"/>
      <c r="O928" s="147"/>
      <c r="P928" s="147"/>
      <c r="Q928" s="147"/>
      <c r="R928" s="147"/>
      <c r="S928" s="147"/>
      <c r="T928" s="147"/>
      <c r="U928" s="147"/>
      <c r="V928" s="147"/>
      <c r="W928" s="147"/>
      <c r="X928" s="147"/>
      <c r="Y928" s="147"/>
      <c r="Z928" s="147"/>
      <c r="AA928" s="147"/>
      <c r="AB928" s="147"/>
      <c r="AC928" s="147"/>
      <c r="AD928" s="147"/>
      <c r="AE928" s="147"/>
      <c r="AF928" s="147"/>
      <c r="AG928" s="147"/>
      <c r="AH928" s="147"/>
      <c r="AI928" s="147"/>
      <c r="AJ928" s="147"/>
      <c r="AK928" s="147"/>
      <c r="AL928" s="147"/>
      <c r="AM928" s="147"/>
      <c r="AN928" s="147"/>
      <c r="AO928" s="147"/>
      <c r="AP928" s="147"/>
      <c r="AQ928" s="147"/>
      <c r="AR928" s="147"/>
      <c r="AS928" s="147"/>
      <c r="AT928" s="147"/>
      <c r="AU928" s="147"/>
      <c r="AV928" s="147"/>
      <c r="AW928" s="147"/>
      <c r="AX928" s="147"/>
      <c r="AY928" s="147"/>
      <c r="AZ928" s="147"/>
      <c r="BA928" s="147"/>
      <c r="BB928" s="147"/>
      <c r="BC928" s="147"/>
      <c r="BD928" s="147"/>
      <c r="BE928" s="147"/>
    </row>
    <row r="929" spans="1:57" x14ac:dyDescent="0.25">
      <c r="A929" t="str">
        <f t="shared" si="14"/>
        <v/>
      </c>
      <c r="B929" s="147"/>
      <c r="C929" s="147"/>
      <c r="D929" s="147"/>
      <c r="E929" s="147"/>
      <c r="F929" s="147"/>
      <c r="G929" s="147"/>
      <c r="H929" s="147"/>
      <c r="I929" s="147"/>
      <c r="J929" s="147"/>
      <c r="K929" s="147"/>
      <c r="L929" s="147"/>
      <c r="M929" s="147"/>
      <c r="N929" s="147"/>
      <c r="O929" s="147"/>
      <c r="P929" s="147"/>
      <c r="Q929" s="147"/>
      <c r="R929" s="147"/>
      <c r="S929" s="147"/>
      <c r="T929" s="147"/>
      <c r="U929" s="147"/>
      <c r="V929" s="147"/>
      <c r="W929" s="147"/>
      <c r="X929" s="147"/>
      <c r="Y929" s="147"/>
      <c r="Z929" s="147"/>
      <c r="AA929" s="147"/>
      <c r="AB929" s="147"/>
      <c r="AC929" s="147"/>
      <c r="AD929" s="147"/>
      <c r="AE929" s="147"/>
      <c r="AF929" s="147"/>
      <c r="AG929" s="147"/>
      <c r="AH929" s="147"/>
      <c r="AI929" s="147"/>
      <c r="AJ929" s="147"/>
      <c r="AK929" s="147"/>
      <c r="AL929" s="147"/>
      <c r="AM929" s="147"/>
      <c r="AN929" s="147"/>
      <c r="AO929" s="147"/>
      <c r="AP929" s="147"/>
      <c r="AQ929" s="147"/>
      <c r="AR929" s="147"/>
      <c r="AS929" s="147"/>
      <c r="AT929" s="147"/>
      <c r="AU929" s="147"/>
      <c r="AV929" s="147"/>
      <c r="AW929" s="147"/>
      <c r="AX929" s="147"/>
      <c r="AY929" s="147"/>
      <c r="AZ929" s="147"/>
      <c r="BA929" s="147"/>
      <c r="BB929" s="147"/>
      <c r="BC929" s="147"/>
      <c r="BD929" s="147"/>
      <c r="BE929" s="147"/>
    </row>
    <row r="930" spans="1:57" x14ac:dyDescent="0.25">
      <c r="A930" t="str">
        <f t="shared" si="14"/>
        <v/>
      </c>
      <c r="B930" s="147"/>
      <c r="C930" s="147"/>
      <c r="D930" s="147"/>
      <c r="E930" s="147"/>
      <c r="F930" s="147"/>
      <c r="G930" s="147"/>
      <c r="H930" s="147"/>
      <c r="I930" s="147"/>
      <c r="J930" s="147"/>
      <c r="K930" s="147"/>
      <c r="L930" s="147"/>
      <c r="M930" s="147"/>
      <c r="N930" s="147"/>
      <c r="O930" s="147"/>
      <c r="P930" s="147"/>
      <c r="Q930" s="147"/>
      <c r="R930" s="147"/>
      <c r="S930" s="147"/>
      <c r="T930" s="147"/>
      <c r="U930" s="147"/>
      <c r="V930" s="147"/>
      <c r="W930" s="147"/>
      <c r="X930" s="147"/>
      <c r="Y930" s="147"/>
      <c r="Z930" s="147"/>
      <c r="AA930" s="147"/>
      <c r="AB930" s="147"/>
      <c r="AC930" s="147"/>
      <c r="AD930" s="147"/>
      <c r="AE930" s="147"/>
      <c r="AF930" s="147"/>
      <c r="AG930" s="147"/>
      <c r="AH930" s="147"/>
      <c r="AI930" s="147"/>
      <c r="AJ930" s="147"/>
      <c r="AK930" s="147"/>
      <c r="AL930" s="147"/>
      <c r="AM930" s="147"/>
      <c r="AN930" s="147"/>
      <c r="AO930" s="147"/>
      <c r="AP930" s="147"/>
      <c r="AQ930" s="147"/>
      <c r="AR930" s="147"/>
      <c r="AS930" s="147"/>
      <c r="AT930" s="147"/>
      <c r="AU930" s="147"/>
      <c r="AV930" s="147"/>
      <c r="AW930" s="147"/>
      <c r="AX930" s="147"/>
      <c r="AY930" s="147"/>
      <c r="AZ930" s="147"/>
      <c r="BA930" s="147"/>
      <c r="BB930" s="147"/>
      <c r="BC930" s="147"/>
      <c r="BD930" s="147"/>
      <c r="BE930" s="147"/>
    </row>
    <row r="931" spans="1:57" x14ac:dyDescent="0.25">
      <c r="A931" t="str">
        <f t="shared" si="14"/>
        <v/>
      </c>
      <c r="B931" s="147"/>
      <c r="C931" s="147"/>
      <c r="D931" s="147"/>
      <c r="E931" s="147"/>
      <c r="F931" s="147"/>
      <c r="G931" s="147"/>
      <c r="H931" s="147"/>
      <c r="I931" s="147"/>
      <c r="J931" s="147"/>
      <c r="K931" s="147"/>
      <c r="L931" s="147"/>
      <c r="M931" s="147"/>
      <c r="N931" s="147"/>
      <c r="O931" s="147"/>
      <c r="P931" s="147"/>
      <c r="Q931" s="147"/>
      <c r="R931" s="147"/>
      <c r="S931" s="147"/>
      <c r="T931" s="147"/>
      <c r="U931" s="147"/>
      <c r="V931" s="147"/>
      <c r="W931" s="147"/>
      <c r="X931" s="147"/>
      <c r="Y931" s="147"/>
      <c r="Z931" s="147"/>
      <c r="AA931" s="147"/>
      <c r="AB931" s="147"/>
      <c r="AC931" s="147"/>
      <c r="AD931" s="147"/>
      <c r="AE931" s="147"/>
      <c r="AF931" s="147"/>
      <c r="AG931" s="147"/>
      <c r="AH931" s="147"/>
      <c r="AI931" s="147"/>
      <c r="AJ931" s="147"/>
      <c r="AK931" s="147"/>
      <c r="AL931" s="147"/>
      <c r="AM931" s="147"/>
      <c r="AN931" s="147"/>
      <c r="AO931" s="147"/>
      <c r="AP931" s="147"/>
      <c r="AQ931" s="147"/>
      <c r="AR931" s="147"/>
      <c r="AS931" s="147"/>
      <c r="AT931" s="147"/>
      <c r="AU931" s="147"/>
      <c r="AV931" s="147"/>
      <c r="AW931" s="147"/>
      <c r="AX931" s="147"/>
      <c r="AY931" s="147"/>
      <c r="AZ931" s="147"/>
      <c r="BA931" s="147"/>
      <c r="BB931" s="147"/>
      <c r="BC931" s="147"/>
      <c r="BD931" s="147"/>
      <c r="BE931" s="147"/>
    </row>
    <row r="932" spans="1:57" x14ac:dyDescent="0.25">
      <c r="A932" t="str">
        <f t="shared" si="14"/>
        <v/>
      </c>
      <c r="B932" s="147"/>
      <c r="C932" s="147"/>
      <c r="D932" s="147"/>
      <c r="E932" s="147"/>
      <c r="F932" s="147"/>
      <c r="G932" s="147"/>
      <c r="H932" s="147"/>
      <c r="I932" s="147"/>
      <c r="J932" s="147"/>
      <c r="K932" s="147"/>
      <c r="L932" s="147"/>
      <c r="M932" s="147"/>
      <c r="N932" s="147"/>
      <c r="O932" s="147"/>
      <c r="P932" s="147"/>
      <c r="Q932" s="147"/>
      <c r="R932" s="147"/>
      <c r="S932" s="147"/>
      <c r="T932" s="147"/>
      <c r="U932" s="147"/>
      <c r="V932" s="147"/>
      <c r="W932" s="147"/>
      <c r="X932" s="147"/>
      <c r="Y932" s="147"/>
      <c r="Z932" s="147"/>
      <c r="AA932" s="147"/>
      <c r="AB932" s="147"/>
      <c r="AC932" s="147"/>
      <c r="AD932" s="147"/>
      <c r="AE932" s="147"/>
      <c r="AF932" s="147"/>
      <c r="AG932" s="147"/>
      <c r="AH932" s="147"/>
      <c r="AI932" s="147"/>
      <c r="AJ932" s="147"/>
      <c r="AK932" s="147"/>
      <c r="AL932" s="147"/>
      <c r="AM932" s="147"/>
      <c r="AN932" s="147"/>
      <c r="AO932" s="147"/>
      <c r="AP932" s="147"/>
      <c r="AQ932" s="147"/>
      <c r="AR932" s="147"/>
      <c r="AS932" s="147"/>
      <c r="AT932" s="147"/>
      <c r="AU932" s="147"/>
      <c r="AV932" s="147"/>
      <c r="AW932" s="147"/>
      <c r="AX932" s="147"/>
      <c r="AY932" s="147"/>
      <c r="AZ932" s="147"/>
      <c r="BA932" s="147"/>
      <c r="BB932" s="147"/>
      <c r="BC932" s="147"/>
      <c r="BD932" s="147"/>
      <c r="BE932" s="147"/>
    </row>
    <row r="933" spans="1:57" x14ac:dyDescent="0.25">
      <c r="A933" t="str">
        <f t="shared" si="14"/>
        <v/>
      </c>
      <c r="B933" s="147"/>
      <c r="C933" s="147"/>
      <c r="D933" s="147"/>
      <c r="E933" s="147"/>
      <c r="F933" s="147"/>
      <c r="G933" s="147"/>
      <c r="H933" s="147"/>
      <c r="I933" s="147"/>
      <c r="J933" s="147"/>
      <c r="K933" s="147"/>
      <c r="L933" s="147"/>
      <c r="M933" s="147"/>
      <c r="N933" s="147"/>
      <c r="O933" s="147"/>
      <c r="P933" s="147"/>
      <c r="Q933" s="147"/>
      <c r="R933" s="147"/>
      <c r="S933" s="147"/>
      <c r="T933" s="147"/>
      <c r="U933" s="147"/>
      <c r="V933" s="147"/>
      <c r="W933" s="147"/>
      <c r="X933" s="147"/>
      <c r="Y933" s="147"/>
      <c r="Z933" s="147"/>
      <c r="AA933" s="147"/>
      <c r="AB933" s="147"/>
      <c r="AC933" s="147"/>
      <c r="AD933" s="147"/>
      <c r="AE933" s="147"/>
      <c r="AF933" s="147"/>
      <c r="AG933" s="147"/>
      <c r="AH933" s="147"/>
      <c r="AI933" s="147"/>
      <c r="AJ933" s="147"/>
      <c r="AK933" s="147"/>
      <c r="AL933" s="147"/>
      <c r="AM933" s="147"/>
      <c r="AN933" s="147"/>
      <c r="AO933" s="147"/>
      <c r="AP933" s="147"/>
      <c r="AQ933" s="147"/>
      <c r="AR933" s="147"/>
      <c r="AS933" s="147"/>
      <c r="AT933" s="147"/>
      <c r="AU933" s="147"/>
      <c r="AV933" s="147"/>
      <c r="AW933" s="147"/>
      <c r="AX933" s="147"/>
      <c r="AY933" s="147"/>
      <c r="AZ933" s="147"/>
      <c r="BA933" s="147"/>
      <c r="BB933" s="147"/>
      <c r="BC933" s="147"/>
      <c r="BD933" s="147"/>
      <c r="BE933" s="147"/>
    </row>
    <row r="934" spans="1:57" x14ac:dyDescent="0.25">
      <c r="A934" t="str">
        <f t="shared" si="14"/>
        <v/>
      </c>
      <c r="B934" s="147"/>
      <c r="C934" s="147"/>
      <c r="D934" s="147"/>
      <c r="E934" s="147"/>
      <c r="F934" s="147"/>
      <c r="G934" s="147"/>
      <c r="H934" s="147"/>
      <c r="I934" s="147"/>
      <c r="J934" s="147"/>
      <c r="K934" s="147"/>
      <c r="L934" s="147"/>
      <c r="M934" s="147"/>
      <c r="N934" s="147"/>
      <c r="O934" s="147"/>
      <c r="P934" s="147"/>
      <c r="Q934" s="147"/>
      <c r="R934" s="147"/>
      <c r="S934" s="147"/>
      <c r="T934" s="147"/>
      <c r="U934" s="147"/>
      <c r="V934" s="147"/>
      <c r="W934" s="147"/>
      <c r="X934" s="147"/>
      <c r="Y934" s="147"/>
      <c r="Z934" s="147"/>
      <c r="AA934" s="147"/>
      <c r="AB934" s="147"/>
      <c r="AC934" s="147"/>
      <c r="AD934" s="147"/>
      <c r="AE934" s="147"/>
      <c r="AF934" s="147"/>
      <c r="AG934" s="147"/>
      <c r="AH934" s="147"/>
      <c r="AI934" s="147"/>
      <c r="AJ934" s="147"/>
      <c r="AK934" s="147"/>
      <c r="AL934" s="147"/>
      <c r="AM934" s="147"/>
      <c r="AN934" s="147"/>
      <c r="AO934" s="147"/>
      <c r="AP934" s="147"/>
      <c r="AQ934" s="147"/>
      <c r="AR934" s="147"/>
      <c r="AS934" s="147"/>
      <c r="AT934" s="147"/>
      <c r="AU934" s="147"/>
      <c r="AV934" s="147"/>
      <c r="AW934" s="147"/>
      <c r="AX934" s="147"/>
      <c r="AY934" s="147"/>
      <c r="AZ934" s="147"/>
      <c r="BA934" s="147"/>
      <c r="BB934" s="147"/>
      <c r="BC934" s="147"/>
      <c r="BD934" s="147"/>
      <c r="BE934" s="147"/>
    </row>
    <row r="935" spans="1:57" x14ac:dyDescent="0.25">
      <c r="A935" t="str">
        <f t="shared" si="14"/>
        <v/>
      </c>
      <c r="B935" s="147"/>
      <c r="C935" s="147"/>
      <c r="D935" s="147"/>
      <c r="E935" s="147"/>
      <c r="F935" s="147"/>
      <c r="G935" s="147"/>
      <c r="H935" s="147"/>
      <c r="I935" s="147"/>
      <c r="J935" s="147"/>
      <c r="K935" s="147"/>
      <c r="L935" s="147"/>
      <c r="M935" s="147"/>
      <c r="N935" s="147"/>
      <c r="O935" s="147"/>
      <c r="P935" s="147"/>
      <c r="Q935" s="147"/>
      <c r="R935" s="147"/>
      <c r="S935" s="147"/>
      <c r="T935" s="147"/>
      <c r="U935" s="147"/>
      <c r="V935" s="147"/>
      <c r="W935" s="147"/>
      <c r="X935" s="147"/>
      <c r="Y935" s="147"/>
      <c r="Z935" s="147"/>
      <c r="AA935" s="147"/>
      <c r="AB935" s="147"/>
      <c r="AC935" s="147"/>
      <c r="AD935" s="147"/>
      <c r="AE935" s="147"/>
      <c r="AF935" s="147"/>
      <c r="AG935" s="147"/>
      <c r="AH935" s="147"/>
      <c r="AI935" s="147"/>
      <c r="AJ935" s="147"/>
      <c r="AK935" s="147"/>
      <c r="AL935" s="147"/>
      <c r="AM935" s="147"/>
      <c r="AN935" s="147"/>
      <c r="AO935" s="147"/>
      <c r="AP935" s="147"/>
      <c r="AQ935" s="147"/>
      <c r="AR935" s="147"/>
      <c r="AS935" s="147"/>
      <c r="AT935" s="147"/>
      <c r="AU935" s="147"/>
      <c r="AV935" s="147"/>
      <c r="AW935" s="147"/>
      <c r="AX935" s="147"/>
      <c r="AY935" s="147"/>
      <c r="AZ935" s="147"/>
      <c r="BA935" s="147"/>
      <c r="BB935" s="147"/>
      <c r="BC935" s="147"/>
      <c r="BD935" s="147"/>
      <c r="BE935" s="147"/>
    </row>
    <row r="936" spans="1:57" x14ac:dyDescent="0.25">
      <c r="A936" t="str">
        <f t="shared" si="14"/>
        <v/>
      </c>
      <c r="B936" s="147"/>
      <c r="C936" s="147"/>
      <c r="D936" s="147"/>
      <c r="E936" s="147"/>
      <c r="F936" s="147"/>
      <c r="G936" s="147"/>
      <c r="H936" s="147"/>
      <c r="I936" s="147"/>
      <c r="J936" s="147"/>
      <c r="K936" s="147"/>
      <c r="L936" s="147"/>
      <c r="M936" s="147"/>
      <c r="N936" s="147"/>
      <c r="O936" s="147"/>
      <c r="P936" s="147"/>
      <c r="Q936" s="147"/>
      <c r="R936" s="147"/>
      <c r="S936" s="147"/>
      <c r="T936" s="147"/>
      <c r="U936" s="147"/>
      <c r="V936" s="147"/>
      <c r="W936" s="147"/>
      <c r="X936" s="147"/>
      <c r="Y936" s="147"/>
      <c r="Z936" s="147"/>
      <c r="AA936" s="147"/>
      <c r="AB936" s="147"/>
      <c r="AC936" s="147"/>
      <c r="AD936" s="147"/>
      <c r="AE936" s="147"/>
      <c r="AF936" s="147"/>
      <c r="AG936" s="147"/>
      <c r="AH936" s="147"/>
      <c r="AI936" s="147"/>
      <c r="AJ936" s="147"/>
      <c r="AK936" s="147"/>
      <c r="AL936" s="147"/>
      <c r="AM936" s="147"/>
      <c r="AN936" s="147"/>
      <c r="AO936" s="147"/>
      <c r="AP936" s="147"/>
      <c r="AQ936" s="147"/>
      <c r="AR936" s="147"/>
      <c r="AS936" s="147"/>
      <c r="AT936" s="147"/>
      <c r="AU936" s="147"/>
      <c r="AV936" s="147"/>
      <c r="AW936" s="147"/>
      <c r="AX936" s="147"/>
      <c r="AY936" s="147"/>
      <c r="AZ936" s="147"/>
      <c r="BA936" s="147"/>
      <c r="BB936" s="147"/>
      <c r="BC936" s="147"/>
      <c r="BD936" s="147"/>
      <c r="BE936" s="147"/>
    </row>
    <row r="937" spans="1:57" x14ac:dyDescent="0.25">
      <c r="A937" t="str">
        <f t="shared" si="14"/>
        <v/>
      </c>
      <c r="B937" s="147"/>
      <c r="C937" s="147"/>
      <c r="D937" s="147"/>
      <c r="E937" s="147"/>
      <c r="F937" s="147"/>
      <c r="G937" s="147"/>
      <c r="H937" s="147"/>
      <c r="I937" s="147"/>
      <c r="J937" s="147"/>
      <c r="K937" s="147"/>
      <c r="L937" s="147"/>
      <c r="M937" s="147"/>
      <c r="N937" s="147"/>
      <c r="O937" s="147"/>
      <c r="P937" s="147"/>
      <c r="Q937" s="147"/>
      <c r="R937" s="147"/>
      <c r="S937" s="147"/>
      <c r="T937" s="147"/>
      <c r="U937" s="147"/>
      <c r="V937" s="147"/>
      <c r="W937" s="147"/>
      <c r="X937" s="147"/>
      <c r="Y937" s="147"/>
      <c r="Z937" s="147"/>
      <c r="AA937" s="147"/>
      <c r="AB937" s="147"/>
      <c r="AC937" s="147"/>
      <c r="AD937" s="147"/>
      <c r="AE937" s="147"/>
      <c r="AF937" s="147"/>
      <c r="AG937" s="147"/>
      <c r="AH937" s="147"/>
      <c r="AI937" s="147"/>
      <c r="AJ937" s="147"/>
      <c r="AK937" s="147"/>
      <c r="AL937" s="147"/>
      <c r="AM937" s="147"/>
      <c r="AN937" s="147"/>
      <c r="AO937" s="147"/>
      <c r="AP937" s="147"/>
      <c r="AQ937" s="147"/>
      <c r="AR937" s="147"/>
      <c r="AS937" s="147"/>
      <c r="AT937" s="147"/>
      <c r="AU937" s="147"/>
      <c r="AV937" s="147"/>
      <c r="AW937" s="147"/>
      <c r="AX937" s="147"/>
      <c r="AY937" s="147"/>
      <c r="AZ937" s="147"/>
      <c r="BA937" s="147"/>
      <c r="BB937" s="147"/>
      <c r="BC937" s="147"/>
      <c r="BD937" s="147"/>
      <c r="BE937" s="147"/>
    </row>
    <row r="938" spans="1:57" x14ac:dyDescent="0.25">
      <c r="A938" t="str">
        <f t="shared" si="14"/>
        <v/>
      </c>
      <c r="B938" s="147"/>
      <c r="C938" s="147"/>
      <c r="D938" s="147"/>
      <c r="E938" s="147"/>
      <c r="F938" s="147"/>
      <c r="G938" s="147"/>
      <c r="H938" s="147"/>
      <c r="I938" s="147"/>
      <c r="J938" s="147"/>
      <c r="K938" s="147"/>
      <c r="L938" s="147"/>
      <c r="M938" s="147"/>
      <c r="N938" s="147"/>
      <c r="O938" s="147"/>
      <c r="P938" s="147"/>
      <c r="Q938" s="147"/>
      <c r="R938" s="147"/>
      <c r="S938" s="147"/>
      <c r="T938" s="147"/>
      <c r="U938" s="147"/>
      <c r="V938" s="147"/>
      <c r="W938" s="147"/>
      <c r="X938" s="147"/>
      <c r="Y938" s="147"/>
      <c r="Z938" s="147"/>
      <c r="AA938" s="147"/>
      <c r="AB938" s="147"/>
      <c r="AC938" s="147"/>
      <c r="AD938" s="147"/>
      <c r="AE938" s="147"/>
      <c r="AF938" s="147"/>
      <c r="AG938" s="147"/>
      <c r="AH938" s="147"/>
      <c r="AI938" s="147"/>
      <c r="AJ938" s="147"/>
      <c r="AK938" s="147"/>
      <c r="AL938" s="147"/>
      <c r="AM938" s="147"/>
      <c r="AN938" s="147"/>
      <c r="AO938" s="147"/>
      <c r="AP938" s="147"/>
      <c r="AQ938" s="147"/>
      <c r="AR938" s="147"/>
      <c r="AS938" s="147"/>
      <c r="AT938" s="147"/>
      <c r="AU938" s="147"/>
      <c r="AV938" s="147"/>
      <c r="AW938" s="147"/>
      <c r="AX938" s="147"/>
      <c r="AY938" s="147"/>
      <c r="AZ938" s="147"/>
      <c r="BA938" s="147"/>
      <c r="BB938" s="147"/>
      <c r="BC938" s="147"/>
      <c r="BD938" s="147"/>
      <c r="BE938" s="147"/>
    </row>
    <row r="939" spans="1:57" x14ac:dyDescent="0.25">
      <c r="A939" t="str">
        <f t="shared" si="14"/>
        <v/>
      </c>
      <c r="B939" s="147"/>
      <c r="C939" s="147"/>
      <c r="D939" s="147"/>
      <c r="E939" s="147"/>
      <c r="F939" s="147"/>
      <c r="G939" s="147"/>
      <c r="H939" s="147"/>
      <c r="I939" s="147"/>
      <c r="J939" s="147"/>
      <c r="K939" s="147"/>
      <c r="L939" s="147"/>
      <c r="M939" s="147"/>
      <c r="N939" s="147"/>
      <c r="O939" s="147"/>
      <c r="P939" s="147"/>
      <c r="Q939" s="147"/>
      <c r="R939" s="147"/>
      <c r="S939" s="147"/>
      <c r="T939" s="147"/>
      <c r="U939" s="147"/>
      <c r="V939" s="147"/>
      <c r="W939" s="147"/>
      <c r="X939" s="147"/>
      <c r="Y939" s="147"/>
      <c r="Z939" s="147"/>
      <c r="AA939" s="147"/>
      <c r="AB939" s="147"/>
      <c r="AC939" s="147"/>
      <c r="AD939" s="147"/>
      <c r="AE939" s="147"/>
      <c r="AF939" s="147"/>
      <c r="AG939" s="147"/>
      <c r="AH939" s="147"/>
      <c r="AI939" s="147"/>
      <c r="AJ939" s="147"/>
      <c r="AK939" s="147"/>
      <c r="AL939" s="147"/>
      <c r="AM939" s="147"/>
      <c r="AN939" s="147"/>
      <c r="AO939" s="147"/>
      <c r="AP939" s="147"/>
      <c r="AQ939" s="147"/>
      <c r="AR939" s="147"/>
      <c r="AS939" s="147"/>
      <c r="AT939" s="147"/>
      <c r="AU939" s="147"/>
      <c r="AV939" s="147"/>
      <c r="AW939" s="147"/>
      <c r="AX939" s="147"/>
      <c r="AY939" s="147"/>
      <c r="AZ939" s="147"/>
      <c r="BA939" s="147"/>
      <c r="BB939" s="147"/>
      <c r="BC939" s="147"/>
      <c r="BD939" s="147"/>
      <c r="BE939" s="147"/>
    </row>
    <row r="940" spans="1:57" x14ac:dyDescent="0.25">
      <c r="A940" t="str">
        <f t="shared" si="14"/>
        <v/>
      </c>
      <c r="B940" s="147"/>
      <c r="C940" s="147"/>
      <c r="D940" s="147"/>
      <c r="E940" s="147"/>
      <c r="F940" s="147"/>
      <c r="G940" s="147"/>
      <c r="H940" s="147"/>
      <c r="I940" s="147"/>
      <c r="J940" s="147"/>
      <c r="K940" s="147"/>
      <c r="L940" s="147"/>
      <c r="M940" s="147"/>
      <c r="N940" s="147"/>
      <c r="O940" s="147"/>
      <c r="P940" s="147"/>
      <c r="Q940" s="147"/>
      <c r="R940" s="147"/>
      <c r="S940" s="147"/>
      <c r="T940" s="147"/>
      <c r="U940" s="147"/>
      <c r="V940" s="147"/>
      <c r="W940" s="147"/>
      <c r="X940" s="147"/>
      <c r="Y940" s="147"/>
      <c r="Z940" s="147"/>
      <c r="AA940" s="147"/>
      <c r="AB940" s="147"/>
      <c r="AC940" s="147"/>
      <c r="AD940" s="147"/>
      <c r="AE940" s="147"/>
      <c r="AF940" s="147"/>
      <c r="AG940" s="147"/>
      <c r="AH940" s="147"/>
      <c r="AI940" s="147"/>
      <c r="AJ940" s="147"/>
      <c r="AK940" s="147"/>
      <c r="AL940" s="147"/>
      <c r="AM940" s="147"/>
      <c r="AN940" s="147"/>
      <c r="AO940" s="147"/>
      <c r="AP940" s="147"/>
      <c r="AQ940" s="147"/>
      <c r="AR940" s="147"/>
      <c r="AS940" s="147"/>
      <c r="AT940" s="147"/>
      <c r="AU940" s="147"/>
      <c r="AV940" s="147"/>
      <c r="AW940" s="147"/>
      <c r="AX940" s="147"/>
      <c r="AY940" s="147"/>
      <c r="AZ940" s="147"/>
      <c r="BA940" s="147"/>
      <c r="BB940" s="147"/>
      <c r="BC940" s="147"/>
      <c r="BD940" s="147"/>
      <c r="BE940" s="147"/>
    </row>
    <row r="941" spans="1:57" x14ac:dyDescent="0.25">
      <c r="A941" t="str">
        <f t="shared" si="14"/>
        <v/>
      </c>
      <c r="B941" s="147"/>
      <c r="C941" s="147"/>
      <c r="D941" s="147"/>
      <c r="E941" s="147"/>
      <c r="F941" s="147"/>
      <c r="G941" s="147"/>
      <c r="H941" s="147"/>
      <c r="I941" s="147"/>
      <c r="J941" s="147"/>
      <c r="K941" s="147"/>
      <c r="L941" s="147"/>
      <c r="M941" s="147"/>
      <c r="N941" s="147"/>
      <c r="O941" s="147"/>
      <c r="P941" s="147"/>
      <c r="Q941" s="147"/>
      <c r="R941" s="147"/>
      <c r="S941" s="147"/>
      <c r="T941" s="147"/>
      <c r="U941" s="147"/>
      <c r="V941" s="147"/>
      <c r="W941" s="147"/>
      <c r="X941" s="147"/>
      <c r="Y941" s="147"/>
      <c r="Z941" s="147"/>
      <c r="AA941" s="147"/>
      <c r="AB941" s="147"/>
      <c r="AC941" s="147"/>
      <c r="AD941" s="147"/>
      <c r="AE941" s="147"/>
      <c r="AF941" s="147"/>
      <c r="AG941" s="147"/>
      <c r="AH941" s="147"/>
      <c r="AI941" s="147"/>
      <c r="AJ941" s="147"/>
      <c r="AK941" s="147"/>
      <c r="AL941" s="147"/>
      <c r="AM941" s="147"/>
      <c r="AN941" s="147"/>
      <c r="AO941" s="147"/>
      <c r="AP941" s="147"/>
      <c r="AQ941" s="147"/>
      <c r="AR941" s="147"/>
      <c r="AS941" s="147"/>
      <c r="AT941" s="147"/>
      <c r="AU941" s="147"/>
      <c r="AV941" s="147"/>
      <c r="AW941" s="147"/>
      <c r="AX941" s="147"/>
      <c r="AY941" s="147"/>
      <c r="AZ941" s="147"/>
      <c r="BA941" s="147"/>
      <c r="BB941" s="147"/>
      <c r="BC941" s="147"/>
      <c r="BD941" s="147"/>
      <c r="BE941" s="147"/>
    </row>
    <row r="942" spans="1:57" x14ac:dyDescent="0.25">
      <c r="A942" t="str">
        <f t="shared" si="14"/>
        <v/>
      </c>
      <c r="B942" s="147"/>
      <c r="C942" s="147"/>
      <c r="D942" s="147"/>
      <c r="E942" s="147"/>
      <c r="F942" s="147"/>
      <c r="G942" s="147"/>
      <c r="H942" s="147"/>
      <c r="I942" s="147"/>
      <c r="J942" s="147"/>
      <c r="K942" s="147"/>
      <c r="L942" s="147"/>
      <c r="M942" s="147"/>
      <c r="N942" s="147"/>
      <c r="O942" s="147"/>
      <c r="P942" s="147"/>
      <c r="Q942" s="147"/>
      <c r="R942" s="147"/>
      <c r="S942" s="147"/>
      <c r="T942" s="147"/>
      <c r="U942" s="147"/>
      <c r="V942" s="147"/>
      <c r="W942" s="147"/>
      <c r="X942" s="147"/>
      <c r="Y942" s="147"/>
      <c r="Z942" s="147"/>
      <c r="AA942" s="147"/>
      <c r="AB942" s="147"/>
      <c r="AC942" s="147"/>
      <c r="AD942" s="147"/>
      <c r="AE942" s="147"/>
      <c r="AF942" s="147"/>
      <c r="AG942" s="147"/>
      <c r="AH942" s="147"/>
      <c r="AI942" s="147"/>
      <c r="AJ942" s="147"/>
      <c r="AK942" s="147"/>
      <c r="AL942" s="147"/>
      <c r="AM942" s="147"/>
      <c r="AN942" s="147"/>
      <c r="AO942" s="147"/>
      <c r="AP942" s="147"/>
      <c r="AQ942" s="147"/>
      <c r="AR942" s="147"/>
      <c r="AS942" s="147"/>
      <c r="AT942" s="147"/>
      <c r="AU942" s="147"/>
      <c r="AV942" s="147"/>
      <c r="AW942" s="147"/>
      <c r="AX942" s="147"/>
      <c r="AY942" s="147"/>
      <c r="AZ942" s="147"/>
      <c r="BA942" s="147"/>
      <c r="BB942" s="147"/>
      <c r="BC942" s="147"/>
      <c r="BD942" s="147"/>
      <c r="BE942" s="147"/>
    </row>
    <row r="943" spans="1:57" x14ac:dyDescent="0.25">
      <c r="A943" t="str">
        <f t="shared" si="14"/>
        <v/>
      </c>
      <c r="B943" s="147"/>
      <c r="C943" s="147"/>
      <c r="D943" s="147"/>
      <c r="E943" s="147"/>
      <c r="F943" s="147"/>
      <c r="G943" s="147"/>
      <c r="H943" s="147"/>
      <c r="I943" s="147"/>
      <c r="J943" s="147"/>
      <c r="K943" s="147"/>
      <c r="L943" s="147"/>
      <c r="M943" s="147"/>
      <c r="N943" s="147"/>
      <c r="O943" s="147"/>
      <c r="P943" s="147"/>
      <c r="Q943" s="147"/>
      <c r="R943" s="147"/>
      <c r="S943" s="147"/>
      <c r="T943" s="147"/>
      <c r="U943" s="147"/>
      <c r="V943" s="147"/>
      <c r="W943" s="147"/>
      <c r="X943" s="147"/>
      <c r="Y943" s="147"/>
      <c r="Z943" s="147"/>
      <c r="AA943" s="147"/>
      <c r="AB943" s="147"/>
      <c r="AC943" s="147"/>
      <c r="AD943" s="147"/>
      <c r="AE943" s="147"/>
      <c r="AF943" s="147"/>
      <c r="AG943" s="147"/>
      <c r="AH943" s="147"/>
      <c r="AI943" s="147"/>
      <c r="AJ943" s="147"/>
      <c r="AK943" s="147"/>
      <c r="AL943" s="147"/>
      <c r="AM943" s="147"/>
      <c r="AN943" s="147"/>
      <c r="AO943" s="147"/>
      <c r="AP943" s="147"/>
      <c r="AQ943" s="147"/>
      <c r="AR943" s="147"/>
      <c r="AS943" s="147"/>
      <c r="AT943" s="147"/>
      <c r="AU943" s="147"/>
      <c r="AV943" s="147"/>
      <c r="AW943" s="147"/>
      <c r="AX943" s="147"/>
      <c r="AY943" s="147"/>
      <c r="AZ943" s="147"/>
      <c r="BA943" s="147"/>
      <c r="BB943" s="147"/>
      <c r="BC943" s="147"/>
      <c r="BD943" s="147"/>
      <c r="BE943" s="147"/>
    </row>
    <row r="944" spans="1:57" x14ac:dyDescent="0.25">
      <c r="A944" t="str">
        <f t="shared" si="14"/>
        <v/>
      </c>
      <c r="B944" s="147"/>
      <c r="C944" s="147"/>
      <c r="D944" s="147"/>
      <c r="E944" s="147"/>
      <c r="F944" s="147"/>
      <c r="G944" s="147"/>
      <c r="H944" s="147"/>
      <c r="I944" s="147"/>
      <c r="J944" s="147"/>
      <c r="K944" s="147"/>
      <c r="L944" s="147"/>
      <c r="M944" s="147"/>
      <c r="N944" s="147"/>
      <c r="O944" s="147"/>
      <c r="P944" s="147"/>
      <c r="Q944" s="147"/>
      <c r="R944" s="147"/>
      <c r="S944" s="147"/>
      <c r="T944" s="147"/>
      <c r="U944" s="147"/>
      <c r="V944" s="147"/>
      <c r="W944" s="147"/>
      <c r="X944" s="147"/>
      <c r="Y944" s="147"/>
      <c r="Z944" s="147"/>
      <c r="AA944" s="147"/>
      <c r="AB944" s="147"/>
      <c r="AC944" s="147"/>
      <c r="AD944" s="147"/>
      <c r="AE944" s="147"/>
      <c r="AF944" s="147"/>
      <c r="AG944" s="147"/>
      <c r="AH944" s="147"/>
      <c r="AI944" s="147"/>
      <c r="AJ944" s="147"/>
      <c r="AK944" s="147"/>
      <c r="AL944" s="147"/>
      <c r="AM944" s="147"/>
      <c r="AN944" s="147"/>
      <c r="AO944" s="147"/>
      <c r="AP944" s="147"/>
      <c r="AQ944" s="147"/>
      <c r="AR944" s="147"/>
      <c r="AS944" s="147"/>
      <c r="AT944" s="147"/>
      <c r="AU944" s="147"/>
      <c r="AV944" s="147"/>
      <c r="AW944" s="147"/>
      <c r="AX944" s="147"/>
      <c r="AY944" s="147"/>
      <c r="AZ944" s="147"/>
      <c r="BA944" s="147"/>
      <c r="BB944" s="147"/>
      <c r="BC944" s="147"/>
      <c r="BD944" s="147"/>
      <c r="BE944" s="147"/>
    </row>
    <row r="945" spans="1:57" x14ac:dyDescent="0.25">
      <c r="A945" t="str">
        <f t="shared" si="14"/>
        <v/>
      </c>
      <c r="B945" s="147"/>
      <c r="C945" s="147"/>
      <c r="D945" s="147"/>
      <c r="E945" s="147"/>
      <c r="F945" s="147"/>
      <c r="G945" s="147"/>
      <c r="H945" s="147"/>
      <c r="I945" s="147"/>
      <c r="J945" s="147"/>
      <c r="K945" s="147"/>
      <c r="L945" s="147"/>
      <c r="M945" s="147"/>
      <c r="N945" s="147"/>
      <c r="O945" s="147"/>
      <c r="P945" s="147"/>
      <c r="Q945" s="147"/>
      <c r="R945" s="147"/>
      <c r="S945" s="147"/>
      <c r="T945" s="147"/>
      <c r="U945" s="147"/>
      <c r="V945" s="147"/>
      <c r="W945" s="147"/>
      <c r="X945" s="147"/>
      <c r="Y945" s="147"/>
      <c r="Z945" s="147"/>
      <c r="AA945" s="147"/>
      <c r="AB945" s="147"/>
      <c r="AC945" s="147"/>
      <c r="AD945" s="147"/>
      <c r="AE945" s="147"/>
      <c r="AF945" s="147"/>
      <c r="AG945" s="147"/>
      <c r="AH945" s="147"/>
      <c r="AI945" s="147"/>
      <c r="AJ945" s="147"/>
      <c r="AK945" s="147"/>
      <c r="AL945" s="147"/>
      <c r="AM945" s="147"/>
      <c r="AN945" s="147"/>
      <c r="AO945" s="147"/>
      <c r="AP945" s="147"/>
      <c r="AQ945" s="147"/>
      <c r="AR945" s="147"/>
      <c r="AS945" s="147"/>
      <c r="AT945" s="147"/>
      <c r="AU945" s="147"/>
      <c r="AV945" s="147"/>
      <c r="AW945" s="147"/>
      <c r="AX945" s="147"/>
      <c r="AY945" s="147"/>
      <c r="AZ945" s="147"/>
      <c r="BA945" s="147"/>
      <c r="BB945" s="147"/>
      <c r="BC945" s="147"/>
      <c r="BD945" s="147"/>
      <c r="BE945" s="147"/>
    </row>
    <row r="946" spans="1:57" x14ac:dyDescent="0.25">
      <c r="A946" t="str">
        <f t="shared" si="14"/>
        <v/>
      </c>
      <c r="B946" s="147"/>
      <c r="C946" s="147"/>
      <c r="D946" s="147"/>
      <c r="E946" s="147"/>
      <c r="F946" s="147"/>
      <c r="G946" s="147"/>
      <c r="H946" s="147"/>
      <c r="I946" s="147"/>
      <c r="J946" s="147"/>
      <c r="K946" s="147"/>
      <c r="L946" s="147"/>
      <c r="M946" s="147"/>
      <c r="N946" s="147"/>
      <c r="O946" s="147"/>
      <c r="P946" s="147"/>
      <c r="Q946" s="147"/>
      <c r="R946" s="147"/>
      <c r="S946" s="147"/>
      <c r="T946" s="147"/>
      <c r="U946" s="147"/>
      <c r="V946" s="147"/>
      <c r="W946" s="147"/>
      <c r="X946" s="147"/>
      <c r="Y946" s="147"/>
      <c r="Z946" s="147"/>
      <c r="AA946" s="147"/>
      <c r="AB946" s="147"/>
      <c r="AC946" s="147"/>
      <c r="AD946" s="147"/>
      <c r="AE946" s="147"/>
      <c r="AF946" s="147"/>
      <c r="AG946" s="147"/>
      <c r="AH946" s="147"/>
      <c r="AI946" s="147"/>
      <c r="AJ946" s="147"/>
      <c r="AK946" s="147"/>
      <c r="AL946" s="147"/>
      <c r="AM946" s="147"/>
      <c r="AN946" s="147"/>
      <c r="AO946" s="147"/>
      <c r="AP946" s="147"/>
      <c r="AQ946" s="147"/>
      <c r="AR946" s="147"/>
      <c r="AS946" s="147"/>
      <c r="AT946" s="147"/>
      <c r="AU946" s="147"/>
      <c r="AV946" s="147"/>
      <c r="AW946" s="147"/>
      <c r="AX946" s="147"/>
      <c r="AY946" s="147"/>
      <c r="AZ946" s="147"/>
      <c r="BA946" s="147"/>
      <c r="BB946" s="147"/>
      <c r="BC946" s="147"/>
      <c r="BD946" s="147"/>
      <c r="BE946" s="147"/>
    </row>
    <row r="947" spans="1:57" x14ac:dyDescent="0.25">
      <c r="A947" t="str">
        <f t="shared" si="14"/>
        <v/>
      </c>
      <c r="B947" s="147"/>
      <c r="C947" s="147"/>
      <c r="D947" s="147"/>
      <c r="E947" s="147"/>
      <c r="F947" s="147"/>
      <c r="G947" s="147"/>
      <c r="H947" s="147"/>
      <c r="I947" s="147"/>
      <c r="J947" s="147"/>
      <c r="K947" s="147"/>
      <c r="L947" s="147"/>
      <c r="M947" s="147"/>
      <c r="N947" s="147"/>
      <c r="O947" s="147"/>
      <c r="P947" s="147"/>
      <c r="Q947" s="147"/>
      <c r="R947" s="147"/>
      <c r="S947" s="147"/>
      <c r="T947" s="147"/>
      <c r="U947" s="147"/>
      <c r="V947" s="147"/>
      <c r="W947" s="147"/>
      <c r="X947" s="147"/>
      <c r="Y947" s="147"/>
      <c r="Z947" s="147"/>
      <c r="AA947" s="147"/>
      <c r="AB947" s="147"/>
      <c r="AC947" s="147"/>
      <c r="AD947" s="147"/>
      <c r="AE947" s="147"/>
      <c r="AF947" s="147"/>
      <c r="AG947" s="147"/>
      <c r="AH947" s="147"/>
      <c r="AI947" s="147"/>
      <c r="AJ947" s="147"/>
      <c r="AK947" s="147"/>
      <c r="AL947" s="147"/>
      <c r="AM947" s="147"/>
      <c r="AN947" s="147"/>
      <c r="AO947" s="147"/>
      <c r="AP947" s="147"/>
      <c r="AQ947" s="147"/>
      <c r="AR947" s="147"/>
      <c r="AS947" s="147"/>
      <c r="AT947" s="147"/>
      <c r="AU947" s="147"/>
      <c r="AV947" s="147"/>
      <c r="AW947" s="147"/>
      <c r="AX947" s="147"/>
      <c r="AY947" s="147"/>
      <c r="AZ947" s="147"/>
      <c r="BA947" s="147"/>
      <c r="BB947" s="147"/>
      <c r="BC947" s="147"/>
      <c r="BD947" s="147"/>
      <c r="BE947" s="147"/>
    </row>
    <row r="948" spans="1:57" x14ac:dyDescent="0.25">
      <c r="A948" t="str">
        <f t="shared" si="14"/>
        <v/>
      </c>
      <c r="B948" s="147"/>
      <c r="C948" s="147"/>
      <c r="D948" s="147"/>
      <c r="E948" s="147"/>
      <c r="F948" s="147"/>
      <c r="G948" s="147"/>
      <c r="H948" s="147"/>
      <c r="I948" s="147"/>
      <c r="J948" s="147"/>
      <c r="K948" s="147"/>
      <c r="L948" s="147"/>
      <c r="M948" s="147"/>
      <c r="N948" s="147"/>
      <c r="O948" s="147"/>
      <c r="P948" s="147"/>
      <c r="Q948" s="147"/>
      <c r="R948" s="147"/>
      <c r="S948" s="147"/>
      <c r="T948" s="147"/>
      <c r="U948" s="147"/>
      <c r="V948" s="147"/>
      <c r="W948" s="147"/>
      <c r="X948" s="147"/>
      <c r="Y948" s="147"/>
      <c r="Z948" s="147"/>
      <c r="AA948" s="147"/>
      <c r="AB948" s="147"/>
      <c r="AC948" s="147"/>
      <c r="AD948" s="147"/>
      <c r="AE948" s="147"/>
      <c r="AF948" s="147"/>
      <c r="AG948" s="147"/>
      <c r="AH948" s="147"/>
      <c r="AI948" s="147"/>
      <c r="AJ948" s="147"/>
      <c r="AK948" s="147"/>
      <c r="AL948" s="147"/>
      <c r="AM948" s="147"/>
      <c r="AN948" s="147"/>
      <c r="AO948" s="147"/>
      <c r="AP948" s="147"/>
      <c r="AQ948" s="147"/>
      <c r="AR948" s="147"/>
      <c r="AS948" s="147"/>
      <c r="AT948" s="147"/>
      <c r="AU948" s="147"/>
      <c r="AV948" s="147"/>
      <c r="AW948" s="147"/>
      <c r="AX948" s="147"/>
      <c r="AY948" s="147"/>
      <c r="AZ948" s="147"/>
      <c r="BA948" s="147"/>
      <c r="BB948" s="147"/>
      <c r="BC948" s="147"/>
      <c r="BD948" s="147"/>
      <c r="BE948" s="147"/>
    </row>
    <row r="949" spans="1:57" x14ac:dyDescent="0.25">
      <c r="A949" t="str">
        <f t="shared" si="14"/>
        <v/>
      </c>
      <c r="B949" s="147"/>
      <c r="C949" s="147"/>
      <c r="D949" s="147"/>
      <c r="E949" s="147"/>
      <c r="F949" s="147"/>
      <c r="G949" s="147"/>
      <c r="H949" s="147"/>
      <c r="I949" s="147"/>
      <c r="J949" s="147"/>
      <c r="K949" s="147"/>
      <c r="L949" s="147"/>
      <c r="M949" s="147"/>
      <c r="N949" s="147"/>
      <c r="O949" s="147"/>
      <c r="P949" s="147"/>
      <c r="Q949" s="147"/>
      <c r="R949" s="147"/>
      <c r="S949" s="147"/>
      <c r="T949" s="147"/>
      <c r="U949" s="147"/>
      <c r="V949" s="147"/>
      <c r="W949" s="147"/>
      <c r="X949" s="147"/>
      <c r="Y949" s="147"/>
      <c r="Z949" s="147"/>
      <c r="AA949" s="147"/>
      <c r="AB949" s="147"/>
      <c r="AC949" s="147"/>
      <c r="AD949" s="147"/>
      <c r="AE949" s="147"/>
      <c r="AF949" s="147"/>
      <c r="AG949" s="147"/>
      <c r="AH949" s="147"/>
      <c r="AI949" s="147"/>
      <c r="AJ949" s="147"/>
      <c r="AK949" s="147"/>
      <c r="AL949" s="147"/>
      <c r="AM949" s="147"/>
      <c r="AN949" s="147"/>
      <c r="AO949" s="147"/>
      <c r="AP949" s="147"/>
      <c r="AQ949" s="147"/>
      <c r="AR949" s="147"/>
      <c r="AS949" s="147"/>
      <c r="AT949" s="147"/>
      <c r="AU949" s="147"/>
      <c r="AV949" s="147"/>
      <c r="AW949" s="147"/>
      <c r="AX949" s="147"/>
      <c r="AY949" s="147"/>
      <c r="AZ949" s="147"/>
      <c r="BA949" s="147"/>
      <c r="BB949" s="147"/>
      <c r="BC949" s="147"/>
      <c r="BD949" s="147"/>
      <c r="BE949" s="147"/>
    </row>
    <row r="950" spans="1:57" x14ac:dyDescent="0.25">
      <c r="A950" t="str">
        <f t="shared" si="14"/>
        <v/>
      </c>
      <c r="B950" s="147"/>
      <c r="C950" s="147"/>
      <c r="D950" s="147"/>
      <c r="E950" s="147"/>
      <c r="F950" s="147"/>
      <c r="G950" s="147"/>
      <c r="H950" s="147"/>
      <c r="I950" s="147"/>
      <c r="J950" s="147"/>
      <c r="K950" s="147"/>
      <c r="L950" s="147"/>
      <c r="M950" s="147"/>
      <c r="N950" s="147"/>
      <c r="O950" s="147"/>
      <c r="P950" s="147"/>
      <c r="Q950" s="147"/>
      <c r="R950" s="147"/>
      <c r="S950" s="147"/>
      <c r="T950" s="147"/>
      <c r="U950" s="147"/>
      <c r="V950" s="147"/>
      <c r="W950" s="147"/>
      <c r="X950" s="147"/>
      <c r="Y950" s="147"/>
      <c r="Z950" s="147"/>
      <c r="AA950" s="147"/>
      <c r="AB950" s="147"/>
      <c r="AC950" s="147"/>
      <c r="AD950" s="147"/>
      <c r="AE950" s="147"/>
      <c r="AF950" s="147"/>
      <c r="AG950" s="147"/>
      <c r="AH950" s="147"/>
      <c r="AI950" s="147"/>
      <c r="AJ950" s="147"/>
      <c r="AK950" s="147"/>
      <c r="AL950" s="147"/>
      <c r="AM950" s="147"/>
      <c r="AN950" s="147"/>
      <c r="AO950" s="147"/>
      <c r="AP950" s="147"/>
      <c r="AQ950" s="147"/>
      <c r="AR950" s="147"/>
      <c r="AS950" s="147"/>
      <c r="AT950" s="147"/>
      <c r="AU950" s="147"/>
      <c r="AV950" s="147"/>
      <c r="AW950" s="147"/>
      <c r="AX950" s="147"/>
      <c r="AY950" s="147"/>
      <c r="AZ950" s="147"/>
      <c r="BA950" s="147"/>
      <c r="BB950" s="147"/>
      <c r="BC950" s="147"/>
      <c r="BD950" s="147"/>
      <c r="BE950" s="147"/>
    </row>
    <row r="951" spans="1:57" x14ac:dyDescent="0.25">
      <c r="A951" t="str">
        <f t="shared" si="14"/>
        <v/>
      </c>
      <c r="B951" s="147"/>
      <c r="C951" s="147"/>
      <c r="D951" s="147"/>
      <c r="E951" s="147"/>
      <c r="F951" s="147"/>
      <c r="G951" s="147"/>
      <c r="H951" s="147"/>
      <c r="I951" s="147"/>
      <c r="J951" s="147"/>
      <c r="K951" s="147"/>
      <c r="L951" s="147"/>
      <c r="M951" s="147"/>
      <c r="N951" s="147"/>
      <c r="O951" s="147"/>
      <c r="P951" s="147"/>
      <c r="Q951" s="147"/>
      <c r="R951" s="147"/>
      <c r="S951" s="147"/>
      <c r="T951" s="147"/>
      <c r="U951" s="147"/>
      <c r="V951" s="147"/>
      <c r="W951" s="147"/>
      <c r="X951" s="147"/>
      <c r="Y951" s="147"/>
      <c r="Z951" s="147"/>
      <c r="AA951" s="147"/>
      <c r="AB951" s="147"/>
      <c r="AC951" s="147"/>
      <c r="AD951" s="147"/>
      <c r="AE951" s="147"/>
      <c r="AF951" s="147"/>
      <c r="AG951" s="147"/>
      <c r="AH951" s="147"/>
      <c r="AI951" s="147"/>
      <c r="AJ951" s="147"/>
      <c r="AK951" s="147"/>
      <c r="AL951" s="147"/>
      <c r="AM951" s="147"/>
      <c r="AN951" s="147"/>
      <c r="AO951" s="147"/>
      <c r="AP951" s="147"/>
      <c r="AQ951" s="147"/>
      <c r="AR951" s="147"/>
      <c r="AS951" s="147"/>
      <c r="AT951" s="147"/>
      <c r="AU951" s="147"/>
      <c r="AV951" s="147"/>
      <c r="AW951" s="147"/>
      <c r="AX951" s="147"/>
      <c r="AY951" s="147"/>
      <c r="AZ951" s="147"/>
      <c r="BA951" s="147"/>
      <c r="BB951" s="147"/>
      <c r="BC951" s="147"/>
      <c r="BD951" s="147"/>
      <c r="BE951" s="147"/>
    </row>
    <row r="952" spans="1:57" x14ac:dyDescent="0.25">
      <c r="A952" t="str">
        <f t="shared" si="14"/>
        <v/>
      </c>
      <c r="B952" s="147"/>
      <c r="C952" s="147"/>
      <c r="D952" s="147"/>
      <c r="E952" s="147"/>
      <c r="F952" s="147"/>
      <c r="G952" s="147"/>
      <c r="H952" s="147"/>
      <c r="I952" s="147"/>
      <c r="J952" s="147"/>
      <c r="K952" s="147"/>
      <c r="L952" s="147"/>
      <c r="M952" s="147"/>
      <c r="N952" s="147"/>
      <c r="O952" s="147"/>
      <c r="P952" s="147"/>
      <c r="Q952" s="147"/>
      <c r="R952" s="147"/>
      <c r="S952" s="147"/>
      <c r="T952" s="147"/>
      <c r="U952" s="147"/>
      <c r="V952" s="147"/>
      <c r="W952" s="147"/>
      <c r="X952" s="147"/>
      <c r="Y952" s="147"/>
      <c r="Z952" s="147"/>
      <c r="AA952" s="147"/>
      <c r="AB952" s="147"/>
      <c r="AC952" s="147"/>
      <c r="AD952" s="147"/>
      <c r="AE952" s="147"/>
      <c r="AF952" s="147"/>
      <c r="AG952" s="147"/>
      <c r="AH952" s="147"/>
      <c r="AI952" s="147"/>
      <c r="AJ952" s="147"/>
      <c r="AK952" s="147"/>
      <c r="AL952" s="147"/>
      <c r="AM952" s="147"/>
      <c r="AN952" s="147"/>
      <c r="AO952" s="147"/>
      <c r="AP952" s="147"/>
      <c r="AQ952" s="147"/>
      <c r="AR952" s="147"/>
      <c r="AS952" s="147"/>
      <c r="AT952" s="147"/>
      <c r="AU952" s="147"/>
      <c r="AV952" s="147"/>
      <c r="AW952" s="147"/>
      <c r="AX952" s="147"/>
      <c r="AY952" s="147"/>
      <c r="AZ952" s="147"/>
      <c r="BA952" s="147"/>
      <c r="BB952" s="147"/>
      <c r="BC952" s="147"/>
      <c r="BD952" s="147"/>
      <c r="BE952" s="147"/>
    </row>
    <row r="953" spans="1:57" x14ac:dyDescent="0.25">
      <c r="A953" t="str">
        <f t="shared" si="14"/>
        <v/>
      </c>
      <c r="B953" s="147"/>
      <c r="C953" s="147"/>
      <c r="D953" s="147"/>
      <c r="E953" s="147"/>
      <c r="F953" s="147"/>
      <c r="G953" s="147"/>
      <c r="H953" s="147"/>
      <c r="I953" s="147"/>
      <c r="J953" s="147"/>
      <c r="K953" s="147"/>
      <c r="L953" s="147"/>
      <c r="M953" s="147"/>
      <c r="N953" s="147"/>
      <c r="O953" s="147"/>
      <c r="P953" s="147"/>
      <c r="Q953" s="147"/>
      <c r="R953" s="147"/>
      <c r="S953" s="147"/>
      <c r="T953" s="147"/>
      <c r="U953" s="147"/>
      <c r="V953" s="147"/>
      <c r="W953" s="147"/>
      <c r="X953" s="147"/>
      <c r="Y953" s="147"/>
      <c r="Z953" s="147"/>
      <c r="AA953" s="147"/>
      <c r="AB953" s="147"/>
      <c r="AC953" s="147"/>
      <c r="AD953" s="147"/>
      <c r="AE953" s="147"/>
      <c r="AF953" s="147"/>
      <c r="AG953" s="147"/>
      <c r="AH953" s="147"/>
      <c r="AI953" s="147"/>
      <c r="AJ953" s="147"/>
      <c r="AK953" s="147"/>
      <c r="AL953" s="147"/>
      <c r="AM953" s="147"/>
      <c r="AN953" s="147"/>
      <c r="AO953" s="147"/>
      <c r="AP953" s="147"/>
      <c r="AQ953" s="147"/>
      <c r="AR953" s="147"/>
      <c r="AS953" s="147"/>
      <c r="AT953" s="147"/>
      <c r="AU953" s="147"/>
      <c r="AV953" s="147"/>
      <c r="AW953" s="147"/>
      <c r="AX953" s="147"/>
      <c r="AY953" s="147"/>
      <c r="AZ953" s="147"/>
      <c r="BA953" s="147"/>
      <c r="BB953" s="147"/>
      <c r="BC953" s="147"/>
      <c r="BD953" s="147"/>
      <c r="BE953" s="147"/>
    </row>
    <row r="954" spans="1:57" x14ac:dyDescent="0.25">
      <c r="A954" t="str">
        <f t="shared" si="14"/>
        <v/>
      </c>
      <c r="B954" s="147"/>
      <c r="C954" s="147"/>
      <c r="D954" s="147"/>
      <c r="E954" s="147"/>
      <c r="F954" s="147"/>
      <c r="G954" s="147"/>
      <c r="H954" s="147"/>
      <c r="I954" s="147"/>
      <c r="J954" s="147"/>
      <c r="K954" s="147"/>
      <c r="L954" s="147"/>
      <c r="M954" s="147"/>
      <c r="N954" s="147"/>
      <c r="O954" s="147"/>
      <c r="P954" s="147"/>
      <c r="Q954" s="147"/>
      <c r="R954" s="147"/>
      <c r="S954" s="147"/>
      <c r="T954" s="147"/>
      <c r="U954" s="147"/>
      <c r="V954" s="147"/>
      <c r="W954" s="147"/>
      <c r="X954" s="147"/>
      <c r="Y954" s="147"/>
      <c r="Z954" s="147"/>
      <c r="AA954" s="147"/>
      <c r="AB954" s="147"/>
      <c r="AC954" s="147"/>
      <c r="AD954" s="147"/>
      <c r="AE954" s="147"/>
      <c r="AF954" s="147"/>
      <c r="AG954" s="147"/>
      <c r="AH954" s="147"/>
      <c r="AI954" s="147"/>
      <c r="AJ954" s="147"/>
      <c r="AK954" s="147"/>
      <c r="AL954" s="147"/>
      <c r="AM954" s="147"/>
      <c r="AN954" s="147"/>
      <c r="AO954" s="147"/>
      <c r="AP954" s="147"/>
      <c r="AQ954" s="147"/>
      <c r="AR954" s="147"/>
      <c r="AS954" s="147"/>
      <c r="AT954" s="147"/>
      <c r="AU954" s="147"/>
      <c r="AV954" s="147"/>
      <c r="AW954" s="147"/>
      <c r="AX954" s="147"/>
      <c r="AY954" s="147"/>
      <c r="AZ954" s="147"/>
      <c r="BA954" s="147"/>
      <c r="BB954" s="147"/>
      <c r="BC954" s="147"/>
      <c r="BD954" s="147"/>
      <c r="BE954" s="147"/>
    </row>
    <row r="955" spans="1:57" x14ac:dyDescent="0.25">
      <c r="A955" t="str">
        <f t="shared" si="14"/>
        <v/>
      </c>
      <c r="B955" s="147"/>
      <c r="C955" s="147"/>
      <c r="D955" s="147"/>
      <c r="E955" s="147"/>
      <c r="F955" s="147"/>
      <c r="G955" s="147"/>
      <c r="H955" s="147"/>
      <c r="I955" s="147"/>
      <c r="J955" s="147"/>
      <c r="K955" s="147"/>
      <c r="L955" s="147"/>
      <c r="M955" s="147"/>
      <c r="N955" s="147"/>
      <c r="O955" s="147"/>
      <c r="P955" s="147"/>
      <c r="Q955" s="147"/>
      <c r="R955" s="147"/>
      <c r="S955" s="147"/>
      <c r="T955" s="147"/>
      <c r="U955" s="147"/>
      <c r="V955" s="147"/>
      <c r="W955" s="147"/>
      <c r="X955" s="147"/>
      <c r="Y955" s="147"/>
      <c r="Z955" s="147"/>
      <c r="AA955" s="147"/>
      <c r="AB955" s="147"/>
      <c r="AC955" s="147"/>
      <c r="AD955" s="147"/>
      <c r="AE955" s="147"/>
      <c r="AF955" s="147"/>
      <c r="AG955" s="147"/>
      <c r="AH955" s="147"/>
      <c r="AI955" s="147"/>
      <c r="AJ955" s="147"/>
      <c r="AK955" s="147"/>
      <c r="AL955" s="147"/>
      <c r="AM955" s="147"/>
      <c r="AN955" s="147"/>
      <c r="AO955" s="147"/>
      <c r="AP955" s="147"/>
      <c r="AQ955" s="147"/>
      <c r="AR955" s="147"/>
      <c r="AS955" s="147"/>
      <c r="AT955" s="147"/>
      <c r="AU955" s="147"/>
      <c r="AV955" s="147"/>
      <c r="AW955" s="147"/>
      <c r="AX955" s="147"/>
      <c r="AY955" s="147"/>
      <c r="AZ955" s="147"/>
      <c r="BA955" s="147"/>
      <c r="BB955" s="147"/>
      <c r="BC955" s="147"/>
      <c r="BD955" s="147"/>
      <c r="BE955" s="147"/>
    </row>
    <row r="956" spans="1:57" x14ac:dyDescent="0.25">
      <c r="A956" t="str">
        <f t="shared" si="14"/>
        <v/>
      </c>
      <c r="B956" s="147"/>
      <c r="C956" s="147"/>
      <c r="D956" s="147"/>
      <c r="E956" s="147"/>
      <c r="F956" s="147"/>
      <c r="G956" s="147"/>
      <c r="H956" s="147"/>
      <c r="I956" s="147"/>
      <c r="J956" s="147"/>
      <c r="K956" s="147"/>
      <c r="L956" s="147"/>
      <c r="M956" s="147"/>
      <c r="N956" s="147"/>
      <c r="O956" s="147"/>
      <c r="P956" s="147"/>
      <c r="Q956" s="147"/>
      <c r="R956" s="147"/>
      <c r="S956" s="147"/>
      <c r="T956" s="147"/>
      <c r="U956" s="147"/>
      <c r="V956" s="147"/>
      <c r="W956" s="147"/>
      <c r="X956" s="147"/>
      <c r="Y956" s="147"/>
      <c r="Z956" s="147"/>
      <c r="AA956" s="147"/>
      <c r="AB956" s="147"/>
      <c r="AC956" s="147"/>
      <c r="AD956" s="147"/>
      <c r="AE956" s="147"/>
      <c r="AF956" s="147"/>
      <c r="AG956" s="147"/>
      <c r="AH956" s="147"/>
      <c r="AI956" s="147"/>
      <c r="AJ956" s="147"/>
      <c r="AK956" s="147"/>
      <c r="AL956" s="147"/>
      <c r="AM956" s="147"/>
      <c r="AN956" s="147"/>
      <c r="AO956" s="147"/>
      <c r="AP956" s="147"/>
      <c r="AQ956" s="147"/>
      <c r="AR956" s="147"/>
      <c r="AS956" s="147"/>
      <c r="AT956" s="147"/>
      <c r="AU956" s="147"/>
      <c r="AV956" s="147"/>
      <c r="AW956" s="147"/>
      <c r="AX956" s="147"/>
      <c r="AY956" s="147"/>
      <c r="AZ956" s="147"/>
      <c r="BA956" s="147"/>
      <c r="BB956" s="147"/>
      <c r="BC956" s="147"/>
      <c r="BD956" s="147"/>
      <c r="BE956" s="147"/>
    </row>
    <row r="957" spans="1:57" x14ac:dyDescent="0.25">
      <c r="A957" t="str">
        <f t="shared" si="14"/>
        <v/>
      </c>
      <c r="B957" s="147"/>
      <c r="C957" s="147"/>
      <c r="D957" s="147"/>
      <c r="E957" s="147"/>
      <c r="F957" s="147"/>
      <c r="G957" s="147"/>
      <c r="H957" s="147"/>
      <c r="I957" s="147"/>
      <c r="J957" s="147"/>
      <c r="K957" s="147"/>
      <c r="L957" s="147"/>
      <c r="M957" s="147"/>
      <c r="N957" s="147"/>
      <c r="O957" s="147"/>
      <c r="P957" s="147"/>
      <c r="Q957" s="147"/>
      <c r="R957" s="147"/>
      <c r="S957" s="147"/>
      <c r="T957" s="147"/>
      <c r="U957" s="147"/>
      <c r="V957" s="147"/>
      <c r="W957" s="147"/>
      <c r="X957" s="147"/>
      <c r="Y957" s="147"/>
      <c r="Z957" s="147"/>
      <c r="AA957" s="147"/>
      <c r="AB957" s="147"/>
      <c r="AC957" s="147"/>
      <c r="AD957" s="147"/>
      <c r="AE957" s="147"/>
      <c r="AF957" s="147"/>
      <c r="AG957" s="147"/>
      <c r="AH957" s="147"/>
      <c r="AI957" s="147"/>
      <c r="AJ957" s="147"/>
      <c r="AK957" s="147"/>
      <c r="AL957" s="147"/>
      <c r="AM957" s="147"/>
      <c r="AN957" s="147"/>
      <c r="AO957" s="147"/>
      <c r="AP957" s="147"/>
      <c r="AQ957" s="147"/>
      <c r="AR957" s="147"/>
      <c r="AS957" s="147"/>
      <c r="AT957" s="147"/>
      <c r="AU957" s="147"/>
      <c r="AV957" s="147"/>
      <c r="AW957" s="147"/>
      <c r="AX957" s="147"/>
      <c r="AY957" s="147"/>
      <c r="AZ957" s="147"/>
      <c r="BA957" s="147"/>
      <c r="BB957" s="147"/>
      <c r="BC957" s="147"/>
      <c r="BD957" s="147"/>
      <c r="BE957" s="147"/>
    </row>
    <row r="958" spans="1:57" x14ac:dyDescent="0.25">
      <c r="A958" t="str">
        <f t="shared" si="14"/>
        <v/>
      </c>
      <c r="B958" s="147"/>
      <c r="C958" s="147"/>
      <c r="D958" s="147"/>
      <c r="E958" s="147"/>
      <c r="F958" s="147"/>
      <c r="G958" s="147"/>
      <c r="H958" s="147"/>
      <c r="I958" s="147"/>
      <c r="J958" s="147"/>
      <c r="K958" s="147"/>
      <c r="L958" s="147"/>
      <c r="M958" s="147"/>
      <c r="N958" s="147"/>
      <c r="O958" s="147"/>
      <c r="P958" s="147"/>
      <c r="Q958" s="147"/>
      <c r="R958" s="147"/>
      <c r="S958" s="147"/>
      <c r="T958" s="147"/>
      <c r="U958" s="147"/>
      <c r="V958" s="147"/>
      <c r="W958" s="147"/>
      <c r="X958" s="147"/>
      <c r="Y958" s="147"/>
      <c r="Z958" s="147"/>
      <c r="AA958" s="147"/>
      <c r="AB958" s="147"/>
      <c r="AC958" s="147"/>
      <c r="AD958" s="147"/>
      <c r="AE958" s="147"/>
      <c r="AF958" s="147"/>
      <c r="AG958" s="147"/>
      <c r="AH958" s="147"/>
      <c r="AI958" s="147"/>
      <c r="AJ958" s="147"/>
      <c r="AK958" s="147"/>
      <c r="AL958" s="147"/>
      <c r="AM958" s="147"/>
      <c r="AN958" s="147"/>
      <c r="AO958" s="147"/>
      <c r="AP958" s="147"/>
      <c r="AQ958" s="147"/>
      <c r="AR958" s="147"/>
      <c r="AS958" s="147"/>
      <c r="AT958" s="147"/>
      <c r="AU958" s="147"/>
      <c r="AV958" s="147"/>
      <c r="AW958" s="147"/>
      <c r="AX958" s="147"/>
      <c r="AY958" s="147"/>
      <c r="AZ958" s="147"/>
      <c r="BA958" s="147"/>
      <c r="BB958" s="147"/>
      <c r="BC958" s="147"/>
      <c r="BD958" s="147"/>
      <c r="BE958" s="147"/>
    </row>
    <row r="959" spans="1:57" x14ac:dyDescent="0.25">
      <c r="A959" t="str">
        <f t="shared" si="14"/>
        <v/>
      </c>
      <c r="B959" s="147"/>
      <c r="C959" s="147"/>
      <c r="D959" s="147"/>
      <c r="E959" s="147"/>
      <c r="F959" s="147"/>
      <c r="G959" s="147"/>
      <c r="H959" s="147"/>
      <c r="I959" s="147"/>
      <c r="J959" s="147"/>
      <c r="K959" s="147"/>
      <c r="L959" s="147"/>
      <c r="M959" s="147"/>
      <c r="N959" s="147"/>
      <c r="O959" s="147"/>
      <c r="P959" s="147"/>
      <c r="Q959" s="147"/>
      <c r="R959" s="147"/>
      <c r="S959" s="147"/>
      <c r="T959" s="147"/>
      <c r="U959" s="147"/>
      <c r="V959" s="147"/>
      <c r="W959" s="147"/>
      <c r="X959" s="147"/>
      <c r="Y959" s="147"/>
      <c r="Z959" s="147"/>
      <c r="AA959" s="147"/>
      <c r="AB959" s="147"/>
      <c r="AC959" s="147"/>
      <c r="AD959" s="147"/>
      <c r="AE959" s="147"/>
      <c r="AF959" s="147"/>
      <c r="AG959" s="147"/>
      <c r="AH959" s="147"/>
      <c r="AI959" s="147"/>
      <c r="AJ959" s="147"/>
      <c r="AK959" s="147"/>
      <c r="AL959" s="147"/>
      <c r="AM959" s="147"/>
      <c r="AN959" s="147"/>
      <c r="AO959" s="147"/>
      <c r="AP959" s="147"/>
      <c r="AQ959" s="147"/>
      <c r="AR959" s="147"/>
      <c r="AS959" s="147"/>
      <c r="AT959" s="147"/>
      <c r="AU959" s="147"/>
      <c r="AV959" s="147"/>
      <c r="AW959" s="147"/>
      <c r="AX959" s="147"/>
      <c r="AY959" s="147"/>
      <c r="AZ959" s="147"/>
      <c r="BA959" s="147"/>
      <c r="BB959" s="147"/>
      <c r="BC959" s="147"/>
      <c r="BD959" s="147"/>
      <c r="BE959" s="147"/>
    </row>
    <row r="960" spans="1:57" x14ac:dyDescent="0.25">
      <c r="A960" t="str">
        <f t="shared" si="14"/>
        <v/>
      </c>
      <c r="B960" s="147"/>
      <c r="C960" s="147"/>
      <c r="D960" s="147"/>
      <c r="E960" s="147"/>
      <c r="F960" s="147"/>
      <c r="G960" s="147"/>
      <c r="H960" s="147"/>
      <c r="I960" s="147"/>
      <c r="J960" s="147"/>
      <c r="K960" s="147"/>
      <c r="L960" s="147"/>
      <c r="M960" s="147"/>
      <c r="N960" s="147"/>
      <c r="O960" s="147"/>
      <c r="P960" s="147"/>
      <c r="Q960" s="147"/>
      <c r="R960" s="147"/>
      <c r="S960" s="147"/>
      <c r="T960" s="147"/>
      <c r="U960" s="147"/>
      <c r="V960" s="147"/>
      <c r="W960" s="147"/>
      <c r="X960" s="147"/>
      <c r="Y960" s="147"/>
      <c r="Z960" s="147"/>
      <c r="AA960" s="147"/>
      <c r="AB960" s="147"/>
      <c r="AC960" s="147"/>
      <c r="AD960" s="147"/>
      <c r="AE960" s="147"/>
      <c r="AF960" s="147"/>
      <c r="AG960" s="147"/>
      <c r="AH960" s="147"/>
      <c r="AI960" s="147"/>
      <c r="AJ960" s="147"/>
      <c r="AK960" s="147"/>
      <c r="AL960" s="147"/>
      <c r="AM960" s="147"/>
      <c r="AN960" s="147"/>
      <c r="AO960" s="147"/>
      <c r="AP960" s="147"/>
      <c r="AQ960" s="147"/>
      <c r="AR960" s="147"/>
      <c r="AS960" s="147"/>
      <c r="AT960" s="147"/>
      <c r="AU960" s="147"/>
      <c r="AV960" s="147"/>
      <c r="AW960" s="147"/>
      <c r="AX960" s="147"/>
      <c r="AY960" s="147"/>
      <c r="AZ960" s="147"/>
      <c r="BA960" s="147"/>
      <c r="BB960" s="147"/>
      <c r="BC960" s="147"/>
      <c r="BD960" s="147"/>
      <c r="BE960" s="147"/>
    </row>
    <row r="961" spans="1:57" x14ac:dyDescent="0.25">
      <c r="A961" t="str">
        <f t="shared" si="14"/>
        <v/>
      </c>
      <c r="B961" s="147"/>
      <c r="C961" s="147"/>
      <c r="D961" s="147"/>
      <c r="E961" s="147"/>
      <c r="F961" s="147"/>
      <c r="G961" s="147"/>
      <c r="H961" s="147"/>
      <c r="I961" s="147"/>
      <c r="J961" s="147"/>
      <c r="K961" s="147"/>
      <c r="L961" s="147"/>
      <c r="M961" s="147"/>
      <c r="N961" s="147"/>
      <c r="O961" s="147"/>
      <c r="P961" s="147"/>
      <c r="Q961" s="147"/>
      <c r="R961" s="147"/>
      <c r="S961" s="147"/>
      <c r="T961" s="147"/>
      <c r="U961" s="147"/>
      <c r="V961" s="147"/>
      <c r="W961" s="147"/>
      <c r="X961" s="147"/>
      <c r="Y961" s="147"/>
      <c r="Z961" s="147"/>
      <c r="AA961" s="147"/>
      <c r="AB961" s="147"/>
      <c r="AC961" s="147"/>
      <c r="AD961" s="147"/>
      <c r="AE961" s="147"/>
      <c r="AF961" s="147"/>
      <c r="AG961" s="147"/>
      <c r="AH961" s="147"/>
      <c r="AI961" s="147"/>
      <c r="AJ961" s="147"/>
      <c r="AK961" s="147"/>
      <c r="AL961" s="147"/>
      <c r="AM961" s="147"/>
      <c r="AN961" s="147"/>
      <c r="AO961" s="147"/>
      <c r="AP961" s="147"/>
      <c r="AQ961" s="147"/>
      <c r="AR961" s="147"/>
      <c r="AS961" s="147"/>
      <c r="AT961" s="147"/>
      <c r="AU961" s="147"/>
      <c r="AV961" s="147"/>
      <c r="AW961" s="147"/>
      <c r="AX961" s="147"/>
      <c r="AY961" s="147"/>
      <c r="AZ961" s="147"/>
      <c r="BA961" s="147"/>
      <c r="BB961" s="147"/>
      <c r="BC961" s="147"/>
      <c r="BD961" s="147"/>
      <c r="BE961" s="147"/>
    </row>
    <row r="962" spans="1:57" x14ac:dyDescent="0.25">
      <c r="A962" t="str">
        <f t="shared" si="14"/>
        <v/>
      </c>
      <c r="B962" s="147"/>
      <c r="C962" s="147"/>
      <c r="D962" s="147"/>
      <c r="E962" s="147"/>
      <c r="F962" s="147"/>
      <c r="G962" s="147"/>
      <c r="H962" s="147"/>
      <c r="I962" s="147"/>
      <c r="J962" s="147"/>
      <c r="K962" s="147"/>
      <c r="L962" s="147"/>
      <c r="M962" s="147"/>
      <c r="N962" s="147"/>
      <c r="O962" s="147"/>
      <c r="P962" s="147"/>
      <c r="Q962" s="147"/>
      <c r="R962" s="147"/>
      <c r="S962" s="147"/>
      <c r="T962" s="147"/>
      <c r="U962" s="147"/>
      <c r="V962" s="147"/>
      <c r="W962" s="147"/>
      <c r="X962" s="147"/>
      <c r="Y962" s="147"/>
      <c r="Z962" s="147"/>
      <c r="AA962" s="147"/>
      <c r="AB962" s="147"/>
      <c r="AC962" s="147"/>
      <c r="AD962" s="147"/>
      <c r="AE962" s="147"/>
      <c r="AF962" s="147"/>
      <c r="AG962" s="147"/>
      <c r="AH962" s="147"/>
      <c r="AI962" s="147"/>
      <c r="AJ962" s="147"/>
      <c r="AK962" s="147"/>
      <c r="AL962" s="147"/>
      <c r="AM962" s="147"/>
      <c r="AN962" s="147"/>
      <c r="AO962" s="147"/>
      <c r="AP962" s="147"/>
      <c r="AQ962" s="147"/>
      <c r="AR962" s="147"/>
      <c r="AS962" s="147"/>
      <c r="AT962" s="147"/>
      <c r="AU962" s="147"/>
      <c r="AV962" s="147"/>
      <c r="AW962" s="147"/>
      <c r="AX962" s="147"/>
      <c r="AY962" s="147"/>
      <c r="AZ962" s="147"/>
      <c r="BA962" s="147"/>
      <c r="BB962" s="147"/>
      <c r="BC962" s="147"/>
      <c r="BD962" s="147"/>
      <c r="BE962" s="147"/>
    </row>
    <row r="963" spans="1:57" x14ac:dyDescent="0.25">
      <c r="A963" t="str">
        <f t="shared" ref="A963:A1026" si="15">E963&amp;F963</f>
        <v/>
      </c>
      <c r="B963" s="147"/>
      <c r="C963" s="147"/>
      <c r="D963" s="147"/>
      <c r="E963" s="147"/>
      <c r="F963" s="147"/>
      <c r="G963" s="147"/>
      <c r="H963" s="147"/>
      <c r="I963" s="147"/>
      <c r="J963" s="147"/>
      <c r="K963" s="147"/>
      <c r="L963" s="147"/>
      <c r="M963" s="147"/>
      <c r="N963" s="147"/>
      <c r="O963" s="147"/>
      <c r="P963" s="147"/>
      <c r="Q963" s="147"/>
      <c r="R963" s="147"/>
      <c r="S963" s="147"/>
      <c r="T963" s="147"/>
      <c r="U963" s="147"/>
      <c r="V963" s="147"/>
      <c r="W963" s="147"/>
      <c r="X963" s="147"/>
      <c r="Y963" s="147"/>
      <c r="Z963" s="147"/>
      <c r="AA963" s="147"/>
      <c r="AB963" s="147"/>
      <c r="AC963" s="147"/>
      <c r="AD963" s="147"/>
      <c r="AE963" s="147"/>
      <c r="AF963" s="147"/>
      <c r="AG963" s="147"/>
      <c r="AH963" s="147"/>
      <c r="AI963" s="147"/>
      <c r="AJ963" s="147"/>
      <c r="AK963" s="147"/>
      <c r="AL963" s="147"/>
      <c r="AM963" s="147"/>
      <c r="AN963" s="147"/>
      <c r="AO963" s="147"/>
      <c r="AP963" s="147"/>
      <c r="AQ963" s="147"/>
      <c r="AR963" s="147"/>
      <c r="AS963" s="147"/>
      <c r="AT963" s="147"/>
      <c r="AU963" s="147"/>
      <c r="AV963" s="147"/>
      <c r="AW963" s="147"/>
      <c r="AX963" s="147"/>
      <c r="AY963" s="147"/>
      <c r="AZ963" s="147"/>
      <c r="BA963" s="147"/>
      <c r="BB963" s="147"/>
      <c r="BC963" s="147"/>
      <c r="BD963" s="147"/>
      <c r="BE963" s="147"/>
    </row>
    <row r="964" spans="1:57" x14ac:dyDescent="0.25">
      <c r="A964" t="str">
        <f t="shared" si="15"/>
        <v/>
      </c>
      <c r="B964" s="147"/>
      <c r="C964" s="147"/>
      <c r="D964" s="147"/>
      <c r="E964" s="147"/>
      <c r="F964" s="147"/>
      <c r="G964" s="147"/>
      <c r="H964" s="147"/>
      <c r="I964" s="147"/>
      <c r="J964" s="147"/>
      <c r="K964" s="147"/>
      <c r="L964" s="147"/>
      <c r="M964" s="147"/>
      <c r="N964" s="147"/>
      <c r="O964" s="147"/>
      <c r="P964" s="147"/>
      <c r="Q964" s="147"/>
      <c r="R964" s="147"/>
      <c r="S964" s="147"/>
      <c r="T964" s="147"/>
      <c r="U964" s="147"/>
      <c r="V964" s="147"/>
      <c r="W964" s="147"/>
      <c r="X964" s="147"/>
      <c r="Y964" s="147"/>
      <c r="Z964" s="147"/>
      <c r="AA964" s="147"/>
      <c r="AB964" s="147"/>
      <c r="AC964" s="147"/>
      <c r="AD964" s="147"/>
      <c r="AE964" s="147"/>
      <c r="AF964" s="147"/>
      <c r="AG964" s="147"/>
      <c r="AH964" s="147"/>
      <c r="AI964" s="147"/>
      <c r="AJ964" s="147"/>
      <c r="AK964" s="147"/>
      <c r="AL964" s="147"/>
      <c r="AM964" s="147"/>
      <c r="AN964" s="147"/>
      <c r="AO964" s="147"/>
      <c r="AP964" s="147"/>
      <c r="AQ964" s="147"/>
      <c r="AR964" s="147"/>
      <c r="AS964" s="147"/>
      <c r="AT964" s="147"/>
      <c r="AU964" s="147"/>
      <c r="AV964" s="147"/>
      <c r="AW964" s="147"/>
      <c r="AX964" s="147"/>
      <c r="AY964" s="147"/>
      <c r="AZ964" s="147"/>
      <c r="BA964" s="147"/>
      <c r="BB964" s="147"/>
      <c r="BC964" s="147"/>
      <c r="BD964" s="147"/>
      <c r="BE964" s="147"/>
    </row>
    <row r="965" spans="1:57" x14ac:dyDescent="0.25">
      <c r="A965" t="str">
        <f t="shared" si="15"/>
        <v/>
      </c>
      <c r="B965" s="147"/>
      <c r="C965" s="147"/>
      <c r="D965" s="147"/>
      <c r="E965" s="147"/>
      <c r="F965" s="147"/>
      <c r="G965" s="147"/>
      <c r="H965" s="147"/>
      <c r="I965" s="147"/>
      <c r="J965" s="147"/>
      <c r="K965" s="147"/>
      <c r="L965" s="147"/>
      <c r="M965" s="147"/>
      <c r="N965" s="147"/>
      <c r="O965" s="147"/>
      <c r="P965" s="147"/>
      <c r="Q965" s="147"/>
      <c r="R965" s="147"/>
      <c r="S965" s="147"/>
      <c r="T965" s="147"/>
      <c r="U965" s="147"/>
      <c r="V965" s="147"/>
      <c r="W965" s="147"/>
      <c r="X965" s="147"/>
      <c r="Y965" s="147"/>
      <c r="Z965" s="147"/>
      <c r="AA965" s="147"/>
      <c r="AB965" s="147"/>
      <c r="AC965" s="147"/>
      <c r="AD965" s="147"/>
      <c r="AE965" s="147"/>
      <c r="AF965" s="147"/>
      <c r="AG965" s="147"/>
      <c r="AH965" s="147"/>
      <c r="AI965" s="147"/>
      <c r="AJ965" s="147"/>
      <c r="AK965" s="147"/>
      <c r="AL965" s="147"/>
      <c r="AM965" s="147"/>
      <c r="AN965" s="147"/>
      <c r="AO965" s="147"/>
      <c r="AP965" s="147"/>
      <c r="AQ965" s="147"/>
      <c r="AR965" s="147"/>
      <c r="AS965" s="147"/>
      <c r="AT965" s="147"/>
      <c r="AU965" s="147"/>
      <c r="AV965" s="147"/>
      <c r="AW965" s="147"/>
      <c r="AX965" s="147"/>
      <c r="AY965" s="147"/>
      <c r="AZ965" s="147"/>
      <c r="BA965" s="147"/>
      <c r="BB965" s="147"/>
      <c r="BC965" s="147"/>
      <c r="BD965" s="147"/>
      <c r="BE965" s="147"/>
    </row>
    <row r="966" spans="1:57" x14ac:dyDescent="0.25">
      <c r="A966" t="str">
        <f t="shared" si="15"/>
        <v/>
      </c>
      <c r="B966" s="147"/>
      <c r="C966" s="147"/>
      <c r="D966" s="147"/>
      <c r="E966" s="147"/>
      <c r="F966" s="147"/>
      <c r="G966" s="147"/>
      <c r="H966" s="147"/>
      <c r="I966" s="147"/>
      <c r="J966" s="147"/>
      <c r="K966" s="147"/>
      <c r="L966" s="147"/>
      <c r="M966" s="147"/>
      <c r="N966" s="147"/>
      <c r="O966" s="147"/>
      <c r="P966" s="147"/>
      <c r="Q966" s="147"/>
      <c r="R966" s="147"/>
      <c r="S966" s="147"/>
      <c r="T966" s="147"/>
      <c r="U966" s="147"/>
      <c r="V966" s="147"/>
      <c r="W966" s="147"/>
      <c r="X966" s="147"/>
      <c r="Y966" s="147"/>
      <c r="Z966" s="147"/>
      <c r="AA966" s="147"/>
      <c r="AB966" s="147"/>
      <c r="AC966" s="147"/>
      <c r="AD966" s="147"/>
      <c r="AE966" s="147"/>
      <c r="AF966" s="147"/>
      <c r="AG966" s="147"/>
      <c r="AH966" s="147"/>
      <c r="AI966" s="147"/>
      <c r="AJ966" s="147"/>
      <c r="AK966" s="147"/>
      <c r="AL966" s="147"/>
      <c r="AM966" s="147"/>
      <c r="AN966" s="147"/>
      <c r="AO966" s="147"/>
      <c r="AP966" s="147"/>
      <c r="AQ966" s="147"/>
      <c r="AR966" s="147"/>
      <c r="AS966" s="147"/>
      <c r="AT966" s="147"/>
      <c r="AU966" s="147"/>
      <c r="AV966" s="147"/>
      <c r="AW966" s="147"/>
      <c r="AX966" s="147"/>
      <c r="AY966" s="147"/>
      <c r="AZ966" s="147"/>
      <c r="BA966" s="147"/>
      <c r="BB966" s="147"/>
      <c r="BC966" s="147"/>
      <c r="BD966" s="147"/>
      <c r="BE966" s="147"/>
    </row>
    <row r="967" spans="1:57" x14ac:dyDescent="0.25">
      <c r="A967" t="str">
        <f t="shared" si="15"/>
        <v/>
      </c>
      <c r="B967" s="147"/>
      <c r="C967" s="147"/>
      <c r="D967" s="147"/>
      <c r="E967" s="147"/>
      <c r="F967" s="147"/>
      <c r="G967" s="147"/>
      <c r="H967" s="147"/>
      <c r="I967" s="147"/>
      <c r="J967" s="147"/>
      <c r="K967" s="147"/>
      <c r="L967" s="147"/>
      <c r="M967" s="147"/>
      <c r="N967" s="147"/>
      <c r="O967" s="147"/>
      <c r="P967" s="147"/>
      <c r="Q967" s="147"/>
      <c r="R967" s="147"/>
      <c r="S967" s="147"/>
      <c r="T967" s="147"/>
      <c r="U967" s="147"/>
      <c r="V967" s="147"/>
      <c r="W967" s="147"/>
      <c r="X967" s="147"/>
      <c r="Y967" s="147"/>
      <c r="Z967" s="147"/>
      <c r="AA967" s="147"/>
      <c r="AB967" s="147"/>
      <c r="AC967" s="147"/>
      <c r="AD967" s="147"/>
      <c r="AE967" s="147"/>
      <c r="AF967" s="147"/>
      <c r="AG967" s="147"/>
      <c r="AH967" s="147"/>
      <c r="AI967" s="147"/>
      <c r="AJ967" s="147"/>
      <c r="AK967" s="147"/>
      <c r="AL967" s="147"/>
      <c r="AM967" s="147"/>
      <c r="AN967" s="147"/>
      <c r="AO967" s="147"/>
      <c r="AP967" s="147"/>
      <c r="AQ967" s="147"/>
      <c r="AR967" s="147"/>
      <c r="AS967" s="147"/>
      <c r="AT967" s="147"/>
      <c r="AU967" s="147"/>
      <c r="AV967" s="147"/>
      <c r="AW967" s="147"/>
      <c r="AX967" s="147"/>
      <c r="AY967" s="147"/>
      <c r="AZ967" s="147"/>
      <c r="BA967" s="147"/>
      <c r="BB967" s="147"/>
      <c r="BC967" s="147"/>
      <c r="BD967" s="147"/>
      <c r="BE967" s="147"/>
    </row>
    <row r="968" spans="1:57" x14ac:dyDescent="0.25">
      <c r="A968" t="str">
        <f t="shared" si="15"/>
        <v/>
      </c>
      <c r="B968" s="147"/>
      <c r="C968" s="147"/>
      <c r="D968" s="147"/>
      <c r="E968" s="147"/>
      <c r="F968" s="147"/>
      <c r="G968" s="147"/>
      <c r="H968" s="147"/>
      <c r="I968" s="147"/>
      <c r="J968" s="147"/>
      <c r="K968" s="147"/>
      <c r="L968" s="147"/>
      <c r="M968" s="147"/>
      <c r="N968" s="147"/>
      <c r="O968" s="147"/>
      <c r="P968" s="147"/>
      <c r="Q968" s="147"/>
      <c r="R968" s="147"/>
      <c r="S968" s="147"/>
      <c r="T968" s="147"/>
      <c r="U968" s="147"/>
      <c r="V968" s="147"/>
      <c r="W968" s="147"/>
      <c r="X968" s="147"/>
      <c r="Y968" s="147"/>
      <c r="Z968" s="147"/>
      <c r="AA968" s="147"/>
      <c r="AB968" s="147"/>
      <c r="AC968" s="147"/>
      <c r="AD968" s="147"/>
      <c r="AE968" s="147"/>
      <c r="AF968" s="147"/>
      <c r="AG968" s="147"/>
      <c r="AH968" s="147"/>
      <c r="AI968" s="147"/>
      <c r="AJ968" s="147"/>
      <c r="AK968" s="147"/>
      <c r="AL968" s="147"/>
      <c r="AM968" s="147"/>
      <c r="AN968" s="147"/>
      <c r="AO968" s="147"/>
      <c r="AP968" s="147"/>
      <c r="AQ968" s="147"/>
      <c r="AR968" s="147"/>
      <c r="AS968" s="147"/>
      <c r="AT968" s="147"/>
      <c r="AU968" s="147"/>
      <c r="AV968" s="147"/>
      <c r="AW968" s="147"/>
      <c r="AX968" s="147"/>
      <c r="AY968" s="147"/>
      <c r="AZ968" s="147"/>
      <c r="BA968" s="147"/>
      <c r="BB968" s="147"/>
      <c r="BC968" s="147"/>
      <c r="BD968" s="147"/>
      <c r="BE968" s="147"/>
    </row>
    <row r="969" spans="1:57" x14ac:dyDescent="0.25">
      <c r="A969" t="str">
        <f t="shared" si="15"/>
        <v/>
      </c>
      <c r="B969" s="147"/>
      <c r="C969" s="147"/>
      <c r="D969" s="147"/>
      <c r="E969" s="147"/>
      <c r="F969" s="147"/>
      <c r="G969" s="147"/>
      <c r="H969" s="147"/>
      <c r="I969" s="147"/>
      <c r="J969" s="147"/>
      <c r="K969" s="147"/>
      <c r="L969" s="147"/>
      <c r="M969" s="147"/>
      <c r="N969" s="147"/>
      <c r="O969" s="147"/>
      <c r="P969" s="147"/>
      <c r="Q969" s="147"/>
      <c r="R969" s="147"/>
      <c r="S969" s="147"/>
      <c r="T969" s="147"/>
      <c r="U969" s="147"/>
      <c r="V969" s="147"/>
      <c r="W969" s="147"/>
      <c r="X969" s="147"/>
      <c r="Y969" s="147"/>
      <c r="Z969" s="147"/>
      <c r="AA969" s="147"/>
      <c r="AB969" s="147"/>
      <c r="AC969" s="147"/>
      <c r="AD969" s="147"/>
      <c r="AE969" s="147"/>
      <c r="AF969" s="147"/>
      <c r="AG969" s="147"/>
      <c r="AH969" s="147"/>
      <c r="AI969" s="147"/>
      <c r="AJ969" s="147"/>
      <c r="AK969" s="147"/>
      <c r="AL969" s="147"/>
      <c r="AM969" s="147"/>
      <c r="AN969" s="147"/>
      <c r="AO969" s="147"/>
      <c r="AP969" s="147"/>
      <c r="AQ969" s="147"/>
      <c r="AR969" s="147"/>
      <c r="AS969" s="147"/>
      <c r="AT969" s="147"/>
      <c r="AU969" s="147"/>
      <c r="AV969" s="147"/>
      <c r="AW969" s="147"/>
      <c r="AX969" s="147"/>
      <c r="AY969" s="147"/>
      <c r="AZ969" s="147"/>
      <c r="BA969" s="147"/>
      <c r="BB969" s="147"/>
      <c r="BC969" s="147"/>
      <c r="BD969" s="147"/>
      <c r="BE969" s="147"/>
    </row>
    <row r="970" spans="1:57" x14ac:dyDescent="0.25">
      <c r="A970" t="str">
        <f t="shared" si="15"/>
        <v/>
      </c>
      <c r="B970" s="147"/>
      <c r="C970" s="147"/>
      <c r="D970" s="147"/>
      <c r="E970" s="147"/>
      <c r="F970" s="147"/>
      <c r="G970" s="147"/>
      <c r="H970" s="147"/>
      <c r="I970" s="147"/>
      <c r="J970" s="147"/>
      <c r="K970" s="147"/>
      <c r="L970" s="147"/>
      <c r="M970" s="147"/>
      <c r="N970" s="147"/>
      <c r="O970" s="147"/>
      <c r="P970" s="147"/>
      <c r="Q970" s="147"/>
      <c r="R970" s="147"/>
      <c r="S970" s="147"/>
      <c r="T970" s="147"/>
      <c r="U970" s="147"/>
      <c r="V970" s="147"/>
      <c r="W970" s="147"/>
      <c r="X970" s="147"/>
      <c r="Y970" s="147"/>
      <c r="Z970" s="147"/>
      <c r="AA970" s="147"/>
      <c r="AB970" s="147"/>
      <c r="AC970" s="147"/>
      <c r="AD970" s="147"/>
      <c r="AE970" s="147"/>
      <c r="AF970" s="147"/>
      <c r="AG970" s="147"/>
      <c r="AH970" s="147"/>
      <c r="AI970" s="147"/>
      <c r="AJ970" s="147"/>
      <c r="AK970" s="147"/>
      <c r="AL970" s="147"/>
      <c r="AM970" s="147"/>
      <c r="AN970" s="147"/>
      <c r="AO970" s="147"/>
      <c r="AP970" s="147"/>
      <c r="AQ970" s="147"/>
      <c r="AR970" s="147"/>
      <c r="AS970" s="147"/>
      <c r="AT970" s="147"/>
      <c r="AU970" s="147"/>
      <c r="AV970" s="147"/>
      <c r="AW970" s="147"/>
      <c r="AX970" s="147"/>
      <c r="AY970" s="147"/>
      <c r="AZ970" s="147"/>
      <c r="BA970" s="147"/>
      <c r="BB970" s="147"/>
      <c r="BC970" s="147"/>
      <c r="BD970" s="147"/>
      <c r="BE970" s="147"/>
    </row>
    <row r="971" spans="1:57" x14ac:dyDescent="0.25">
      <c r="A971" t="str">
        <f t="shared" si="15"/>
        <v/>
      </c>
      <c r="B971" s="147"/>
      <c r="C971" s="147"/>
      <c r="D971" s="147"/>
      <c r="E971" s="147"/>
      <c r="F971" s="147"/>
      <c r="G971" s="147"/>
      <c r="H971" s="147"/>
      <c r="I971" s="147"/>
      <c r="J971" s="147"/>
      <c r="K971" s="147"/>
      <c r="L971" s="147"/>
      <c r="M971" s="147"/>
      <c r="N971" s="147"/>
      <c r="O971" s="147"/>
      <c r="P971" s="147"/>
      <c r="Q971" s="147"/>
      <c r="R971" s="147"/>
      <c r="S971" s="147"/>
      <c r="T971" s="147"/>
      <c r="U971" s="147"/>
      <c r="V971" s="147"/>
      <c r="W971" s="147"/>
      <c r="X971" s="147"/>
      <c r="Y971" s="147"/>
      <c r="Z971" s="147"/>
      <c r="AA971" s="147"/>
      <c r="AB971" s="147"/>
      <c r="AC971" s="147"/>
      <c r="AD971" s="147"/>
      <c r="AE971" s="147"/>
      <c r="AF971" s="147"/>
      <c r="AG971" s="147"/>
      <c r="AH971" s="147"/>
      <c r="AI971" s="147"/>
      <c r="AJ971" s="147"/>
      <c r="AK971" s="147"/>
      <c r="AL971" s="147"/>
      <c r="AM971" s="147"/>
      <c r="AN971" s="147"/>
      <c r="AO971" s="147"/>
      <c r="AP971" s="147"/>
      <c r="AQ971" s="147"/>
      <c r="AR971" s="147"/>
      <c r="AS971" s="147"/>
      <c r="AT971" s="147"/>
      <c r="AU971" s="147"/>
      <c r="AV971" s="147"/>
      <c r="AW971" s="147"/>
      <c r="AX971" s="147"/>
      <c r="AY971" s="147"/>
      <c r="AZ971" s="147"/>
      <c r="BA971" s="147"/>
      <c r="BB971" s="147"/>
      <c r="BC971" s="147"/>
      <c r="BD971" s="147"/>
      <c r="BE971" s="147"/>
    </row>
    <row r="972" spans="1:57" x14ac:dyDescent="0.25">
      <c r="A972" t="str">
        <f t="shared" si="15"/>
        <v/>
      </c>
      <c r="B972" s="147"/>
      <c r="C972" s="147"/>
      <c r="D972" s="147"/>
      <c r="E972" s="147"/>
      <c r="F972" s="147"/>
      <c r="G972" s="147"/>
      <c r="H972" s="147"/>
      <c r="I972" s="147"/>
      <c r="J972" s="147"/>
      <c r="K972" s="147"/>
      <c r="L972" s="147"/>
      <c r="M972" s="147"/>
      <c r="N972" s="147"/>
      <c r="O972" s="147"/>
      <c r="P972" s="147"/>
      <c r="Q972" s="147"/>
      <c r="R972" s="147"/>
      <c r="S972" s="147"/>
      <c r="T972" s="147"/>
      <c r="U972" s="147"/>
      <c r="V972" s="147"/>
      <c r="W972" s="147"/>
      <c r="X972" s="147"/>
      <c r="Y972" s="147"/>
      <c r="Z972" s="147"/>
      <c r="AA972" s="147"/>
      <c r="AB972" s="147"/>
      <c r="AC972" s="147"/>
      <c r="AD972" s="147"/>
      <c r="AE972" s="147"/>
      <c r="AF972" s="147"/>
      <c r="AG972" s="147"/>
      <c r="AH972" s="147"/>
      <c r="AI972" s="147"/>
      <c r="AJ972" s="147"/>
      <c r="AK972" s="147"/>
      <c r="AL972" s="147"/>
      <c r="AM972" s="147"/>
      <c r="AN972" s="147"/>
      <c r="AO972" s="147"/>
      <c r="AP972" s="147"/>
      <c r="AQ972" s="147"/>
      <c r="AR972" s="147"/>
      <c r="AS972" s="147"/>
      <c r="AT972" s="147"/>
      <c r="AU972" s="147"/>
      <c r="AV972" s="147"/>
      <c r="AW972" s="147"/>
      <c r="AX972" s="147"/>
      <c r="AY972" s="147"/>
      <c r="AZ972" s="147"/>
      <c r="BA972" s="147"/>
      <c r="BB972" s="147"/>
      <c r="BC972" s="147"/>
      <c r="BD972" s="147"/>
      <c r="BE972" s="147"/>
    </row>
    <row r="973" spans="1:57" x14ac:dyDescent="0.25">
      <c r="A973" t="str">
        <f t="shared" si="15"/>
        <v/>
      </c>
      <c r="B973" s="147"/>
      <c r="C973" s="147"/>
      <c r="D973" s="147"/>
      <c r="E973" s="147"/>
      <c r="F973" s="147"/>
      <c r="G973" s="147"/>
      <c r="H973" s="147"/>
      <c r="I973" s="147"/>
      <c r="J973" s="147"/>
      <c r="K973" s="147"/>
      <c r="L973" s="147"/>
      <c r="M973" s="147"/>
      <c r="N973" s="147"/>
      <c r="O973" s="147"/>
      <c r="P973" s="147"/>
      <c r="Q973" s="147"/>
      <c r="R973" s="147"/>
      <c r="S973" s="147"/>
      <c r="T973" s="147"/>
      <c r="U973" s="147"/>
      <c r="V973" s="147"/>
      <c r="W973" s="147"/>
      <c r="X973" s="147"/>
      <c r="Y973" s="147"/>
      <c r="Z973" s="147"/>
      <c r="AA973" s="147"/>
      <c r="AB973" s="147"/>
      <c r="AC973" s="147"/>
      <c r="AD973" s="147"/>
      <c r="AE973" s="147"/>
      <c r="AF973" s="147"/>
      <c r="AG973" s="147"/>
      <c r="AH973" s="147"/>
      <c r="AI973" s="147"/>
      <c r="AJ973" s="147"/>
      <c r="AK973" s="147"/>
      <c r="AL973" s="147"/>
      <c r="AM973" s="147"/>
      <c r="AN973" s="147"/>
      <c r="AO973" s="147"/>
      <c r="AP973" s="147"/>
      <c r="AQ973" s="147"/>
      <c r="AR973" s="147"/>
      <c r="AS973" s="147"/>
      <c r="AT973" s="147"/>
      <c r="AU973" s="147"/>
      <c r="AV973" s="147"/>
      <c r="AW973" s="147"/>
      <c r="AX973" s="147"/>
      <c r="AY973" s="147"/>
      <c r="AZ973" s="147"/>
      <c r="BA973" s="147"/>
      <c r="BB973" s="147"/>
      <c r="BC973" s="147"/>
      <c r="BD973" s="147"/>
      <c r="BE973" s="147"/>
    </row>
    <row r="974" spans="1:57" x14ac:dyDescent="0.25">
      <c r="A974" t="str">
        <f t="shared" si="15"/>
        <v/>
      </c>
      <c r="B974" s="147"/>
      <c r="C974" s="147"/>
      <c r="D974" s="147"/>
      <c r="E974" s="147"/>
      <c r="F974" s="147"/>
      <c r="G974" s="147"/>
      <c r="H974" s="147"/>
      <c r="I974" s="147"/>
      <c r="J974" s="147"/>
      <c r="K974" s="147"/>
      <c r="L974" s="147"/>
      <c r="M974" s="147"/>
      <c r="N974" s="147"/>
      <c r="O974" s="147"/>
      <c r="P974" s="147"/>
      <c r="Q974" s="147"/>
      <c r="R974" s="147"/>
      <c r="S974" s="147"/>
      <c r="T974" s="147"/>
      <c r="U974" s="147"/>
      <c r="V974" s="147"/>
      <c r="W974" s="147"/>
      <c r="X974" s="147"/>
      <c r="Y974" s="147"/>
      <c r="Z974" s="147"/>
      <c r="AA974" s="147"/>
      <c r="AB974" s="147"/>
      <c r="AC974" s="147"/>
      <c r="AD974" s="147"/>
      <c r="AE974" s="147"/>
      <c r="AF974" s="147"/>
      <c r="AG974" s="147"/>
      <c r="AH974" s="147"/>
      <c r="AI974" s="147"/>
      <c r="AJ974" s="147"/>
      <c r="AK974" s="147"/>
      <c r="AL974" s="147"/>
      <c r="AM974" s="147"/>
      <c r="AN974" s="147"/>
      <c r="AO974" s="147"/>
      <c r="AP974" s="147"/>
      <c r="AQ974" s="147"/>
      <c r="AR974" s="147"/>
      <c r="AS974" s="147"/>
      <c r="AT974" s="147"/>
      <c r="AU974" s="147"/>
      <c r="AV974" s="147"/>
      <c r="AW974" s="147"/>
      <c r="AX974" s="147"/>
      <c r="AY974" s="147"/>
      <c r="AZ974" s="147"/>
      <c r="BA974" s="147"/>
      <c r="BB974" s="147"/>
      <c r="BC974" s="147"/>
      <c r="BD974" s="147"/>
      <c r="BE974" s="147"/>
    </row>
    <row r="975" spans="1:57" x14ac:dyDescent="0.25">
      <c r="A975" t="str">
        <f t="shared" si="15"/>
        <v/>
      </c>
      <c r="B975" s="147"/>
      <c r="C975" s="147"/>
      <c r="D975" s="147"/>
      <c r="E975" s="147"/>
      <c r="F975" s="147"/>
      <c r="G975" s="147"/>
      <c r="H975" s="147"/>
      <c r="I975" s="147"/>
      <c r="J975" s="147"/>
      <c r="K975" s="147"/>
      <c r="L975" s="147"/>
      <c r="M975" s="147"/>
      <c r="N975" s="147"/>
      <c r="O975" s="147"/>
      <c r="P975" s="147"/>
      <c r="Q975" s="147"/>
      <c r="R975" s="147"/>
      <c r="S975" s="147"/>
      <c r="T975" s="147"/>
      <c r="U975" s="147"/>
      <c r="V975" s="147"/>
      <c r="W975" s="147"/>
      <c r="X975" s="147"/>
      <c r="Y975" s="147"/>
      <c r="Z975" s="147"/>
      <c r="AA975" s="147"/>
      <c r="AB975" s="147"/>
      <c r="AC975" s="147"/>
      <c r="AD975" s="147"/>
      <c r="AE975" s="147"/>
      <c r="AF975" s="147"/>
      <c r="AG975" s="147"/>
      <c r="AH975" s="147"/>
      <c r="AI975" s="147"/>
      <c r="AJ975" s="147"/>
      <c r="AK975" s="147"/>
      <c r="AL975" s="147"/>
      <c r="AM975" s="147"/>
      <c r="AN975" s="147"/>
      <c r="AO975" s="147"/>
      <c r="AP975" s="147"/>
      <c r="AQ975" s="147"/>
      <c r="AR975" s="147"/>
      <c r="AS975" s="147"/>
      <c r="AT975" s="147"/>
      <c r="AU975" s="147"/>
      <c r="AV975" s="147"/>
      <c r="AW975" s="147"/>
      <c r="AX975" s="147"/>
      <c r="AY975" s="147"/>
      <c r="AZ975" s="147"/>
      <c r="BA975" s="147"/>
      <c r="BB975" s="147"/>
      <c r="BC975" s="147"/>
      <c r="BD975" s="147"/>
      <c r="BE975" s="147"/>
    </row>
    <row r="976" spans="1:57" x14ac:dyDescent="0.25">
      <c r="A976" t="str">
        <f t="shared" si="15"/>
        <v/>
      </c>
      <c r="B976" s="147"/>
      <c r="C976" s="147"/>
      <c r="D976" s="147"/>
      <c r="E976" s="147"/>
      <c r="F976" s="147"/>
      <c r="G976" s="147"/>
      <c r="H976" s="147"/>
      <c r="I976" s="147"/>
      <c r="J976" s="147"/>
      <c r="K976" s="147"/>
      <c r="L976" s="147"/>
      <c r="M976" s="147"/>
      <c r="N976" s="147"/>
      <c r="O976" s="147"/>
      <c r="P976" s="147"/>
      <c r="Q976" s="147"/>
      <c r="R976" s="147"/>
      <c r="S976" s="147"/>
      <c r="T976" s="147"/>
      <c r="U976" s="147"/>
      <c r="V976" s="147"/>
      <c r="W976" s="147"/>
      <c r="X976" s="147"/>
      <c r="Y976" s="147"/>
      <c r="Z976" s="147"/>
      <c r="AA976" s="147"/>
      <c r="AB976" s="147"/>
      <c r="AC976" s="147"/>
      <c r="AD976" s="147"/>
      <c r="AE976" s="147"/>
      <c r="AF976" s="147"/>
      <c r="AG976" s="147"/>
      <c r="AH976" s="147"/>
      <c r="AI976" s="147"/>
      <c r="AJ976" s="147"/>
      <c r="AK976" s="147"/>
      <c r="AL976" s="147"/>
      <c r="AM976" s="147"/>
      <c r="AN976" s="147"/>
      <c r="AO976" s="147"/>
      <c r="AP976" s="147"/>
      <c r="AQ976" s="147"/>
      <c r="AR976" s="147"/>
      <c r="AS976" s="147"/>
      <c r="AT976" s="147"/>
      <c r="AU976" s="147"/>
      <c r="AV976" s="147"/>
      <c r="AW976" s="147"/>
      <c r="AX976" s="147"/>
      <c r="AY976" s="147"/>
      <c r="AZ976" s="147"/>
      <c r="BA976" s="147"/>
      <c r="BB976" s="147"/>
      <c r="BC976" s="147"/>
      <c r="BD976" s="147"/>
      <c r="BE976" s="147"/>
    </row>
    <row r="977" spans="1:57" x14ac:dyDescent="0.25">
      <c r="A977" t="str">
        <f t="shared" si="15"/>
        <v/>
      </c>
      <c r="B977" s="147"/>
      <c r="C977" s="147"/>
      <c r="D977" s="147"/>
      <c r="E977" s="147"/>
      <c r="F977" s="147"/>
      <c r="G977" s="147"/>
      <c r="H977" s="147"/>
      <c r="I977" s="147"/>
      <c r="J977" s="147"/>
      <c r="K977" s="147"/>
      <c r="L977" s="147"/>
      <c r="M977" s="147"/>
      <c r="N977" s="147"/>
      <c r="O977" s="147"/>
      <c r="P977" s="147"/>
      <c r="Q977" s="147"/>
      <c r="R977" s="147"/>
      <c r="S977" s="147"/>
      <c r="T977" s="147"/>
      <c r="U977" s="147"/>
      <c r="V977" s="147"/>
      <c r="W977" s="147"/>
      <c r="X977" s="147"/>
      <c r="Y977" s="147"/>
      <c r="Z977" s="147"/>
      <c r="AA977" s="147"/>
      <c r="AB977" s="147"/>
      <c r="AC977" s="147"/>
      <c r="AD977" s="147"/>
      <c r="AE977" s="147"/>
      <c r="AF977" s="147"/>
      <c r="AG977" s="147"/>
      <c r="AH977" s="147"/>
      <c r="AI977" s="147"/>
      <c r="AJ977" s="147"/>
      <c r="AK977" s="147"/>
      <c r="AL977" s="147"/>
      <c r="AM977" s="147"/>
      <c r="AN977" s="147"/>
      <c r="AO977" s="147"/>
      <c r="AP977" s="147"/>
      <c r="AQ977" s="147"/>
      <c r="AR977" s="147"/>
      <c r="AS977" s="147"/>
      <c r="AT977" s="147"/>
      <c r="AU977" s="147"/>
      <c r="AV977" s="147"/>
      <c r="AW977" s="147"/>
      <c r="AX977" s="147"/>
      <c r="AY977" s="147"/>
      <c r="AZ977" s="147"/>
      <c r="BA977" s="147"/>
      <c r="BB977" s="147"/>
      <c r="BC977" s="147"/>
      <c r="BD977" s="147"/>
      <c r="BE977" s="147"/>
    </row>
    <row r="978" spans="1:57" x14ac:dyDescent="0.25">
      <c r="A978" t="str">
        <f t="shared" si="15"/>
        <v/>
      </c>
      <c r="B978" s="147"/>
      <c r="C978" s="147"/>
      <c r="D978" s="147"/>
      <c r="E978" s="147"/>
      <c r="F978" s="147"/>
      <c r="G978" s="147"/>
      <c r="H978" s="147"/>
      <c r="I978" s="147"/>
      <c r="J978" s="147"/>
      <c r="K978" s="147"/>
      <c r="L978" s="147"/>
      <c r="M978" s="147"/>
      <c r="N978" s="147"/>
      <c r="O978" s="147"/>
      <c r="P978" s="147"/>
      <c r="Q978" s="147"/>
      <c r="R978" s="147"/>
      <c r="S978" s="147"/>
      <c r="T978" s="147"/>
      <c r="U978" s="147"/>
      <c r="V978" s="147"/>
      <c r="W978" s="147"/>
      <c r="X978" s="147"/>
      <c r="Y978" s="147"/>
      <c r="Z978" s="147"/>
      <c r="AA978" s="147"/>
      <c r="AB978" s="147"/>
      <c r="AC978" s="147"/>
      <c r="AD978" s="147"/>
      <c r="AE978" s="147"/>
      <c r="AF978" s="147"/>
      <c r="AG978" s="147"/>
      <c r="AH978" s="147"/>
      <c r="AI978" s="147"/>
      <c r="AJ978" s="147"/>
      <c r="AK978" s="147"/>
      <c r="AL978" s="147"/>
      <c r="AM978" s="147"/>
      <c r="AN978" s="147"/>
      <c r="AO978" s="147"/>
      <c r="AP978" s="147"/>
      <c r="AQ978" s="147"/>
      <c r="AR978" s="147"/>
      <c r="AS978" s="147"/>
      <c r="AT978" s="147"/>
      <c r="AU978" s="147"/>
      <c r="AV978" s="147"/>
      <c r="AW978" s="147"/>
      <c r="AX978" s="147"/>
      <c r="AY978" s="147"/>
      <c r="AZ978" s="147"/>
      <c r="BA978" s="147"/>
      <c r="BB978" s="147"/>
      <c r="BC978" s="147"/>
      <c r="BD978" s="147"/>
      <c r="BE978" s="147"/>
    </row>
    <row r="979" spans="1:57" x14ac:dyDescent="0.25">
      <c r="A979" t="str">
        <f t="shared" si="15"/>
        <v/>
      </c>
      <c r="B979" s="147"/>
      <c r="C979" s="147"/>
      <c r="D979" s="147"/>
      <c r="E979" s="147"/>
      <c r="F979" s="147"/>
      <c r="G979" s="147"/>
      <c r="H979" s="147"/>
      <c r="I979" s="147"/>
      <c r="J979" s="147"/>
      <c r="K979" s="147"/>
      <c r="L979" s="147"/>
      <c r="M979" s="147"/>
      <c r="N979" s="147"/>
      <c r="O979" s="147"/>
      <c r="P979" s="147"/>
      <c r="Q979" s="147"/>
      <c r="R979" s="147"/>
      <c r="S979" s="147"/>
      <c r="T979" s="147"/>
      <c r="U979" s="147"/>
      <c r="V979" s="147"/>
      <c r="W979" s="147"/>
      <c r="X979" s="147"/>
      <c r="Y979" s="147"/>
      <c r="Z979" s="147"/>
      <c r="AA979" s="147"/>
      <c r="AB979" s="147"/>
      <c r="AC979" s="147"/>
      <c r="AD979" s="147"/>
      <c r="AE979" s="147"/>
      <c r="AF979" s="147"/>
      <c r="AG979" s="147"/>
      <c r="AH979" s="147"/>
      <c r="AI979" s="147"/>
      <c r="AJ979" s="147"/>
      <c r="AK979" s="147"/>
      <c r="AL979" s="147"/>
      <c r="AM979" s="147"/>
      <c r="AN979" s="147"/>
      <c r="AO979" s="147"/>
      <c r="AP979" s="147"/>
      <c r="AQ979" s="147"/>
      <c r="AR979" s="147"/>
      <c r="AS979" s="147"/>
      <c r="AT979" s="147"/>
      <c r="AU979" s="147"/>
      <c r="AV979" s="147"/>
      <c r="AW979" s="147"/>
      <c r="AX979" s="147"/>
      <c r="AY979" s="147"/>
      <c r="AZ979" s="147"/>
      <c r="BA979" s="147"/>
      <c r="BB979" s="147"/>
      <c r="BC979" s="147"/>
      <c r="BD979" s="147"/>
      <c r="BE979" s="147"/>
    </row>
    <row r="980" spans="1:57" x14ac:dyDescent="0.25">
      <c r="A980" t="str">
        <f t="shared" si="15"/>
        <v/>
      </c>
      <c r="B980" s="147"/>
      <c r="C980" s="147"/>
      <c r="D980" s="147"/>
      <c r="E980" s="147"/>
      <c r="F980" s="147"/>
      <c r="G980" s="147"/>
      <c r="H980" s="147"/>
      <c r="I980" s="147"/>
      <c r="J980" s="147"/>
      <c r="K980" s="147"/>
      <c r="L980" s="147"/>
      <c r="M980" s="147"/>
      <c r="N980" s="147"/>
      <c r="O980" s="147"/>
      <c r="P980" s="147"/>
      <c r="Q980" s="147"/>
      <c r="R980" s="147"/>
      <c r="S980" s="147"/>
      <c r="T980" s="147"/>
      <c r="U980" s="147"/>
      <c r="V980" s="147"/>
      <c r="W980" s="147"/>
      <c r="X980" s="147"/>
      <c r="Y980" s="147"/>
      <c r="Z980" s="147"/>
      <c r="AA980" s="147"/>
      <c r="AB980" s="147"/>
      <c r="AC980" s="147"/>
      <c r="AD980" s="147"/>
      <c r="AE980" s="147"/>
      <c r="AF980" s="147"/>
      <c r="AG980" s="147"/>
      <c r="AH980" s="147"/>
      <c r="AI980" s="147"/>
      <c r="AJ980" s="147"/>
      <c r="AK980" s="147"/>
      <c r="AL980" s="147"/>
      <c r="AM980" s="147"/>
      <c r="AN980" s="147"/>
      <c r="AO980" s="147"/>
      <c r="AP980" s="147"/>
      <c r="AQ980" s="147"/>
      <c r="AR980" s="147"/>
      <c r="AS980" s="147"/>
      <c r="AT980" s="147"/>
      <c r="AU980" s="147"/>
      <c r="AV980" s="147"/>
      <c r="AW980" s="147"/>
      <c r="AX980" s="147"/>
      <c r="AY980" s="147"/>
      <c r="AZ980" s="147"/>
      <c r="BA980" s="147"/>
      <c r="BB980" s="147"/>
      <c r="BC980" s="147"/>
      <c r="BD980" s="147"/>
      <c r="BE980" s="147"/>
    </row>
    <row r="981" spans="1:57" x14ac:dyDescent="0.25">
      <c r="A981" t="str">
        <f t="shared" si="15"/>
        <v/>
      </c>
      <c r="B981" s="147"/>
      <c r="C981" s="147"/>
      <c r="D981" s="147"/>
      <c r="E981" s="147"/>
      <c r="F981" s="147"/>
      <c r="G981" s="147"/>
      <c r="H981" s="147"/>
      <c r="I981" s="147"/>
      <c r="J981" s="147"/>
      <c r="K981" s="147"/>
      <c r="L981" s="147"/>
      <c r="M981" s="147"/>
      <c r="N981" s="147"/>
      <c r="O981" s="147"/>
      <c r="P981" s="147"/>
      <c r="Q981" s="147"/>
      <c r="R981" s="147"/>
      <c r="S981" s="147"/>
      <c r="T981" s="147"/>
      <c r="U981" s="147"/>
      <c r="V981" s="147"/>
      <c r="W981" s="147"/>
      <c r="X981" s="147"/>
      <c r="Y981" s="147"/>
      <c r="Z981" s="147"/>
      <c r="AA981" s="147"/>
      <c r="AB981" s="147"/>
      <c r="AC981" s="147"/>
      <c r="AD981" s="147"/>
      <c r="AE981" s="147"/>
      <c r="AF981" s="147"/>
      <c r="AG981" s="147"/>
      <c r="AH981" s="147"/>
      <c r="AI981" s="147"/>
      <c r="AJ981" s="147"/>
      <c r="AK981" s="147"/>
      <c r="AL981" s="147"/>
      <c r="AM981" s="147"/>
      <c r="AN981" s="147"/>
      <c r="AO981" s="147"/>
      <c r="AP981" s="147"/>
      <c r="AQ981" s="147"/>
      <c r="AR981" s="147"/>
      <c r="AS981" s="147"/>
      <c r="AT981" s="147"/>
      <c r="AU981" s="147"/>
      <c r="AV981" s="147"/>
      <c r="AW981" s="147"/>
      <c r="AX981" s="147"/>
      <c r="AY981" s="147"/>
      <c r="AZ981" s="147"/>
      <c r="BA981" s="147"/>
      <c r="BB981" s="147"/>
      <c r="BC981" s="147"/>
      <c r="BD981" s="147"/>
      <c r="BE981" s="147"/>
    </row>
    <row r="982" spans="1:57" x14ac:dyDescent="0.25">
      <c r="A982" t="str">
        <f t="shared" si="15"/>
        <v/>
      </c>
      <c r="B982" s="147"/>
      <c r="C982" s="147"/>
      <c r="D982" s="147"/>
      <c r="E982" s="147"/>
      <c r="F982" s="147"/>
      <c r="G982" s="147"/>
      <c r="H982" s="147"/>
      <c r="I982" s="147"/>
      <c r="J982" s="147"/>
      <c r="K982" s="147"/>
      <c r="L982" s="147"/>
      <c r="M982" s="147"/>
      <c r="N982" s="147"/>
      <c r="O982" s="147"/>
      <c r="P982" s="147"/>
      <c r="Q982" s="147"/>
      <c r="R982" s="147"/>
      <c r="S982" s="147"/>
      <c r="T982" s="147"/>
      <c r="U982" s="147"/>
      <c r="V982" s="147"/>
      <c r="W982" s="147"/>
      <c r="X982" s="147"/>
      <c r="Y982" s="147"/>
      <c r="Z982" s="147"/>
      <c r="AA982" s="147"/>
      <c r="AB982" s="147"/>
      <c r="AC982" s="147"/>
      <c r="AD982" s="147"/>
      <c r="AE982" s="147"/>
      <c r="AF982" s="147"/>
      <c r="AG982" s="147"/>
      <c r="AH982" s="147"/>
      <c r="AI982" s="147"/>
      <c r="AJ982" s="147"/>
      <c r="AK982" s="147"/>
      <c r="AL982" s="147"/>
      <c r="AM982" s="147"/>
      <c r="AN982" s="147"/>
      <c r="AO982" s="147"/>
      <c r="AP982" s="147"/>
      <c r="AQ982" s="147"/>
      <c r="AR982" s="147"/>
      <c r="AS982" s="147"/>
      <c r="AT982" s="147"/>
      <c r="AU982" s="147"/>
      <c r="AV982" s="147"/>
      <c r="AW982" s="147"/>
      <c r="AX982" s="147"/>
      <c r="AY982" s="147"/>
      <c r="AZ982" s="147"/>
      <c r="BA982" s="147"/>
      <c r="BB982" s="147"/>
      <c r="BC982" s="147"/>
      <c r="BD982" s="147"/>
      <c r="BE982" s="147"/>
    </row>
    <row r="983" spans="1:57" x14ac:dyDescent="0.25">
      <c r="A983" t="str">
        <f t="shared" si="15"/>
        <v/>
      </c>
      <c r="B983" s="147"/>
      <c r="C983" s="147"/>
      <c r="D983" s="147"/>
      <c r="E983" s="147"/>
      <c r="F983" s="147"/>
      <c r="G983" s="147"/>
      <c r="H983" s="147"/>
      <c r="I983" s="147"/>
      <c r="J983" s="147"/>
      <c r="K983" s="147"/>
      <c r="L983" s="147"/>
      <c r="M983" s="147"/>
      <c r="N983" s="147"/>
      <c r="O983" s="147"/>
      <c r="P983" s="147"/>
      <c r="Q983" s="147"/>
      <c r="R983" s="147"/>
      <c r="S983" s="147"/>
      <c r="T983" s="147"/>
      <c r="U983" s="147"/>
      <c r="V983" s="147"/>
      <c r="W983" s="147"/>
      <c r="X983" s="147"/>
      <c r="Y983" s="147"/>
      <c r="Z983" s="147"/>
      <c r="AA983" s="147"/>
      <c r="AB983" s="147"/>
      <c r="AC983" s="147"/>
      <c r="AD983" s="147"/>
      <c r="AE983" s="147"/>
      <c r="AF983" s="147"/>
      <c r="AG983" s="147"/>
      <c r="AH983" s="147"/>
      <c r="AI983" s="147"/>
      <c r="AJ983" s="147"/>
      <c r="AK983" s="147"/>
      <c r="AL983" s="147"/>
      <c r="AM983" s="147"/>
      <c r="AN983" s="147"/>
      <c r="AO983" s="147"/>
      <c r="AP983" s="147"/>
      <c r="AQ983" s="147"/>
      <c r="AR983" s="147"/>
      <c r="AS983" s="147"/>
      <c r="AT983" s="147"/>
      <c r="AU983" s="147"/>
      <c r="AV983" s="147"/>
      <c r="AW983" s="147"/>
      <c r="AX983" s="147"/>
      <c r="AY983" s="147"/>
      <c r="AZ983" s="147"/>
      <c r="BA983" s="147"/>
      <c r="BB983" s="147"/>
      <c r="BC983" s="147"/>
      <c r="BD983" s="147"/>
      <c r="BE983" s="147"/>
    </row>
    <row r="984" spans="1:57" x14ac:dyDescent="0.25">
      <c r="A984" t="str">
        <f t="shared" si="15"/>
        <v/>
      </c>
      <c r="B984" s="147"/>
      <c r="C984" s="147"/>
      <c r="D984" s="147"/>
      <c r="E984" s="147"/>
      <c r="F984" s="147"/>
      <c r="G984" s="147"/>
      <c r="H984" s="147"/>
      <c r="I984" s="147"/>
      <c r="J984" s="147"/>
      <c r="K984" s="147"/>
      <c r="L984" s="147"/>
      <c r="M984" s="147"/>
      <c r="N984" s="147"/>
      <c r="O984" s="147"/>
      <c r="P984" s="147"/>
      <c r="Q984" s="147"/>
      <c r="R984" s="147"/>
      <c r="S984" s="147"/>
      <c r="T984" s="147"/>
      <c r="U984" s="147"/>
      <c r="V984" s="147"/>
      <c r="W984" s="147"/>
      <c r="X984" s="147"/>
      <c r="Y984" s="147"/>
      <c r="Z984" s="147"/>
      <c r="AA984" s="147"/>
      <c r="AB984" s="147"/>
      <c r="AC984" s="147"/>
      <c r="AD984" s="147"/>
      <c r="AE984" s="147"/>
      <c r="AF984" s="147"/>
      <c r="AG984" s="147"/>
      <c r="AH984" s="147"/>
      <c r="AI984" s="147"/>
      <c r="AJ984" s="147"/>
      <c r="AK984" s="147"/>
      <c r="AL984" s="147"/>
      <c r="AM984" s="147"/>
      <c r="AN984" s="147"/>
      <c r="AO984" s="147"/>
      <c r="AP984" s="147"/>
      <c r="AQ984" s="147"/>
      <c r="AR984" s="147"/>
      <c r="AS984" s="147"/>
      <c r="AT984" s="147"/>
      <c r="AU984" s="147"/>
      <c r="AV984" s="147"/>
      <c r="AW984" s="147"/>
      <c r="AX984" s="147"/>
      <c r="AY984" s="147"/>
      <c r="AZ984" s="147"/>
      <c r="BA984" s="147"/>
      <c r="BB984" s="147"/>
      <c r="BC984" s="147"/>
      <c r="BD984" s="147"/>
      <c r="BE984" s="147"/>
    </row>
    <row r="985" spans="1:57" x14ac:dyDescent="0.25">
      <c r="A985" t="str">
        <f t="shared" si="15"/>
        <v/>
      </c>
      <c r="B985" s="147"/>
      <c r="C985" s="147"/>
      <c r="D985" s="147"/>
      <c r="E985" s="147"/>
      <c r="F985" s="147"/>
      <c r="G985" s="147"/>
      <c r="H985" s="147"/>
      <c r="I985" s="147"/>
      <c r="J985" s="147"/>
      <c r="K985" s="147"/>
      <c r="L985" s="147"/>
      <c r="M985" s="147"/>
      <c r="N985" s="147"/>
      <c r="O985" s="147"/>
      <c r="P985" s="147"/>
      <c r="Q985" s="147"/>
      <c r="R985" s="147"/>
      <c r="S985" s="147"/>
      <c r="T985" s="147"/>
      <c r="U985" s="147"/>
      <c r="V985" s="147"/>
      <c r="W985" s="147"/>
      <c r="X985" s="147"/>
      <c r="Y985" s="147"/>
      <c r="Z985" s="147"/>
      <c r="AA985" s="147"/>
      <c r="AB985" s="147"/>
      <c r="AC985" s="147"/>
      <c r="AD985" s="147"/>
      <c r="AE985" s="147"/>
      <c r="AF985" s="147"/>
      <c r="AG985" s="147"/>
      <c r="AH985" s="147"/>
      <c r="AI985" s="147"/>
      <c r="AJ985" s="147"/>
      <c r="AK985" s="147"/>
      <c r="AL985" s="147"/>
      <c r="AM985" s="147"/>
      <c r="AN985" s="147"/>
      <c r="AO985" s="147"/>
      <c r="AP985" s="147"/>
      <c r="AQ985" s="147"/>
      <c r="AR985" s="147"/>
      <c r="AS985" s="147"/>
      <c r="AT985" s="147"/>
      <c r="AU985" s="147"/>
      <c r="AV985" s="147"/>
      <c r="AW985" s="147"/>
      <c r="AX985" s="147"/>
      <c r="AY985" s="147"/>
      <c r="AZ985" s="147"/>
      <c r="BA985" s="147"/>
      <c r="BB985" s="147"/>
      <c r="BC985" s="147"/>
      <c r="BD985" s="147"/>
      <c r="BE985" s="147"/>
    </row>
    <row r="986" spans="1:57" x14ac:dyDescent="0.25">
      <c r="A986" t="str">
        <f t="shared" si="15"/>
        <v/>
      </c>
      <c r="B986" s="147"/>
      <c r="C986" s="147"/>
      <c r="D986" s="147"/>
      <c r="E986" s="147"/>
      <c r="F986" s="147"/>
      <c r="G986" s="147"/>
      <c r="H986" s="147"/>
      <c r="I986" s="147"/>
      <c r="J986" s="147"/>
      <c r="K986" s="147"/>
      <c r="L986" s="147"/>
      <c r="M986" s="147"/>
      <c r="N986" s="147"/>
      <c r="O986" s="147"/>
      <c r="P986" s="147"/>
      <c r="Q986" s="147"/>
      <c r="R986" s="147"/>
      <c r="S986" s="147"/>
      <c r="T986" s="147"/>
      <c r="U986" s="147"/>
      <c r="V986" s="147"/>
      <c r="W986" s="147"/>
      <c r="X986" s="147"/>
      <c r="Y986" s="147"/>
      <c r="Z986" s="147"/>
      <c r="AA986" s="147"/>
      <c r="AB986" s="147"/>
      <c r="AC986" s="147"/>
      <c r="AD986" s="147"/>
      <c r="AE986" s="147"/>
      <c r="AF986" s="147"/>
      <c r="AG986" s="147"/>
      <c r="AH986" s="147"/>
      <c r="AI986" s="147"/>
      <c r="AJ986" s="147"/>
      <c r="AK986" s="147"/>
      <c r="AL986" s="147"/>
      <c r="AM986" s="147"/>
      <c r="AN986" s="147"/>
      <c r="AO986" s="147"/>
      <c r="AP986" s="147"/>
      <c r="AQ986" s="147"/>
      <c r="AR986" s="147"/>
      <c r="AS986" s="147"/>
      <c r="AT986" s="147"/>
      <c r="AU986" s="147"/>
      <c r="AV986" s="147"/>
      <c r="AW986" s="147"/>
      <c r="AX986" s="147"/>
      <c r="AY986" s="147"/>
      <c r="AZ986" s="147"/>
      <c r="BA986" s="147"/>
      <c r="BB986" s="147"/>
      <c r="BC986" s="147"/>
      <c r="BD986" s="147"/>
      <c r="BE986" s="147"/>
    </row>
    <row r="987" spans="1:57" x14ac:dyDescent="0.25">
      <c r="A987" t="str">
        <f t="shared" si="15"/>
        <v/>
      </c>
      <c r="B987" s="147"/>
      <c r="C987" s="147"/>
      <c r="D987" s="147"/>
      <c r="E987" s="147"/>
      <c r="F987" s="147"/>
      <c r="G987" s="147"/>
      <c r="H987" s="147"/>
      <c r="I987" s="147"/>
      <c r="J987" s="147"/>
      <c r="K987" s="147"/>
      <c r="L987" s="147"/>
      <c r="M987" s="147"/>
      <c r="N987" s="147"/>
      <c r="O987" s="147"/>
      <c r="P987" s="147"/>
      <c r="Q987" s="147"/>
      <c r="R987" s="147"/>
      <c r="S987" s="147"/>
      <c r="T987" s="147"/>
      <c r="U987" s="147"/>
      <c r="V987" s="147"/>
      <c r="W987" s="147"/>
      <c r="X987" s="147"/>
      <c r="Y987" s="147"/>
      <c r="Z987" s="147"/>
      <c r="AA987" s="147"/>
      <c r="AB987" s="147"/>
      <c r="AC987" s="147"/>
      <c r="AD987" s="147"/>
      <c r="AE987" s="147"/>
      <c r="AF987" s="147"/>
      <c r="AG987" s="147"/>
      <c r="AH987" s="147"/>
      <c r="AI987" s="147"/>
      <c r="AJ987" s="147"/>
      <c r="AK987" s="147"/>
      <c r="AL987" s="147"/>
      <c r="AM987" s="147"/>
      <c r="AN987" s="147"/>
      <c r="AO987" s="147"/>
      <c r="AP987" s="147"/>
      <c r="AQ987" s="147"/>
      <c r="AR987" s="147"/>
      <c r="AS987" s="147"/>
      <c r="AT987" s="147"/>
      <c r="AU987" s="147"/>
      <c r="AV987" s="147"/>
      <c r="AW987" s="147"/>
      <c r="AX987" s="147"/>
      <c r="AY987" s="147"/>
      <c r="AZ987" s="147"/>
      <c r="BA987" s="147"/>
      <c r="BB987" s="147"/>
      <c r="BC987" s="147"/>
      <c r="BD987" s="147"/>
      <c r="BE987" s="147"/>
    </row>
    <row r="988" spans="1:57" x14ac:dyDescent="0.25">
      <c r="A988" t="str">
        <f t="shared" si="15"/>
        <v/>
      </c>
      <c r="B988" s="147"/>
      <c r="C988" s="147"/>
      <c r="D988" s="147"/>
      <c r="E988" s="147"/>
      <c r="F988" s="147"/>
      <c r="G988" s="147"/>
      <c r="H988" s="147"/>
      <c r="I988" s="147"/>
      <c r="J988" s="147"/>
      <c r="K988" s="147"/>
      <c r="L988" s="147"/>
      <c r="M988" s="147"/>
      <c r="N988" s="147"/>
      <c r="O988" s="147"/>
      <c r="P988" s="147"/>
      <c r="Q988" s="147"/>
      <c r="R988" s="147"/>
      <c r="S988" s="147"/>
      <c r="T988" s="147"/>
      <c r="U988" s="147"/>
      <c r="V988" s="147"/>
      <c r="W988" s="147"/>
      <c r="X988" s="147"/>
      <c r="Y988" s="147"/>
      <c r="Z988" s="147"/>
      <c r="AA988" s="147"/>
      <c r="AB988" s="147"/>
      <c r="AC988" s="147"/>
      <c r="AD988" s="147"/>
      <c r="AE988" s="147"/>
      <c r="AF988" s="147"/>
      <c r="AG988" s="147"/>
      <c r="AH988" s="147"/>
      <c r="AI988" s="147"/>
      <c r="AJ988" s="147"/>
      <c r="AK988" s="147"/>
      <c r="AL988" s="147"/>
      <c r="AM988" s="147"/>
      <c r="AN988" s="147"/>
      <c r="AO988" s="147"/>
      <c r="AP988" s="147"/>
      <c r="AQ988" s="147"/>
      <c r="AR988" s="147"/>
      <c r="AS988" s="147"/>
      <c r="AT988" s="147"/>
      <c r="AU988" s="147"/>
      <c r="AV988" s="147"/>
      <c r="AW988" s="147"/>
      <c r="AX988" s="147"/>
      <c r="AY988" s="147"/>
      <c r="AZ988" s="147"/>
      <c r="BA988" s="147"/>
      <c r="BB988" s="147"/>
      <c r="BC988" s="147"/>
      <c r="BD988" s="147"/>
      <c r="BE988" s="147"/>
    </row>
    <row r="989" spans="1:57" x14ac:dyDescent="0.25">
      <c r="A989" t="str">
        <f t="shared" si="15"/>
        <v/>
      </c>
      <c r="B989" s="147"/>
      <c r="C989" s="147"/>
      <c r="D989" s="147"/>
      <c r="E989" s="147"/>
      <c r="F989" s="147"/>
      <c r="G989" s="147"/>
      <c r="H989" s="147"/>
      <c r="I989" s="147"/>
      <c r="J989" s="147"/>
      <c r="K989" s="147"/>
      <c r="L989" s="147"/>
      <c r="M989" s="147"/>
      <c r="N989" s="147"/>
      <c r="O989" s="147"/>
      <c r="P989" s="147"/>
      <c r="Q989" s="147"/>
      <c r="R989" s="147"/>
      <c r="S989" s="147"/>
      <c r="T989" s="147"/>
      <c r="U989" s="147"/>
      <c r="V989" s="147"/>
      <c r="W989" s="147"/>
      <c r="X989" s="147"/>
      <c r="Y989" s="147"/>
      <c r="Z989" s="147"/>
      <c r="AA989" s="147"/>
      <c r="AB989" s="147"/>
      <c r="AC989" s="147"/>
      <c r="AD989" s="147"/>
      <c r="AE989" s="147"/>
      <c r="AF989" s="147"/>
      <c r="AG989" s="147"/>
      <c r="AH989" s="147"/>
      <c r="AI989" s="147"/>
      <c r="AJ989" s="147"/>
      <c r="AK989" s="147"/>
      <c r="AL989" s="147"/>
      <c r="AM989" s="147"/>
      <c r="AN989" s="147"/>
      <c r="AO989" s="147"/>
      <c r="AP989" s="147"/>
      <c r="AQ989" s="147"/>
      <c r="AR989" s="147"/>
      <c r="AS989" s="147"/>
      <c r="AT989" s="147"/>
      <c r="AU989" s="147"/>
      <c r="AV989" s="147"/>
      <c r="AW989" s="147"/>
      <c r="AX989" s="147"/>
      <c r="AY989" s="147"/>
      <c r="AZ989" s="147"/>
      <c r="BA989" s="147"/>
      <c r="BB989" s="147"/>
      <c r="BC989" s="147"/>
      <c r="BD989" s="147"/>
      <c r="BE989" s="147"/>
    </row>
    <row r="990" spans="1:57" x14ac:dyDescent="0.25">
      <c r="A990" t="str">
        <f t="shared" si="15"/>
        <v/>
      </c>
      <c r="B990" s="147"/>
      <c r="C990" s="147"/>
      <c r="D990" s="147"/>
      <c r="E990" s="147"/>
      <c r="F990" s="147"/>
      <c r="G990" s="147"/>
      <c r="H990" s="147"/>
      <c r="I990" s="147"/>
      <c r="J990" s="147"/>
      <c r="K990" s="147"/>
      <c r="L990" s="147"/>
      <c r="M990" s="147"/>
      <c r="N990" s="147"/>
      <c r="O990" s="147"/>
      <c r="P990" s="147"/>
      <c r="Q990" s="147"/>
      <c r="R990" s="147"/>
      <c r="S990" s="147"/>
      <c r="T990" s="147"/>
      <c r="U990" s="147"/>
      <c r="V990" s="147"/>
      <c r="W990" s="147"/>
      <c r="X990" s="147"/>
      <c r="Y990" s="147"/>
      <c r="Z990" s="147"/>
      <c r="AA990" s="147"/>
      <c r="AB990" s="147"/>
      <c r="AC990" s="147"/>
      <c r="AD990" s="147"/>
      <c r="AE990" s="147"/>
      <c r="AF990" s="147"/>
      <c r="AG990" s="147"/>
      <c r="AH990" s="147"/>
      <c r="AI990" s="147"/>
      <c r="AJ990" s="147"/>
      <c r="AK990" s="147"/>
      <c r="AL990" s="147"/>
      <c r="AM990" s="147"/>
      <c r="AN990" s="147"/>
      <c r="AO990" s="147"/>
      <c r="AP990" s="147"/>
      <c r="AQ990" s="147"/>
      <c r="AR990" s="147"/>
      <c r="AS990" s="147"/>
      <c r="AT990" s="147"/>
      <c r="AU990" s="147"/>
      <c r="AV990" s="147"/>
      <c r="AW990" s="147"/>
      <c r="AX990" s="147"/>
      <c r="AY990" s="147"/>
      <c r="AZ990" s="147"/>
      <c r="BA990" s="147"/>
      <c r="BB990" s="147"/>
      <c r="BC990" s="147"/>
      <c r="BD990" s="147"/>
      <c r="BE990" s="147"/>
    </row>
    <row r="991" spans="1:57" x14ac:dyDescent="0.25">
      <c r="A991" t="str">
        <f t="shared" si="15"/>
        <v/>
      </c>
      <c r="B991" s="147"/>
      <c r="C991" s="147"/>
      <c r="D991" s="147"/>
      <c r="E991" s="147"/>
      <c r="F991" s="147"/>
      <c r="G991" s="147"/>
      <c r="H991" s="147"/>
      <c r="I991" s="147"/>
      <c r="J991" s="147"/>
      <c r="K991" s="147"/>
      <c r="L991" s="147"/>
      <c r="M991" s="147"/>
      <c r="N991" s="147"/>
      <c r="O991" s="147"/>
      <c r="P991" s="147"/>
      <c r="Q991" s="147"/>
      <c r="R991" s="147"/>
      <c r="S991" s="147"/>
      <c r="T991" s="147"/>
      <c r="U991" s="147"/>
      <c r="V991" s="147"/>
      <c r="W991" s="147"/>
      <c r="X991" s="147"/>
      <c r="Y991" s="147"/>
      <c r="Z991" s="147"/>
      <c r="AA991" s="147"/>
      <c r="AB991" s="147"/>
      <c r="AC991" s="147"/>
      <c r="AD991" s="147"/>
      <c r="AE991" s="147"/>
      <c r="AF991" s="147"/>
      <c r="AG991" s="147"/>
      <c r="AH991" s="147"/>
      <c r="AI991" s="147"/>
      <c r="AJ991" s="147"/>
      <c r="AK991" s="147"/>
      <c r="AL991" s="147"/>
      <c r="AM991" s="147"/>
      <c r="AN991" s="147"/>
      <c r="AO991" s="147"/>
      <c r="AP991" s="147"/>
      <c r="AQ991" s="147"/>
      <c r="AR991" s="147"/>
      <c r="AS991" s="147"/>
      <c r="AT991" s="147"/>
      <c r="AU991" s="147"/>
      <c r="AV991" s="147"/>
      <c r="AW991" s="147"/>
      <c r="AX991" s="147"/>
      <c r="AY991" s="147"/>
      <c r="AZ991" s="147"/>
      <c r="BA991" s="147"/>
      <c r="BB991" s="147"/>
      <c r="BC991" s="147"/>
      <c r="BD991" s="147"/>
      <c r="BE991" s="147"/>
    </row>
    <row r="992" spans="1:57" x14ac:dyDescent="0.25">
      <c r="A992" t="str">
        <f t="shared" si="15"/>
        <v/>
      </c>
      <c r="B992" s="147"/>
      <c r="C992" s="147"/>
      <c r="D992" s="147"/>
      <c r="E992" s="147"/>
      <c r="F992" s="147"/>
      <c r="G992" s="147"/>
      <c r="H992" s="147"/>
      <c r="I992" s="147"/>
      <c r="J992" s="147"/>
      <c r="K992" s="147"/>
      <c r="L992" s="147"/>
      <c r="M992" s="147"/>
      <c r="N992" s="147"/>
      <c r="O992" s="147"/>
      <c r="P992" s="147"/>
      <c r="Q992" s="147"/>
      <c r="R992" s="147"/>
      <c r="S992" s="147"/>
      <c r="T992" s="147"/>
      <c r="U992" s="147"/>
      <c r="V992" s="147"/>
      <c r="W992" s="147"/>
      <c r="X992" s="147"/>
      <c r="Y992" s="147"/>
      <c r="Z992" s="147"/>
      <c r="AA992" s="147"/>
      <c r="AB992" s="147"/>
      <c r="AC992" s="147"/>
      <c r="AD992" s="147"/>
      <c r="AE992" s="147"/>
      <c r="AF992" s="147"/>
      <c r="AG992" s="147"/>
      <c r="AH992" s="147"/>
      <c r="AI992" s="147"/>
      <c r="AJ992" s="147"/>
      <c r="AK992" s="147"/>
      <c r="AL992" s="147"/>
      <c r="AM992" s="147"/>
      <c r="AN992" s="147"/>
      <c r="AO992" s="147"/>
      <c r="AP992" s="147"/>
      <c r="AQ992" s="147"/>
      <c r="AR992" s="147"/>
      <c r="AS992" s="147"/>
      <c r="AT992" s="147"/>
      <c r="AU992" s="147"/>
      <c r="AV992" s="147"/>
      <c r="AW992" s="147"/>
      <c r="AX992" s="147"/>
      <c r="AY992" s="147"/>
      <c r="AZ992" s="147"/>
      <c r="BA992" s="147"/>
      <c r="BB992" s="147"/>
      <c r="BC992" s="147"/>
      <c r="BD992" s="147"/>
      <c r="BE992" s="147"/>
    </row>
    <row r="993" spans="1:57" x14ac:dyDescent="0.25">
      <c r="A993" t="str">
        <f t="shared" si="15"/>
        <v/>
      </c>
      <c r="B993" s="147"/>
      <c r="C993" s="147"/>
      <c r="D993" s="147"/>
      <c r="E993" s="147"/>
      <c r="F993" s="147"/>
      <c r="G993" s="147"/>
      <c r="H993" s="147"/>
      <c r="I993" s="147"/>
      <c r="J993" s="147"/>
      <c r="K993" s="147"/>
      <c r="L993" s="147"/>
      <c r="M993" s="147"/>
      <c r="N993" s="147"/>
      <c r="O993" s="147"/>
      <c r="P993" s="147"/>
      <c r="Q993" s="147"/>
      <c r="R993" s="147"/>
      <c r="S993" s="147"/>
      <c r="T993" s="147"/>
      <c r="U993" s="147"/>
      <c r="V993" s="147"/>
      <c r="W993" s="147"/>
      <c r="X993" s="147"/>
      <c r="Y993" s="147"/>
      <c r="Z993" s="147"/>
      <c r="AA993" s="147"/>
      <c r="AB993" s="147"/>
      <c r="AC993" s="147"/>
      <c r="AD993" s="147"/>
      <c r="AE993" s="147"/>
      <c r="AF993" s="147"/>
      <c r="AG993" s="147"/>
      <c r="AH993" s="147"/>
      <c r="AI993" s="147"/>
      <c r="AJ993" s="147"/>
      <c r="AK993" s="147"/>
      <c r="AL993" s="147"/>
      <c r="AM993" s="147"/>
      <c r="AN993" s="147"/>
      <c r="AO993" s="147"/>
      <c r="AP993" s="147"/>
      <c r="AQ993" s="147"/>
      <c r="AR993" s="147"/>
      <c r="AS993" s="147"/>
      <c r="AT993" s="147"/>
      <c r="AU993" s="147"/>
      <c r="AV993" s="147"/>
      <c r="AW993" s="147"/>
      <c r="AX993" s="147"/>
      <c r="AY993" s="147"/>
      <c r="AZ993" s="147"/>
      <c r="BA993" s="147"/>
      <c r="BB993" s="147"/>
      <c r="BC993" s="147"/>
      <c r="BD993" s="147"/>
      <c r="BE993" s="147"/>
    </row>
    <row r="994" spans="1:57" x14ac:dyDescent="0.25">
      <c r="A994" t="str">
        <f t="shared" si="15"/>
        <v/>
      </c>
      <c r="B994" s="147"/>
      <c r="C994" s="147"/>
      <c r="D994" s="147"/>
      <c r="E994" s="147"/>
      <c r="F994" s="147"/>
      <c r="G994" s="147"/>
      <c r="H994" s="147"/>
      <c r="I994" s="147"/>
      <c r="J994" s="147"/>
      <c r="K994" s="147"/>
      <c r="L994" s="147"/>
      <c r="M994" s="147"/>
      <c r="N994" s="147"/>
      <c r="O994" s="147"/>
      <c r="P994" s="147"/>
      <c r="Q994" s="147"/>
      <c r="R994" s="147"/>
      <c r="S994" s="147"/>
      <c r="T994" s="147"/>
      <c r="U994" s="147"/>
      <c r="V994" s="147"/>
      <c r="W994" s="147"/>
      <c r="X994" s="147"/>
      <c r="Y994" s="147"/>
      <c r="Z994" s="147"/>
      <c r="AA994" s="147"/>
      <c r="AB994" s="147"/>
      <c r="AC994" s="147"/>
      <c r="AD994" s="147"/>
      <c r="AE994" s="147"/>
      <c r="AF994" s="147"/>
      <c r="AG994" s="147"/>
      <c r="AH994" s="147"/>
      <c r="AI994" s="147"/>
      <c r="AJ994" s="147"/>
      <c r="AK994" s="147"/>
      <c r="AL994" s="147"/>
      <c r="AM994" s="147"/>
      <c r="AN994" s="147"/>
      <c r="AO994" s="147"/>
      <c r="AP994" s="147"/>
      <c r="AQ994" s="147"/>
      <c r="AR994" s="147"/>
      <c r="AS994" s="147"/>
      <c r="AT994" s="147"/>
      <c r="AU994" s="147"/>
      <c r="AV994" s="147"/>
      <c r="AW994" s="147"/>
      <c r="AX994" s="147"/>
      <c r="AY994" s="147"/>
      <c r="AZ994" s="147"/>
      <c r="BA994" s="147"/>
      <c r="BB994" s="147"/>
      <c r="BC994" s="147"/>
      <c r="BD994" s="147"/>
      <c r="BE994" s="147"/>
    </row>
    <row r="995" spans="1:57" x14ac:dyDescent="0.25">
      <c r="A995" t="str">
        <f t="shared" si="15"/>
        <v/>
      </c>
      <c r="B995" s="147"/>
      <c r="C995" s="147"/>
      <c r="D995" s="147"/>
      <c r="E995" s="147"/>
      <c r="F995" s="147"/>
      <c r="G995" s="147"/>
      <c r="H995" s="147"/>
      <c r="I995" s="147"/>
      <c r="J995" s="147"/>
      <c r="K995" s="147"/>
      <c r="L995" s="147"/>
      <c r="M995" s="147"/>
      <c r="N995" s="147"/>
      <c r="O995" s="147"/>
      <c r="P995" s="147"/>
      <c r="Q995" s="147"/>
      <c r="R995" s="147"/>
      <c r="S995" s="147"/>
      <c r="T995" s="147"/>
      <c r="U995" s="147"/>
      <c r="V995" s="147"/>
      <c r="W995" s="147"/>
      <c r="X995" s="147"/>
      <c r="Y995" s="147"/>
      <c r="Z995" s="147"/>
      <c r="AA995" s="147"/>
      <c r="AB995" s="147"/>
      <c r="AC995" s="147"/>
      <c r="AD995" s="147"/>
      <c r="AE995" s="147"/>
      <c r="AF995" s="147"/>
      <c r="AG995" s="147"/>
      <c r="AH995" s="147"/>
      <c r="AI995" s="147"/>
      <c r="AJ995" s="147"/>
      <c r="AK995" s="147"/>
      <c r="AL995" s="147"/>
      <c r="AM995" s="147"/>
      <c r="AN995" s="147"/>
      <c r="AO995" s="147"/>
      <c r="AP995" s="147"/>
      <c r="AQ995" s="147"/>
      <c r="AR995" s="147"/>
      <c r="AS995" s="147"/>
      <c r="AT995" s="147"/>
      <c r="AU995" s="147"/>
      <c r="AV995" s="147"/>
      <c r="AW995" s="147"/>
      <c r="AX995" s="147"/>
      <c r="AY995" s="147"/>
      <c r="AZ995" s="147"/>
      <c r="BA995" s="147"/>
      <c r="BB995" s="147"/>
      <c r="BC995" s="147"/>
      <c r="BD995" s="147"/>
      <c r="BE995" s="147"/>
    </row>
    <row r="996" spans="1:57" x14ac:dyDescent="0.25">
      <c r="A996" t="str">
        <f t="shared" si="15"/>
        <v/>
      </c>
      <c r="B996" s="147"/>
      <c r="C996" s="147"/>
      <c r="D996" s="147"/>
      <c r="E996" s="147"/>
      <c r="F996" s="147"/>
      <c r="G996" s="147"/>
      <c r="H996" s="147"/>
      <c r="I996" s="147"/>
      <c r="J996" s="147"/>
      <c r="K996" s="147"/>
      <c r="L996" s="147"/>
      <c r="M996" s="147"/>
      <c r="N996" s="147"/>
      <c r="O996" s="147"/>
      <c r="P996" s="147"/>
      <c r="Q996" s="147"/>
      <c r="R996" s="147"/>
      <c r="S996" s="147"/>
      <c r="T996" s="147"/>
      <c r="U996" s="147"/>
      <c r="V996" s="147"/>
      <c r="W996" s="147"/>
      <c r="X996" s="147"/>
      <c r="Y996" s="147"/>
      <c r="Z996" s="147"/>
      <c r="AA996" s="147"/>
      <c r="AB996" s="147"/>
      <c r="AC996" s="147"/>
      <c r="AD996" s="147"/>
      <c r="AE996" s="147"/>
      <c r="AF996" s="147"/>
      <c r="AG996" s="147"/>
      <c r="AH996" s="147"/>
      <c r="AI996" s="147"/>
      <c r="AJ996" s="147"/>
      <c r="AK996" s="147"/>
      <c r="AL996" s="147"/>
      <c r="AM996" s="147"/>
      <c r="AN996" s="147"/>
      <c r="AO996" s="147"/>
      <c r="AP996" s="147"/>
      <c r="AQ996" s="147"/>
      <c r="AR996" s="147"/>
      <c r="AS996" s="147"/>
      <c r="AT996" s="147"/>
      <c r="AU996" s="147"/>
      <c r="AV996" s="147"/>
      <c r="AW996" s="147"/>
      <c r="AX996" s="147"/>
      <c r="AY996" s="147"/>
      <c r="AZ996" s="147"/>
      <c r="BA996" s="147"/>
      <c r="BB996" s="147"/>
      <c r="BC996" s="147"/>
      <c r="BD996" s="147"/>
      <c r="BE996" s="147"/>
    </row>
    <row r="997" spans="1:57" x14ac:dyDescent="0.25">
      <c r="A997" t="str">
        <f t="shared" si="15"/>
        <v/>
      </c>
      <c r="B997" s="147"/>
      <c r="C997" s="147"/>
      <c r="D997" s="147"/>
      <c r="E997" s="147"/>
      <c r="F997" s="147"/>
      <c r="G997" s="147"/>
      <c r="H997" s="147"/>
      <c r="I997" s="147"/>
      <c r="J997" s="147"/>
      <c r="K997" s="147"/>
      <c r="L997" s="147"/>
      <c r="M997" s="147"/>
      <c r="N997" s="147"/>
      <c r="O997" s="147"/>
      <c r="P997" s="147"/>
      <c r="Q997" s="147"/>
      <c r="R997" s="147"/>
      <c r="S997" s="147"/>
      <c r="T997" s="147"/>
      <c r="U997" s="147"/>
      <c r="V997" s="147"/>
      <c r="W997" s="147"/>
      <c r="X997" s="147"/>
      <c r="Y997" s="147"/>
      <c r="Z997" s="147"/>
      <c r="AA997" s="147"/>
      <c r="AB997" s="147"/>
      <c r="AC997" s="147"/>
      <c r="AD997" s="147"/>
      <c r="AE997" s="147"/>
      <c r="AF997" s="147"/>
      <c r="AG997" s="147"/>
      <c r="AH997" s="147"/>
      <c r="AI997" s="147"/>
      <c r="AJ997" s="147"/>
      <c r="AK997" s="147"/>
      <c r="AL997" s="147"/>
      <c r="AM997" s="147"/>
      <c r="AN997" s="147"/>
      <c r="AO997" s="147"/>
      <c r="AP997" s="147"/>
      <c r="AQ997" s="147"/>
      <c r="AR997" s="147"/>
      <c r="AS997" s="147"/>
      <c r="AT997" s="147"/>
      <c r="AU997" s="147"/>
      <c r="AV997" s="147"/>
      <c r="AW997" s="147"/>
      <c r="AX997" s="147"/>
      <c r="AY997" s="147"/>
      <c r="AZ997" s="147"/>
      <c r="BA997" s="147"/>
      <c r="BB997" s="147"/>
      <c r="BC997" s="147"/>
      <c r="BD997" s="147"/>
      <c r="BE997" s="147"/>
    </row>
    <row r="998" spans="1:57" x14ac:dyDescent="0.25">
      <c r="A998" t="str">
        <f t="shared" si="15"/>
        <v/>
      </c>
      <c r="B998" s="147"/>
      <c r="C998" s="147"/>
      <c r="D998" s="147"/>
      <c r="E998" s="147"/>
      <c r="F998" s="147"/>
      <c r="G998" s="147"/>
      <c r="H998" s="147"/>
      <c r="I998" s="147"/>
      <c r="J998" s="147"/>
      <c r="K998" s="147"/>
      <c r="L998" s="147"/>
      <c r="M998" s="147"/>
      <c r="N998" s="147"/>
      <c r="O998" s="147"/>
      <c r="P998" s="147"/>
      <c r="Q998" s="147"/>
      <c r="R998" s="147"/>
      <c r="S998" s="147"/>
      <c r="T998" s="147"/>
      <c r="U998" s="147"/>
      <c r="V998" s="147"/>
      <c r="W998" s="147"/>
      <c r="X998" s="147"/>
      <c r="Y998" s="147"/>
      <c r="Z998" s="147"/>
      <c r="AA998" s="147"/>
      <c r="AB998" s="147"/>
      <c r="AC998" s="147"/>
      <c r="AD998" s="147"/>
      <c r="AE998" s="147"/>
      <c r="AF998" s="147"/>
      <c r="AG998" s="147"/>
      <c r="AH998" s="147"/>
      <c r="AI998" s="147"/>
      <c r="AJ998" s="147"/>
      <c r="AK998" s="147"/>
      <c r="AL998" s="147"/>
      <c r="AM998" s="147"/>
      <c r="AN998" s="147"/>
      <c r="AO998" s="147"/>
      <c r="AP998" s="147"/>
      <c r="AQ998" s="147"/>
      <c r="AR998" s="147"/>
      <c r="AS998" s="147"/>
      <c r="AT998" s="147"/>
      <c r="AU998" s="147"/>
      <c r="AV998" s="147"/>
      <c r="AW998" s="147"/>
      <c r="AX998" s="147"/>
      <c r="AY998" s="147"/>
      <c r="AZ998" s="147"/>
      <c r="BA998" s="147"/>
      <c r="BB998" s="147"/>
      <c r="BC998" s="147"/>
      <c r="BD998" s="147"/>
      <c r="BE998" s="147"/>
    </row>
    <row r="999" spans="1:57" x14ac:dyDescent="0.25">
      <c r="A999" t="str">
        <f t="shared" si="15"/>
        <v/>
      </c>
      <c r="B999" s="147"/>
      <c r="C999" s="147"/>
      <c r="D999" s="147"/>
      <c r="E999" s="147"/>
      <c r="F999" s="147"/>
      <c r="G999" s="147"/>
      <c r="H999" s="147"/>
      <c r="I999" s="147"/>
      <c r="J999" s="147"/>
      <c r="K999" s="147"/>
      <c r="L999" s="147"/>
      <c r="M999" s="147"/>
      <c r="N999" s="147"/>
      <c r="O999" s="147"/>
      <c r="P999" s="147"/>
      <c r="Q999" s="147"/>
      <c r="R999" s="147"/>
      <c r="S999" s="147"/>
      <c r="T999" s="147"/>
      <c r="U999" s="147"/>
      <c r="V999" s="147"/>
      <c r="W999" s="147"/>
      <c r="X999" s="147"/>
      <c r="Y999" s="147"/>
      <c r="Z999" s="147"/>
      <c r="AA999" s="147"/>
      <c r="AB999" s="147"/>
      <c r="AC999" s="147"/>
      <c r="AD999" s="147"/>
      <c r="AE999" s="147"/>
      <c r="AF999" s="147"/>
      <c r="AG999" s="147"/>
      <c r="AH999" s="147"/>
      <c r="AI999" s="147"/>
      <c r="AJ999" s="147"/>
      <c r="AK999" s="147"/>
      <c r="AL999" s="147"/>
      <c r="AM999" s="147"/>
      <c r="AN999" s="147"/>
      <c r="AO999" s="147"/>
      <c r="AP999" s="147"/>
      <c r="AQ999" s="147"/>
      <c r="AR999" s="147"/>
      <c r="AS999" s="147"/>
      <c r="AT999" s="147"/>
      <c r="AU999" s="147"/>
      <c r="AV999" s="147"/>
      <c r="AW999" s="147"/>
      <c r="AX999" s="147"/>
      <c r="AY999" s="147"/>
      <c r="AZ999" s="147"/>
      <c r="BA999" s="147"/>
      <c r="BB999" s="147"/>
      <c r="BC999" s="147"/>
      <c r="BD999" s="147"/>
      <c r="BE999" s="147"/>
    </row>
    <row r="1000" spans="1:57" x14ac:dyDescent="0.25">
      <c r="A1000" t="str">
        <f t="shared" si="15"/>
        <v/>
      </c>
      <c r="B1000" s="147"/>
      <c r="C1000" s="147"/>
      <c r="D1000" s="147"/>
      <c r="E1000" s="147"/>
      <c r="F1000" s="147"/>
      <c r="G1000" s="147"/>
      <c r="H1000" s="147"/>
      <c r="I1000" s="147"/>
      <c r="J1000" s="147"/>
      <c r="K1000" s="147"/>
      <c r="L1000" s="147"/>
      <c r="M1000" s="147"/>
      <c r="N1000" s="147"/>
      <c r="O1000" s="147"/>
      <c r="P1000" s="147"/>
      <c r="Q1000" s="147"/>
      <c r="R1000" s="147"/>
      <c r="S1000" s="147"/>
      <c r="T1000" s="147"/>
      <c r="U1000" s="147"/>
      <c r="V1000" s="147"/>
      <c r="W1000" s="147"/>
      <c r="X1000" s="147"/>
      <c r="Y1000" s="147"/>
      <c r="Z1000" s="147"/>
      <c r="AA1000" s="147"/>
      <c r="AB1000" s="147"/>
      <c r="AC1000" s="147"/>
      <c r="AD1000" s="147"/>
      <c r="AE1000" s="147"/>
      <c r="AF1000" s="147"/>
      <c r="AG1000" s="147"/>
      <c r="AH1000" s="147"/>
      <c r="AI1000" s="147"/>
      <c r="AJ1000" s="147"/>
      <c r="AK1000" s="147"/>
      <c r="AL1000" s="147"/>
      <c r="AM1000" s="147"/>
      <c r="AN1000" s="147"/>
      <c r="AO1000" s="147"/>
      <c r="AP1000" s="147"/>
      <c r="AQ1000" s="147"/>
      <c r="AR1000" s="147"/>
      <c r="AS1000" s="147"/>
      <c r="AT1000" s="147"/>
      <c r="AU1000" s="147"/>
      <c r="AV1000" s="147"/>
      <c r="AW1000" s="147"/>
      <c r="AX1000" s="147"/>
      <c r="AY1000" s="147"/>
      <c r="AZ1000" s="147"/>
      <c r="BA1000" s="147"/>
      <c r="BB1000" s="147"/>
      <c r="BC1000" s="147"/>
      <c r="BD1000" s="147"/>
      <c r="BE1000" s="147"/>
    </row>
    <row r="1001" spans="1:57" x14ac:dyDescent="0.25">
      <c r="A1001" t="str">
        <f t="shared" si="15"/>
        <v/>
      </c>
      <c r="B1001" s="147"/>
      <c r="C1001" s="147"/>
      <c r="D1001" s="147"/>
      <c r="E1001" s="147"/>
      <c r="F1001" s="147"/>
      <c r="G1001" s="147"/>
      <c r="H1001" s="147"/>
      <c r="I1001" s="147"/>
      <c r="J1001" s="147"/>
      <c r="K1001" s="147"/>
      <c r="L1001" s="147"/>
      <c r="M1001" s="147"/>
      <c r="N1001" s="147"/>
      <c r="O1001" s="147"/>
      <c r="P1001" s="147"/>
      <c r="Q1001" s="147"/>
      <c r="R1001" s="147"/>
      <c r="S1001" s="147"/>
      <c r="T1001" s="147"/>
      <c r="U1001" s="147"/>
      <c r="V1001" s="147"/>
      <c r="W1001" s="147"/>
      <c r="X1001" s="147"/>
      <c r="Y1001" s="147"/>
      <c r="Z1001" s="147"/>
      <c r="AA1001" s="147"/>
      <c r="AB1001" s="147"/>
      <c r="AC1001" s="147"/>
      <c r="AD1001" s="147"/>
      <c r="AE1001" s="147"/>
      <c r="AF1001" s="147"/>
      <c r="AG1001" s="147"/>
      <c r="AH1001" s="147"/>
      <c r="AI1001" s="147"/>
      <c r="AJ1001" s="147"/>
      <c r="AK1001" s="147"/>
      <c r="AL1001" s="147"/>
      <c r="AM1001" s="147"/>
      <c r="AN1001" s="147"/>
      <c r="AO1001" s="147"/>
      <c r="AP1001" s="147"/>
      <c r="AQ1001" s="147"/>
      <c r="AR1001" s="147"/>
      <c r="AS1001" s="147"/>
      <c r="AT1001" s="147"/>
      <c r="AU1001" s="147"/>
      <c r="AV1001" s="147"/>
      <c r="AW1001" s="147"/>
      <c r="AX1001" s="147"/>
      <c r="AY1001" s="147"/>
      <c r="AZ1001" s="147"/>
      <c r="BA1001" s="147"/>
      <c r="BB1001" s="147"/>
      <c r="BC1001" s="147"/>
      <c r="BD1001" s="147"/>
      <c r="BE1001" s="147"/>
    </row>
    <row r="1002" spans="1:57" x14ac:dyDescent="0.25">
      <c r="A1002" t="str">
        <f t="shared" si="15"/>
        <v/>
      </c>
      <c r="B1002" s="147"/>
      <c r="C1002" s="147"/>
      <c r="D1002" s="147"/>
      <c r="E1002" s="147"/>
      <c r="F1002" s="147"/>
      <c r="G1002" s="147"/>
      <c r="H1002" s="147"/>
      <c r="I1002" s="147"/>
      <c r="J1002" s="147"/>
      <c r="K1002" s="147"/>
      <c r="L1002" s="147"/>
      <c r="M1002" s="147"/>
      <c r="N1002" s="147"/>
      <c r="O1002" s="147"/>
      <c r="P1002" s="147"/>
      <c r="Q1002" s="147"/>
      <c r="R1002" s="147"/>
      <c r="S1002" s="147"/>
      <c r="T1002" s="147"/>
      <c r="U1002" s="147"/>
      <c r="V1002" s="147"/>
      <c r="W1002" s="147"/>
      <c r="X1002" s="147"/>
      <c r="Y1002" s="147"/>
      <c r="Z1002" s="147"/>
      <c r="AA1002" s="147"/>
      <c r="AB1002" s="147"/>
      <c r="AC1002" s="147"/>
      <c r="AD1002" s="147"/>
      <c r="AE1002" s="147"/>
      <c r="AF1002" s="147"/>
      <c r="AG1002" s="147"/>
      <c r="AH1002" s="147"/>
      <c r="AI1002" s="147"/>
      <c r="AJ1002" s="147"/>
      <c r="AK1002" s="147"/>
      <c r="AL1002" s="147"/>
      <c r="AM1002" s="147"/>
      <c r="AN1002" s="147"/>
      <c r="AO1002" s="147"/>
      <c r="AP1002" s="147"/>
      <c r="AQ1002" s="147"/>
      <c r="AR1002" s="147"/>
      <c r="AS1002" s="147"/>
      <c r="AT1002" s="147"/>
      <c r="AU1002" s="147"/>
      <c r="AV1002" s="147"/>
      <c r="AW1002" s="147"/>
      <c r="AX1002" s="147"/>
      <c r="AY1002" s="147"/>
      <c r="AZ1002" s="147"/>
      <c r="BA1002" s="147"/>
      <c r="BB1002" s="147"/>
      <c r="BC1002" s="147"/>
      <c r="BD1002" s="147"/>
      <c r="BE1002" s="147"/>
    </row>
    <row r="1003" spans="1:57" x14ac:dyDescent="0.25">
      <c r="A1003" t="str">
        <f t="shared" si="15"/>
        <v/>
      </c>
      <c r="B1003" s="147"/>
      <c r="C1003" s="147"/>
      <c r="D1003" s="147"/>
      <c r="E1003" s="147"/>
      <c r="F1003" s="147"/>
      <c r="G1003" s="147"/>
      <c r="H1003" s="147"/>
      <c r="I1003" s="147"/>
      <c r="J1003" s="147"/>
      <c r="K1003" s="147"/>
      <c r="L1003" s="147"/>
      <c r="M1003" s="147"/>
      <c r="N1003" s="147"/>
      <c r="O1003" s="147"/>
      <c r="P1003" s="147"/>
      <c r="Q1003" s="147"/>
      <c r="R1003" s="147"/>
      <c r="S1003" s="147"/>
      <c r="T1003" s="147"/>
      <c r="U1003" s="147"/>
      <c r="V1003" s="147"/>
      <c r="W1003" s="147"/>
      <c r="X1003" s="147"/>
      <c r="Y1003" s="147"/>
      <c r="Z1003" s="147"/>
      <c r="AA1003" s="147"/>
      <c r="AB1003" s="147"/>
      <c r="AC1003" s="147"/>
      <c r="AD1003" s="147"/>
      <c r="AE1003" s="147"/>
      <c r="AF1003" s="147"/>
      <c r="AG1003" s="147"/>
      <c r="AH1003" s="147"/>
      <c r="AI1003" s="147"/>
      <c r="AJ1003" s="147"/>
      <c r="AK1003" s="147"/>
      <c r="AL1003" s="147"/>
      <c r="AM1003" s="147"/>
      <c r="AN1003" s="147"/>
      <c r="AO1003" s="147"/>
      <c r="AP1003" s="147"/>
      <c r="AQ1003" s="147"/>
      <c r="AR1003" s="147"/>
      <c r="AS1003" s="147"/>
      <c r="AT1003" s="147"/>
      <c r="AU1003" s="147"/>
      <c r="AV1003" s="147"/>
      <c r="AW1003" s="147"/>
      <c r="AX1003" s="147"/>
      <c r="AY1003" s="147"/>
      <c r="AZ1003" s="147"/>
      <c r="BA1003" s="147"/>
      <c r="BB1003" s="147"/>
      <c r="BC1003" s="147"/>
      <c r="BD1003" s="147"/>
      <c r="BE1003" s="147"/>
    </row>
    <row r="1004" spans="1:57" x14ac:dyDescent="0.25">
      <c r="A1004" t="str">
        <f t="shared" si="15"/>
        <v/>
      </c>
      <c r="B1004" s="147"/>
      <c r="C1004" s="147"/>
      <c r="D1004" s="147"/>
      <c r="E1004" s="147"/>
      <c r="F1004" s="147"/>
      <c r="G1004" s="147"/>
      <c r="H1004" s="147"/>
      <c r="I1004" s="147"/>
      <c r="J1004" s="147"/>
      <c r="K1004" s="147"/>
      <c r="L1004" s="147"/>
      <c r="M1004" s="147"/>
      <c r="N1004" s="147"/>
      <c r="O1004" s="147"/>
      <c r="P1004" s="147"/>
      <c r="Q1004" s="147"/>
      <c r="R1004" s="147"/>
      <c r="S1004" s="147"/>
      <c r="T1004" s="147"/>
      <c r="U1004" s="147"/>
      <c r="V1004" s="147"/>
      <c r="W1004" s="147"/>
      <c r="X1004" s="147"/>
      <c r="Y1004" s="147"/>
      <c r="Z1004" s="147"/>
      <c r="AA1004" s="147"/>
      <c r="AB1004" s="147"/>
      <c r="AC1004" s="147"/>
      <c r="AD1004" s="147"/>
      <c r="AE1004" s="147"/>
      <c r="AF1004" s="147"/>
      <c r="AG1004" s="147"/>
      <c r="AH1004" s="147"/>
      <c r="AI1004" s="147"/>
      <c r="AJ1004" s="147"/>
      <c r="AK1004" s="147"/>
      <c r="AL1004" s="147"/>
      <c r="AM1004" s="147"/>
      <c r="AN1004" s="147"/>
      <c r="AO1004" s="147"/>
      <c r="AP1004" s="147"/>
      <c r="AQ1004" s="147"/>
      <c r="AR1004" s="147"/>
      <c r="AS1004" s="147"/>
      <c r="AT1004" s="147"/>
      <c r="AU1004" s="147"/>
      <c r="AV1004" s="147"/>
      <c r="AW1004" s="147"/>
      <c r="AX1004" s="147"/>
      <c r="AY1004" s="147"/>
      <c r="AZ1004" s="147"/>
      <c r="BA1004" s="147"/>
      <c r="BB1004" s="147"/>
      <c r="BC1004" s="147"/>
      <c r="BD1004" s="147"/>
      <c r="BE1004" s="147"/>
    </row>
    <row r="1005" spans="1:57" x14ac:dyDescent="0.25">
      <c r="A1005" t="str">
        <f t="shared" si="15"/>
        <v/>
      </c>
      <c r="B1005" s="147"/>
      <c r="C1005" s="147"/>
      <c r="D1005" s="147"/>
      <c r="E1005" s="147"/>
      <c r="F1005" s="147"/>
      <c r="G1005" s="147"/>
      <c r="H1005" s="147"/>
      <c r="I1005" s="147"/>
      <c r="J1005" s="147"/>
      <c r="K1005" s="147"/>
      <c r="L1005" s="147"/>
      <c r="M1005" s="147"/>
      <c r="N1005" s="147"/>
      <c r="O1005" s="147"/>
      <c r="P1005" s="147"/>
      <c r="Q1005" s="147"/>
      <c r="R1005" s="147"/>
      <c r="S1005" s="147"/>
      <c r="T1005" s="147"/>
      <c r="U1005" s="147"/>
      <c r="V1005" s="147"/>
      <c r="W1005" s="147"/>
      <c r="X1005" s="147"/>
      <c r="Y1005" s="147"/>
      <c r="Z1005" s="147"/>
      <c r="AA1005" s="147"/>
      <c r="AB1005" s="147"/>
      <c r="AC1005" s="147"/>
      <c r="AD1005" s="147"/>
      <c r="AE1005" s="147"/>
      <c r="AF1005" s="147"/>
      <c r="AG1005" s="147"/>
      <c r="AH1005" s="147"/>
      <c r="AI1005" s="147"/>
      <c r="AJ1005" s="147"/>
      <c r="AK1005" s="147"/>
      <c r="AL1005" s="147"/>
      <c r="AM1005" s="147"/>
      <c r="AN1005" s="147"/>
      <c r="AO1005" s="147"/>
      <c r="AP1005" s="147"/>
      <c r="AQ1005" s="147"/>
      <c r="AR1005" s="147"/>
      <c r="AS1005" s="147"/>
      <c r="AT1005" s="147"/>
      <c r="AU1005" s="147"/>
      <c r="AV1005" s="147"/>
      <c r="AW1005" s="147"/>
      <c r="AX1005" s="147"/>
      <c r="AY1005" s="147"/>
      <c r="AZ1005" s="147"/>
      <c r="BA1005" s="147"/>
      <c r="BB1005" s="147"/>
      <c r="BC1005" s="147"/>
      <c r="BD1005" s="147"/>
      <c r="BE1005" s="147"/>
    </row>
    <row r="1006" spans="1:57" x14ac:dyDescent="0.25">
      <c r="A1006" t="str">
        <f t="shared" si="15"/>
        <v/>
      </c>
      <c r="B1006" s="147"/>
      <c r="C1006" s="147"/>
      <c r="D1006" s="147"/>
      <c r="E1006" s="147"/>
      <c r="F1006" s="147"/>
      <c r="G1006" s="147"/>
      <c r="H1006" s="147"/>
      <c r="I1006" s="147"/>
      <c r="J1006" s="147"/>
      <c r="K1006" s="147"/>
      <c r="L1006" s="147"/>
      <c r="M1006" s="147"/>
      <c r="N1006" s="147"/>
      <c r="O1006" s="147"/>
      <c r="P1006" s="147"/>
      <c r="Q1006" s="147"/>
      <c r="R1006" s="147"/>
      <c r="S1006" s="147"/>
      <c r="T1006" s="147"/>
      <c r="U1006" s="147"/>
      <c r="V1006" s="147"/>
      <c r="W1006" s="147"/>
      <c r="X1006" s="147"/>
      <c r="Y1006" s="147"/>
      <c r="Z1006" s="147"/>
      <c r="AA1006" s="147"/>
      <c r="AB1006" s="147"/>
      <c r="AC1006" s="147"/>
      <c r="AD1006" s="147"/>
      <c r="AE1006" s="147"/>
      <c r="AF1006" s="147"/>
      <c r="AG1006" s="147"/>
      <c r="AH1006" s="147"/>
      <c r="AI1006" s="147"/>
      <c r="AJ1006" s="147"/>
      <c r="AK1006" s="147"/>
      <c r="AL1006" s="147"/>
      <c r="AM1006" s="147"/>
      <c r="AN1006" s="147"/>
      <c r="AO1006" s="147"/>
      <c r="AP1006" s="147"/>
      <c r="AQ1006" s="147"/>
      <c r="AR1006" s="147"/>
      <c r="AS1006" s="147"/>
      <c r="AT1006" s="147"/>
      <c r="AU1006" s="147"/>
      <c r="AV1006" s="147"/>
      <c r="AW1006" s="147"/>
      <c r="AX1006" s="147"/>
      <c r="AY1006" s="147"/>
      <c r="AZ1006" s="147"/>
      <c r="BA1006" s="147"/>
      <c r="BB1006" s="147"/>
      <c r="BC1006" s="147"/>
      <c r="BD1006" s="147"/>
      <c r="BE1006" s="147"/>
    </row>
    <row r="1007" spans="1:57" x14ac:dyDescent="0.25">
      <c r="A1007" t="str">
        <f t="shared" si="15"/>
        <v/>
      </c>
      <c r="B1007" s="147"/>
      <c r="C1007" s="147"/>
      <c r="D1007" s="147"/>
      <c r="E1007" s="147"/>
      <c r="F1007" s="147"/>
      <c r="G1007" s="147"/>
      <c r="H1007" s="147"/>
      <c r="I1007" s="147"/>
      <c r="J1007" s="147"/>
      <c r="K1007" s="147"/>
      <c r="L1007" s="147"/>
      <c r="M1007" s="147"/>
      <c r="N1007" s="147"/>
      <c r="O1007" s="147"/>
      <c r="P1007" s="147"/>
      <c r="Q1007" s="147"/>
      <c r="R1007" s="147"/>
      <c r="S1007" s="147"/>
      <c r="T1007" s="147"/>
      <c r="U1007" s="147"/>
      <c r="V1007" s="147"/>
      <c r="W1007" s="147"/>
      <c r="X1007" s="147"/>
      <c r="Y1007" s="147"/>
      <c r="Z1007" s="147"/>
      <c r="AA1007" s="147"/>
      <c r="AB1007" s="147"/>
      <c r="AC1007" s="147"/>
      <c r="AD1007" s="147"/>
      <c r="AE1007" s="147"/>
      <c r="AF1007" s="147"/>
      <c r="AG1007" s="147"/>
      <c r="AH1007" s="147"/>
      <c r="AI1007" s="147"/>
      <c r="AJ1007" s="147"/>
      <c r="AK1007" s="147"/>
      <c r="AL1007" s="147"/>
      <c r="AM1007" s="147"/>
      <c r="AN1007" s="147"/>
      <c r="AO1007" s="147"/>
      <c r="AP1007" s="147"/>
      <c r="AQ1007" s="147"/>
      <c r="AR1007" s="147"/>
      <c r="AS1007" s="147"/>
      <c r="AT1007" s="147"/>
      <c r="AU1007" s="147"/>
      <c r="AV1007" s="147"/>
      <c r="AW1007" s="147"/>
      <c r="AX1007" s="147"/>
      <c r="AY1007" s="147"/>
      <c r="AZ1007" s="147"/>
      <c r="BA1007" s="147"/>
      <c r="BB1007" s="147"/>
      <c r="BC1007" s="147"/>
      <c r="BD1007" s="147"/>
      <c r="BE1007" s="147"/>
    </row>
    <row r="1008" spans="1:57" x14ac:dyDescent="0.25">
      <c r="A1008" t="str">
        <f t="shared" si="15"/>
        <v/>
      </c>
      <c r="B1008" s="147"/>
      <c r="C1008" s="147"/>
      <c r="D1008" s="147"/>
      <c r="E1008" s="147"/>
      <c r="F1008" s="147"/>
      <c r="G1008" s="147"/>
      <c r="H1008" s="147"/>
      <c r="I1008" s="147"/>
      <c r="J1008" s="147"/>
      <c r="K1008" s="147"/>
      <c r="L1008" s="147"/>
      <c r="M1008" s="147"/>
      <c r="N1008" s="147"/>
      <c r="O1008" s="147"/>
      <c r="P1008" s="147"/>
      <c r="Q1008" s="147"/>
      <c r="R1008" s="147"/>
      <c r="S1008" s="147"/>
      <c r="T1008" s="147"/>
      <c r="U1008" s="147"/>
      <c r="V1008" s="147"/>
      <c r="W1008" s="147"/>
      <c r="X1008" s="147"/>
      <c r="Y1008" s="147"/>
      <c r="Z1008" s="147"/>
      <c r="AA1008" s="147"/>
      <c r="AB1008" s="147"/>
      <c r="AC1008" s="147"/>
      <c r="AD1008" s="147"/>
      <c r="AE1008" s="147"/>
      <c r="AF1008" s="147"/>
      <c r="AG1008" s="147"/>
      <c r="AH1008" s="147"/>
      <c r="AI1008" s="147"/>
      <c r="AJ1008" s="147"/>
      <c r="AK1008" s="147"/>
      <c r="AL1008" s="147"/>
      <c r="AM1008" s="147"/>
      <c r="AN1008" s="147"/>
      <c r="AO1008" s="147"/>
      <c r="AP1008" s="147"/>
      <c r="AQ1008" s="147"/>
      <c r="AR1008" s="147"/>
      <c r="AS1008" s="147"/>
      <c r="AT1008" s="147"/>
      <c r="AU1008" s="147"/>
      <c r="AV1008" s="147"/>
      <c r="AW1008" s="147"/>
      <c r="AX1008" s="147"/>
      <c r="AY1008" s="147"/>
      <c r="AZ1008" s="147"/>
      <c r="BA1008" s="147"/>
      <c r="BB1008" s="147"/>
      <c r="BC1008" s="147"/>
      <c r="BD1008" s="147"/>
      <c r="BE1008" s="147"/>
    </row>
    <row r="1009" spans="1:57" x14ac:dyDescent="0.25">
      <c r="A1009" t="str">
        <f t="shared" si="15"/>
        <v/>
      </c>
      <c r="B1009" s="147"/>
      <c r="C1009" s="147"/>
      <c r="D1009" s="147"/>
      <c r="E1009" s="147"/>
      <c r="F1009" s="147"/>
      <c r="G1009" s="147"/>
      <c r="H1009" s="147"/>
      <c r="I1009" s="147"/>
      <c r="J1009" s="147"/>
      <c r="K1009" s="147"/>
      <c r="L1009" s="147"/>
      <c r="M1009" s="147"/>
      <c r="N1009" s="147"/>
      <c r="O1009" s="147"/>
      <c r="P1009" s="147"/>
      <c r="Q1009" s="147"/>
      <c r="R1009" s="147"/>
      <c r="S1009" s="147"/>
      <c r="T1009" s="147"/>
      <c r="U1009" s="147"/>
      <c r="V1009" s="147"/>
      <c r="W1009" s="147"/>
      <c r="X1009" s="147"/>
      <c r="Y1009" s="147"/>
      <c r="Z1009" s="147"/>
      <c r="AA1009" s="147"/>
      <c r="AB1009" s="147"/>
      <c r="AC1009" s="147"/>
      <c r="AD1009" s="147"/>
      <c r="AE1009" s="147"/>
      <c r="AF1009" s="147"/>
      <c r="AG1009" s="147"/>
      <c r="AH1009" s="147"/>
      <c r="AI1009" s="147"/>
      <c r="AJ1009" s="147"/>
      <c r="AK1009" s="147"/>
      <c r="AL1009" s="147"/>
      <c r="AM1009" s="147"/>
      <c r="AN1009" s="147"/>
      <c r="AO1009" s="147"/>
      <c r="AP1009" s="147"/>
      <c r="AQ1009" s="147"/>
      <c r="AR1009" s="147"/>
      <c r="AS1009" s="147"/>
      <c r="AT1009" s="147"/>
      <c r="AU1009" s="147"/>
      <c r="AV1009" s="147"/>
      <c r="AW1009" s="147"/>
      <c r="AX1009" s="147"/>
      <c r="AY1009" s="147"/>
      <c r="AZ1009" s="147"/>
      <c r="BA1009" s="147"/>
      <c r="BB1009" s="147"/>
      <c r="BC1009" s="147"/>
      <c r="BD1009" s="147"/>
      <c r="BE1009" s="147"/>
    </row>
    <row r="1010" spans="1:57" x14ac:dyDescent="0.25">
      <c r="A1010" t="str">
        <f t="shared" si="15"/>
        <v/>
      </c>
      <c r="B1010" s="147"/>
      <c r="C1010" s="147"/>
      <c r="D1010" s="147"/>
      <c r="E1010" s="147"/>
      <c r="F1010" s="147"/>
      <c r="G1010" s="147"/>
      <c r="H1010" s="147"/>
      <c r="I1010" s="147"/>
      <c r="J1010" s="147"/>
      <c r="K1010" s="147"/>
      <c r="L1010" s="147"/>
      <c r="M1010" s="147"/>
      <c r="N1010" s="147"/>
      <c r="O1010" s="147"/>
      <c r="P1010" s="147"/>
      <c r="Q1010" s="147"/>
      <c r="R1010" s="147"/>
      <c r="S1010" s="147"/>
      <c r="T1010" s="147"/>
      <c r="U1010" s="147"/>
      <c r="V1010" s="147"/>
      <c r="W1010" s="147"/>
      <c r="X1010" s="147"/>
      <c r="Y1010" s="147"/>
      <c r="Z1010" s="147"/>
      <c r="AA1010" s="147"/>
      <c r="AB1010" s="147"/>
      <c r="AC1010" s="147"/>
      <c r="AD1010" s="147"/>
      <c r="AE1010" s="147"/>
      <c r="AF1010" s="147"/>
      <c r="AG1010" s="147"/>
      <c r="AH1010" s="147"/>
      <c r="AI1010" s="147"/>
      <c r="AJ1010" s="147"/>
      <c r="AK1010" s="147"/>
      <c r="AL1010" s="147"/>
      <c r="AM1010" s="147"/>
      <c r="AN1010" s="147"/>
      <c r="AO1010" s="147"/>
      <c r="AP1010" s="147"/>
      <c r="AQ1010" s="147"/>
      <c r="AR1010" s="147"/>
      <c r="AS1010" s="147"/>
      <c r="AT1010" s="147"/>
      <c r="AU1010" s="147"/>
      <c r="AV1010" s="147"/>
      <c r="AW1010" s="147"/>
      <c r="AX1010" s="147"/>
      <c r="AY1010" s="147"/>
      <c r="AZ1010" s="147"/>
      <c r="BA1010" s="147"/>
      <c r="BB1010" s="147"/>
      <c r="BC1010" s="147"/>
      <c r="BD1010" s="147"/>
      <c r="BE1010" s="147"/>
    </row>
    <row r="1011" spans="1:57" x14ac:dyDescent="0.25">
      <c r="A1011" t="str">
        <f t="shared" si="15"/>
        <v/>
      </c>
      <c r="B1011" s="147"/>
      <c r="C1011" s="147"/>
      <c r="D1011" s="147"/>
      <c r="E1011" s="147"/>
      <c r="F1011" s="147"/>
      <c r="G1011" s="147"/>
      <c r="H1011" s="147"/>
      <c r="I1011" s="147"/>
      <c r="J1011" s="147"/>
      <c r="K1011" s="147"/>
      <c r="L1011" s="147"/>
      <c r="M1011" s="147"/>
      <c r="N1011" s="147"/>
      <c r="O1011" s="147"/>
      <c r="P1011" s="147"/>
      <c r="Q1011" s="147"/>
      <c r="R1011" s="147"/>
      <c r="S1011" s="147"/>
      <c r="T1011" s="147"/>
      <c r="U1011" s="147"/>
      <c r="V1011" s="147"/>
      <c r="W1011" s="147"/>
      <c r="X1011" s="147"/>
      <c r="Y1011" s="147"/>
      <c r="Z1011" s="147"/>
      <c r="AA1011" s="147"/>
      <c r="AB1011" s="147"/>
      <c r="AC1011" s="147"/>
      <c r="AD1011" s="147"/>
      <c r="AE1011" s="147"/>
      <c r="AF1011" s="147"/>
      <c r="AG1011" s="147"/>
      <c r="AH1011" s="147"/>
      <c r="AI1011" s="147"/>
      <c r="AJ1011" s="147"/>
      <c r="AK1011" s="147"/>
      <c r="AL1011" s="147"/>
      <c r="AM1011" s="147"/>
      <c r="AN1011" s="147"/>
      <c r="AO1011" s="147"/>
      <c r="AP1011" s="147"/>
      <c r="AQ1011" s="147"/>
      <c r="AR1011" s="147"/>
      <c r="AS1011" s="147"/>
      <c r="AT1011" s="147"/>
      <c r="AU1011" s="147"/>
      <c r="AV1011" s="147"/>
      <c r="AW1011" s="147"/>
      <c r="AX1011" s="147"/>
      <c r="AY1011" s="147"/>
      <c r="AZ1011" s="147"/>
      <c r="BA1011" s="147"/>
      <c r="BB1011" s="147"/>
      <c r="BC1011" s="147"/>
      <c r="BD1011" s="147"/>
      <c r="BE1011" s="147"/>
    </row>
    <row r="1012" spans="1:57" x14ac:dyDescent="0.25">
      <c r="A1012" t="str">
        <f t="shared" si="15"/>
        <v/>
      </c>
      <c r="B1012" s="147"/>
      <c r="C1012" s="147"/>
      <c r="D1012" s="147"/>
      <c r="E1012" s="147"/>
      <c r="F1012" s="147"/>
      <c r="G1012" s="147"/>
      <c r="H1012" s="147"/>
      <c r="I1012" s="147"/>
      <c r="J1012" s="147"/>
      <c r="K1012" s="147"/>
      <c r="L1012" s="147"/>
      <c r="M1012" s="147"/>
      <c r="N1012" s="147"/>
      <c r="O1012" s="147"/>
      <c r="P1012" s="147"/>
      <c r="Q1012" s="147"/>
      <c r="R1012" s="147"/>
      <c r="S1012" s="147"/>
      <c r="T1012" s="147"/>
      <c r="U1012" s="147"/>
      <c r="V1012" s="147"/>
      <c r="W1012" s="147"/>
      <c r="X1012" s="147"/>
      <c r="Y1012" s="147"/>
      <c r="Z1012" s="147"/>
      <c r="AA1012" s="147"/>
      <c r="AB1012" s="147"/>
      <c r="AC1012" s="147"/>
      <c r="AD1012" s="147"/>
      <c r="AE1012" s="147"/>
      <c r="AF1012" s="147"/>
      <c r="AG1012" s="147"/>
      <c r="AH1012" s="147"/>
      <c r="AI1012" s="147"/>
      <c r="AJ1012" s="147"/>
      <c r="AK1012" s="147"/>
      <c r="AL1012" s="147"/>
      <c r="AM1012" s="147"/>
      <c r="AN1012" s="147"/>
      <c r="AO1012" s="147"/>
      <c r="AP1012" s="147"/>
      <c r="AQ1012" s="147"/>
      <c r="AR1012" s="147"/>
      <c r="AS1012" s="147"/>
      <c r="AT1012" s="147"/>
      <c r="AU1012" s="147"/>
      <c r="AV1012" s="147"/>
      <c r="AW1012" s="147"/>
      <c r="AX1012" s="147"/>
      <c r="AY1012" s="147"/>
      <c r="AZ1012" s="147"/>
      <c r="BA1012" s="147"/>
      <c r="BB1012" s="147"/>
      <c r="BC1012" s="147"/>
      <c r="BD1012" s="147"/>
      <c r="BE1012" s="147"/>
    </row>
    <row r="1013" spans="1:57" x14ac:dyDescent="0.25">
      <c r="A1013" t="str">
        <f t="shared" si="15"/>
        <v/>
      </c>
      <c r="B1013" s="147"/>
      <c r="C1013" s="147"/>
      <c r="D1013" s="147"/>
      <c r="E1013" s="147"/>
      <c r="F1013" s="147"/>
      <c r="G1013" s="147"/>
      <c r="H1013" s="147"/>
      <c r="I1013" s="147"/>
      <c r="J1013" s="147"/>
      <c r="K1013" s="147"/>
      <c r="L1013" s="147"/>
      <c r="M1013" s="147"/>
      <c r="N1013" s="147"/>
      <c r="O1013" s="147"/>
      <c r="P1013" s="147"/>
      <c r="Q1013" s="147"/>
      <c r="R1013" s="147"/>
      <c r="S1013" s="147"/>
      <c r="T1013" s="147"/>
      <c r="U1013" s="147"/>
      <c r="V1013" s="147"/>
      <c r="W1013" s="147"/>
      <c r="X1013" s="147"/>
      <c r="Y1013" s="147"/>
      <c r="Z1013" s="147"/>
      <c r="AA1013" s="147"/>
      <c r="AB1013" s="147"/>
      <c r="AC1013" s="147"/>
      <c r="AD1013" s="147"/>
      <c r="AE1013" s="147"/>
      <c r="AF1013" s="147"/>
      <c r="AG1013" s="147"/>
      <c r="AH1013" s="147"/>
      <c r="AI1013" s="147"/>
      <c r="AJ1013" s="147"/>
      <c r="AK1013" s="147"/>
      <c r="AL1013" s="147"/>
      <c r="AM1013" s="147"/>
      <c r="AN1013" s="147"/>
      <c r="AO1013" s="147"/>
      <c r="AP1013" s="147"/>
      <c r="AQ1013" s="147"/>
      <c r="AR1013" s="147"/>
      <c r="AS1013" s="147"/>
      <c r="AT1013" s="147"/>
      <c r="AU1013" s="147"/>
      <c r="AV1013" s="147"/>
      <c r="AW1013" s="147"/>
      <c r="AX1013" s="147"/>
      <c r="AY1013" s="147"/>
      <c r="AZ1013" s="147"/>
      <c r="BA1013" s="147"/>
      <c r="BB1013" s="147"/>
      <c r="BC1013" s="147"/>
      <c r="BD1013" s="147"/>
      <c r="BE1013" s="147"/>
    </row>
    <row r="1014" spans="1:57" x14ac:dyDescent="0.25">
      <c r="A1014" t="str">
        <f t="shared" si="15"/>
        <v/>
      </c>
      <c r="B1014" s="147"/>
      <c r="C1014" s="147"/>
      <c r="D1014" s="147"/>
      <c r="E1014" s="147"/>
      <c r="F1014" s="147"/>
      <c r="G1014" s="147"/>
      <c r="H1014" s="147"/>
      <c r="I1014" s="147"/>
      <c r="J1014" s="147"/>
      <c r="K1014" s="147"/>
      <c r="L1014" s="147"/>
      <c r="M1014" s="147"/>
      <c r="N1014" s="147"/>
      <c r="O1014" s="147"/>
      <c r="P1014" s="147"/>
      <c r="Q1014" s="147"/>
      <c r="R1014" s="147"/>
      <c r="S1014" s="147"/>
      <c r="T1014" s="147"/>
      <c r="U1014" s="147"/>
      <c r="V1014" s="147"/>
      <c r="W1014" s="147"/>
      <c r="X1014" s="147"/>
      <c r="Y1014" s="147"/>
      <c r="Z1014" s="147"/>
      <c r="AA1014" s="147"/>
      <c r="AB1014" s="147"/>
      <c r="AC1014" s="147"/>
      <c r="AD1014" s="147"/>
      <c r="AE1014" s="147"/>
      <c r="AF1014" s="147"/>
      <c r="AG1014" s="147"/>
      <c r="AH1014" s="147"/>
      <c r="AI1014" s="147"/>
      <c r="AJ1014" s="147"/>
      <c r="AK1014" s="147"/>
      <c r="AL1014" s="147"/>
      <c r="AM1014" s="147"/>
      <c r="AN1014" s="147"/>
      <c r="AO1014" s="147"/>
      <c r="AP1014" s="147"/>
      <c r="AQ1014" s="147"/>
      <c r="AR1014" s="147"/>
      <c r="AS1014" s="147"/>
      <c r="AT1014" s="147"/>
      <c r="AU1014" s="147"/>
      <c r="AV1014" s="147"/>
      <c r="AW1014" s="147"/>
      <c r="AX1014" s="147"/>
      <c r="AY1014" s="147"/>
      <c r="AZ1014" s="147"/>
      <c r="BA1014" s="147"/>
      <c r="BB1014" s="147"/>
      <c r="BC1014" s="147"/>
      <c r="BD1014" s="147"/>
      <c r="BE1014" s="147"/>
    </row>
    <row r="1015" spans="1:57" x14ac:dyDescent="0.25">
      <c r="A1015" t="str">
        <f t="shared" si="15"/>
        <v/>
      </c>
      <c r="B1015" s="147"/>
      <c r="C1015" s="147"/>
      <c r="D1015" s="147"/>
      <c r="E1015" s="147"/>
      <c r="F1015" s="147"/>
      <c r="G1015" s="147"/>
      <c r="H1015" s="147"/>
      <c r="I1015" s="147"/>
      <c r="J1015" s="147"/>
      <c r="K1015" s="147"/>
      <c r="L1015" s="147"/>
      <c r="M1015" s="147"/>
      <c r="N1015" s="147"/>
      <c r="O1015" s="147"/>
      <c r="P1015" s="147"/>
      <c r="Q1015" s="147"/>
      <c r="R1015" s="147"/>
      <c r="S1015" s="147"/>
      <c r="T1015" s="147"/>
      <c r="U1015" s="147"/>
      <c r="V1015" s="147"/>
      <c r="W1015" s="147"/>
      <c r="X1015" s="147"/>
      <c r="Y1015" s="147"/>
      <c r="Z1015" s="147"/>
      <c r="AA1015" s="147"/>
      <c r="AB1015" s="147"/>
      <c r="AC1015" s="147"/>
      <c r="AD1015" s="147"/>
      <c r="AE1015" s="147"/>
      <c r="AF1015" s="147"/>
      <c r="AG1015" s="147"/>
      <c r="AH1015" s="147"/>
      <c r="AI1015" s="147"/>
      <c r="AJ1015" s="147"/>
      <c r="AK1015" s="147"/>
      <c r="AL1015" s="147"/>
      <c r="AM1015" s="147"/>
      <c r="AN1015" s="147"/>
      <c r="AO1015" s="147"/>
      <c r="AP1015" s="147"/>
      <c r="AQ1015" s="147"/>
      <c r="AR1015" s="147"/>
      <c r="AS1015" s="147"/>
      <c r="AT1015" s="147"/>
      <c r="AU1015" s="147"/>
      <c r="AV1015" s="147"/>
      <c r="AW1015" s="147"/>
      <c r="AX1015" s="147"/>
      <c r="AY1015" s="147"/>
      <c r="AZ1015" s="147"/>
      <c r="BA1015" s="147"/>
      <c r="BB1015" s="147"/>
      <c r="BC1015" s="147"/>
      <c r="BD1015" s="147"/>
      <c r="BE1015" s="147"/>
    </row>
    <row r="1016" spans="1:57" x14ac:dyDescent="0.25">
      <c r="A1016" t="str">
        <f t="shared" si="15"/>
        <v/>
      </c>
      <c r="B1016" s="147"/>
      <c r="C1016" s="147"/>
      <c r="D1016" s="147"/>
      <c r="E1016" s="147"/>
      <c r="F1016" s="147"/>
      <c r="G1016" s="147"/>
      <c r="H1016" s="147"/>
      <c r="I1016" s="147"/>
      <c r="J1016" s="147"/>
      <c r="K1016" s="147"/>
      <c r="L1016" s="147"/>
      <c r="M1016" s="147"/>
      <c r="N1016" s="147"/>
      <c r="O1016" s="147"/>
      <c r="P1016" s="147"/>
      <c r="Q1016" s="147"/>
      <c r="R1016" s="147"/>
      <c r="S1016" s="147"/>
      <c r="T1016" s="147"/>
      <c r="U1016" s="147"/>
      <c r="V1016" s="147"/>
      <c r="W1016" s="147"/>
      <c r="X1016" s="147"/>
      <c r="Y1016" s="147"/>
      <c r="Z1016" s="147"/>
      <c r="AA1016" s="147"/>
      <c r="AB1016" s="147"/>
      <c r="AC1016" s="147"/>
      <c r="AD1016" s="147"/>
      <c r="AE1016" s="147"/>
      <c r="AF1016" s="147"/>
      <c r="AG1016" s="147"/>
      <c r="AH1016" s="147"/>
      <c r="AI1016" s="147"/>
      <c r="AJ1016" s="147"/>
      <c r="AK1016" s="147"/>
      <c r="AL1016" s="147"/>
      <c r="AM1016" s="147"/>
      <c r="AN1016" s="147"/>
      <c r="AO1016" s="147"/>
      <c r="AP1016" s="147"/>
      <c r="AQ1016" s="147"/>
      <c r="AR1016" s="147"/>
      <c r="AS1016" s="147"/>
      <c r="AT1016" s="147"/>
      <c r="AU1016" s="147"/>
      <c r="AV1016" s="147"/>
      <c r="AW1016" s="147"/>
      <c r="AX1016" s="147"/>
      <c r="AY1016" s="147"/>
      <c r="AZ1016" s="147"/>
      <c r="BA1016" s="147"/>
      <c r="BB1016" s="147"/>
      <c r="BC1016" s="147"/>
      <c r="BD1016" s="147"/>
      <c r="BE1016" s="147"/>
    </row>
    <row r="1017" spans="1:57" x14ac:dyDescent="0.25">
      <c r="A1017" t="str">
        <f t="shared" si="15"/>
        <v/>
      </c>
      <c r="B1017" s="147"/>
      <c r="C1017" s="147"/>
      <c r="D1017" s="147"/>
      <c r="E1017" s="147"/>
      <c r="F1017" s="147"/>
      <c r="G1017" s="147"/>
      <c r="H1017" s="147"/>
      <c r="I1017" s="147"/>
      <c r="J1017" s="147"/>
      <c r="K1017" s="147"/>
      <c r="L1017" s="147"/>
      <c r="M1017" s="147"/>
      <c r="N1017" s="147"/>
      <c r="O1017" s="147"/>
      <c r="P1017" s="147"/>
      <c r="Q1017" s="147"/>
      <c r="R1017" s="147"/>
      <c r="S1017" s="147"/>
      <c r="T1017" s="147"/>
      <c r="U1017" s="147"/>
      <c r="V1017" s="147"/>
      <c r="W1017" s="147"/>
      <c r="X1017" s="147"/>
      <c r="Y1017" s="147"/>
      <c r="Z1017" s="147"/>
      <c r="AA1017" s="147"/>
      <c r="AB1017" s="147"/>
      <c r="AC1017" s="147"/>
      <c r="AD1017" s="147"/>
      <c r="AE1017" s="147"/>
      <c r="AF1017" s="147"/>
      <c r="AG1017" s="147"/>
      <c r="AH1017" s="147"/>
      <c r="AI1017" s="147"/>
      <c r="AJ1017" s="147"/>
      <c r="AK1017" s="147"/>
      <c r="AL1017" s="147"/>
      <c r="AM1017" s="147"/>
      <c r="AN1017" s="147"/>
      <c r="AO1017" s="147"/>
      <c r="AP1017" s="147"/>
      <c r="AQ1017" s="147"/>
      <c r="AR1017" s="147"/>
      <c r="AS1017" s="147"/>
      <c r="AT1017" s="147"/>
      <c r="AU1017" s="147"/>
      <c r="AV1017" s="147"/>
      <c r="AW1017" s="147"/>
      <c r="AX1017" s="147"/>
      <c r="AY1017" s="147"/>
      <c r="AZ1017" s="147"/>
      <c r="BA1017" s="147"/>
      <c r="BB1017" s="147"/>
      <c r="BC1017" s="147"/>
      <c r="BD1017" s="147"/>
      <c r="BE1017" s="147"/>
    </row>
    <row r="1018" spans="1:57" x14ac:dyDescent="0.25">
      <c r="A1018" t="str">
        <f t="shared" si="15"/>
        <v/>
      </c>
      <c r="B1018" s="147"/>
      <c r="C1018" s="147"/>
      <c r="D1018" s="147"/>
      <c r="E1018" s="147"/>
      <c r="F1018" s="147"/>
      <c r="G1018" s="147"/>
      <c r="H1018" s="147"/>
      <c r="I1018" s="147"/>
      <c r="J1018" s="147"/>
      <c r="K1018" s="147"/>
      <c r="L1018" s="147"/>
      <c r="M1018" s="147"/>
      <c r="N1018" s="147"/>
      <c r="O1018" s="147"/>
      <c r="P1018" s="147"/>
      <c r="Q1018" s="147"/>
      <c r="R1018" s="147"/>
      <c r="S1018" s="147"/>
      <c r="T1018" s="147"/>
      <c r="U1018" s="147"/>
      <c r="V1018" s="147"/>
      <c r="W1018" s="147"/>
      <c r="X1018" s="147"/>
      <c r="Y1018" s="147"/>
      <c r="Z1018" s="147"/>
      <c r="AA1018" s="147"/>
      <c r="AB1018" s="147"/>
      <c r="AC1018" s="147"/>
      <c r="AD1018" s="147"/>
      <c r="AE1018" s="147"/>
      <c r="AF1018" s="147"/>
      <c r="AG1018" s="147"/>
      <c r="AH1018" s="147"/>
      <c r="AI1018" s="147"/>
      <c r="AJ1018" s="147"/>
      <c r="AK1018" s="147"/>
      <c r="AL1018" s="147"/>
      <c r="AM1018" s="147"/>
      <c r="AN1018" s="147"/>
      <c r="AO1018" s="147"/>
      <c r="AP1018" s="147"/>
      <c r="AQ1018" s="147"/>
      <c r="AR1018" s="147"/>
      <c r="AS1018" s="147"/>
      <c r="AT1018" s="147"/>
      <c r="AU1018" s="147"/>
      <c r="AV1018" s="147"/>
      <c r="AW1018" s="147"/>
      <c r="AX1018" s="147"/>
      <c r="AY1018" s="147"/>
      <c r="AZ1018" s="147"/>
      <c r="BA1018" s="147"/>
      <c r="BB1018" s="147"/>
      <c r="BC1018" s="147"/>
      <c r="BD1018" s="147"/>
      <c r="BE1018" s="147"/>
    </row>
    <row r="1019" spans="1:57" x14ac:dyDescent="0.25">
      <c r="A1019" t="str">
        <f t="shared" si="15"/>
        <v/>
      </c>
      <c r="B1019" s="147"/>
      <c r="C1019" s="147"/>
      <c r="D1019" s="147"/>
      <c r="E1019" s="147"/>
      <c r="F1019" s="147"/>
      <c r="G1019" s="147"/>
      <c r="H1019" s="147"/>
      <c r="I1019" s="147"/>
      <c r="J1019" s="147"/>
      <c r="K1019" s="147"/>
      <c r="L1019" s="147"/>
      <c r="M1019" s="147"/>
      <c r="N1019" s="147"/>
      <c r="O1019" s="147"/>
      <c r="P1019" s="147"/>
      <c r="Q1019" s="147"/>
      <c r="R1019" s="147"/>
      <c r="S1019" s="147"/>
      <c r="T1019" s="147"/>
      <c r="U1019" s="147"/>
      <c r="V1019" s="147"/>
      <c r="W1019" s="147"/>
      <c r="X1019" s="147"/>
      <c r="Y1019" s="147"/>
      <c r="Z1019" s="147"/>
      <c r="AA1019" s="147"/>
      <c r="AB1019" s="147"/>
      <c r="AC1019" s="147"/>
      <c r="AD1019" s="147"/>
      <c r="AE1019" s="147"/>
      <c r="AF1019" s="147"/>
      <c r="AG1019" s="147"/>
      <c r="AH1019" s="147"/>
      <c r="AI1019" s="147"/>
      <c r="AJ1019" s="147"/>
      <c r="AK1019" s="147"/>
      <c r="AL1019" s="147"/>
      <c r="AM1019" s="147"/>
      <c r="AN1019" s="147"/>
      <c r="AO1019" s="147"/>
      <c r="AP1019" s="147"/>
      <c r="AQ1019" s="147"/>
      <c r="AR1019" s="147"/>
      <c r="AS1019" s="147"/>
      <c r="AT1019" s="147"/>
      <c r="AU1019" s="147"/>
      <c r="AV1019" s="147"/>
      <c r="AW1019" s="147"/>
      <c r="AX1019" s="147"/>
      <c r="AY1019" s="147"/>
      <c r="AZ1019" s="147"/>
      <c r="BA1019" s="147"/>
      <c r="BB1019" s="147"/>
      <c r="BC1019" s="147"/>
      <c r="BD1019" s="147"/>
      <c r="BE1019" s="147"/>
    </row>
    <row r="1020" spans="1:57" x14ac:dyDescent="0.25">
      <c r="A1020" t="str">
        <f t="shared" si="15"/>
        <v/>
      </c>
      <c r="B1020" s="147"/>
      <c r="C1020" s="147"/>
      <c r="D1020" s="147"/>
      <c r="E1020" s="147"/>
      <c r="F1020" s="147"/>
      <c r="G1020" s="147"/>
      <c r="H1020" s="147"/>
      <c r="I1020" s="147"/>
      <c r="J1020" s="147"/>
      <c r="K1020" s="147"/>
      <c r="L1020" s="147"/>
      <c r="M1020" s="147"/>
      <c r="N1020" s="147"/>
      <c r="O1020" s="147"/>
      <c r="P1020" s="147"/>
      <c r="Q1020" s="147"/>
      <c r="R1020" s="147"/>
      <c r="S1020" s="147"/>
      <c r="T1020" s="147"/>
      <c r="U1020" s="147"/>
      <c r="V1020" s="147"/>
      <c r="W1020" s="147"/>
      <c r="X1020" s="147"/>
      <c r="Y1020" s="147"/>
      <c r="Z1020" s="147"/>
      <c r="AA1020" s="147"/>
      <c r="AB1020" s="147"/>
      <c r="AC1020" s="147"/>
      <c r="AD1020" s="147"/>
      <c r="AE1020" s="147"/>
      <c r="AF1020" s="147"/>
      <c r="AG1020" s="147"/>
      <c r="AH1020" s="147"/>
      <c r="AI1020" s="147"/>
      <c r="AJ1020" s="147"/>
      <c r="AK1020" s="147"/>
      <c r="AL1020" s="147"/>
      <c r="AM1020" s="147"/>
      <c r="AN1020" s="147"/>
      <c r="AO1020" s="147"/>
      <c r="AP1020" s="147"/>
      <c r="AQ1020" s="147"/>
      <c r="AR1020" s="147"/>
      <c r="AS1020" s="147"/>
      <c r="AT1020" s="147"/>
      <c r="AU1020" s="147"/>
      <c r="AV1020" s="147"/>
      <c r="AW1020" s="147"/>
      <c r="AX1020" s="147"/>
      <c r="AY1020" s="147"/>
      <c r="AZ1020" s="147"/>
      <c r="BA1020" s="147"/>
      <c r="BB1020" s="147"/>
      <c r="BC1020" s="147"/>
      <c r="BD1020" s="147"/>
      <c r="BE1020" s="147"/>
    </row>
    <row r="1021" spans="1:57" x14ac:dyDescent="0.25">
      <c r="A1021" t="str">
        <f t="shared" si="15"/>
        <v/>
      </c>
      <c r="B1021" s="147"/>
      <c r="C1021" s="147"/>
      <c r="D1021" s="147"/>
      <c r="E1021" s="147"/>
      <c r="F1021" s="147"/>
      <c r="G1021" s="147"/>
      <c r="H1021" s="147"/>
      <c r="I1021" s="147"/>
      <c r="J1021" s="147"/>
      <c r="K1021" s="147"/>
      <c r="L1021" s="147"/>
      <c r="M1021" s="147"/>
      <c r="N1021" s="147"/>
      <c r="O1021" s="147"/>
      <c r="P1021" s="147"/>
      <c r="Q1021" s="147"/>
      <c r="R1021" s="147"/>
      <c r="S1021" s="147"/>
      <c r="T1021" s="147"/>
      <c r="U1021" s="147"/>
      <c r="V1021" s="147"/>
      <c r="W1021" s="147"/>
      <c r="X1021" s="147"/>
      <c r="Y1021" s="147"/>
      <c r="Z1021" s="147"/>
      <c r="AA1021" s="147"/>
      <c r="AB1021" s="147"/>
      <c r="AC1021" s="147"/>
      <c r="AD1021" s="147"/>
      <c r="AE1021" s="147"/>
      <c r="AF1021" s="147"/>
      <c r="AG1021" s="147"/>
      <c r="AH1021" s="147"/>
      <c r="AI1021" s="147"/>
      <c r="AJ1021" s="147"/>
      <c r="AK1021" s="147"/>
      <c r="AL1021" s="147"/>
      <c r="AM1021" s="147"/>
      <c r="AN1021" s="147"/>
      <c r="AO1021" s="147"/>
      <c r="AP1021" s="147"/>
      <c r="AQ1021" s="147"/>
      <c r="AR1021" s="147"/>
      <c r="AS1021" s="147"/>
      <c r="AT1021" s="147"/>
      <c r="AU1021" s="147"/>
      <c r="AV1021" s="147"/>
      <c r="AW1021" s="147"/>
      <c r="AX1021" s="147"/>
      <c r="AY1021" s="147"/>
      <c r="AZ1021" s="147"/>
      <c r="BA1021" s="147"/>
      <c r="BB1021" s="147"/>
      <c r="BC1021" s="147"/>
      <c r="BD1021" s="147"/>
      <c r="BE1021" s="147"/>
    </row>
    <row r="1022" spans="1:57" x14ac:dyDescent="0.25">
      <c r="A1022" t="str">
        <f t="shared" si="15"/>
        <v/>
      </c>
      <c r="B1022" s="147"/>
      <c r="C1022" s="147"/>
      <c r="D1022" s="147"/>
      <c r="E1022" s="147"/>
      <c r="F1022" s="147"/>
      <c r="G1022" s="147"/>
      <c r="H1022" s="147"/>
      <c r="I1022" s="147"/>
      <c r="J1022" s="147"/>
      <c r="K1022" s="147"/>
      <c r="L1022" s="147"/>
      <c r="M1022" s="147"/>
      <c r="N1022" s="147"/>
      <c r="O1022" s="147"/>
      <c r="P1022" s="147"/>
      <c r="Q1022" s="147"/>
      <c r="R1022" s="147"/>
      <c r="S1022" s="147"/>
      <c r="T1022" s="147"/>
      <c r="U1022" s="147"/>
      <c r="V1022" s="147"/>
      <c r="W1022" s="147"/>
      <c r="X1022" s="147"/>
      <c r="Y1022" s="147"/>
      <c r="Z1022" s="147"/>
      <c r="AA1022" s="147"/>
      <c r="AB1022" s="147"/>
      <c r="AC1022" s="147"/>
      <c r="AD1022" s="147"/>
      <c r="AE1022" s="147"/>
      <c r="AF1022" s="147"/>
      <c r="AG1022" s="147"/>
      <c r="AH1022" s="147"/>
      <c r="AI1022" s="147"/>
      <c r="AJ1022" s="147"/>
      <c r="AK1022" s="147"/>
      <c r="AL1022" s="147"/>
      <c r="AM1022" s="147"/>
      <c r="AN1022" s="147"/>
      <c r="AO1022" s="147"/>
      <c r="AP1022" s="147"/>
      <c r="AQ1022" s="147"/>
      <c r="AR1022" s="147"/>
      <c r="AS1022" s="147"/>
      <c r="AT1022" s="147"/>
      <c r="AU1022" s="147"/>
      <c r="AV1022" s="147"/>
      <c r="AW1022" s="147"/>
      <c r="AX1022" s="147"/>
      <c r="AY1022" s="147"/>
      <c r="AZ1022" s="147"/>
      <c r="BA1022" s="147"/>
      <c r="BB1022" s="147"/>
      <c r="BC1022" s="147"/>
      <c r="BD1022" s="147"/>
      <c r="BE1022" s="147"/>
    </row>
    <row r="1023" spans="1:57" x14ac:dyDescent="0.25">
      <c r="A1023" t="str">
        <f t="shared" si="15"/>
        <v/>
      </c>
      <c r="B1023" s="147"/>
      <c r="C1023" s="147"/>
      <c r="D1023" s="147"/>
      <c r="E1023" s="147"/>
      <c r="F1023" s="147"/>
      <c r="G1023" s="147"/>
      <c r="H1023" s="147"/>
      <c r="I1023" s="147"/>
      <c r="J1023" s="147"/>
      <c r="K1023" s="147"/>
      <c r="L1023" s="147"/>
      <c r="M1023" s="147"/>
      <c r="N1023" s="147"/>
      <c r="O1023" s="147"/>
      <c r="P1023" s="147"/>
      <c r="Q1023" s="147"/>
      <c r="R1023" s="147"/>
      <c r="S1023" s="147"/>
      <c r="T1023" s="147"/>
      <c r="U1023" s="147"/>
      <c r="V1023" s="147"/>
      <c r="W1023" s="147"/>
      <c r="X1023" s="147"/>
      <c r="Y1023" s="147"/>
      <c r="Z1023" s="147"/>
      <c r="AA1023" s="147"/>
      <c r="AB1023" s="147"/>
      <c r="AC1023" s="147"/>
      <c r="AD1023" s="147"/>
      <c r="AE1023" s="147"/>
      <c r="AF1023" s="147"/>
      <c r="AG1023" s="147"/>
      <c r="AH1023" s="147"/>
      <c r="AI1023" s="147"/>
      <c r="AJ1023" s="147"/>
      <c r="AK1023" s="147"/>
      <c r="AL1023" s="147"/>
      <c r="AM1023" s="147"/>
      <c r="AN1023" s="147"/>
      <c r="AO1023" s="147"/>
      <c r="AP1023" s="147"/>
      <c r="AQ1023" s="147"/>
      <c r="AR1023" s="147"/>
      <c r="AS1023" s="147"/>
      <c r="AT1023" s="147"/>
      <c r="AU1023" s="147"/>
      <c r="AV1023" s="147"/>
      <c r="AW1023" s="147"/>
      <c r="AX1023" s="147"/>
      <c r="AY1023" s="147"/>
      <c r="AZ1023" s="147"/>
      <c r="BA1023" s="147"/>
      <c r="BB1023" s="147"/>
      <c r="BC1023" s="147"/>
      <c r="BD1023" s="147"/>
      <c r="BE1023" s="147"/>
    </row>
    <row r="1024" spans="1:57" x14ac:dyDescent="0.25">
      <c r="A1024" t="str">
        <f t="shared" si="15"/>
        <v/>
      </c>
      <c r="B1024" s="147"/>
      <c r="C1024" s="147"/>
      <c r="D1024" s="147"/>
      <c r="E1024" s="147"/>
      <c r="F1024" s="147"/>
      <c r="G1024" s="147"/>
      <c r="H1024" s="147"/>
      <c r="I1024" s="147"/>
      <c r="J1024" s="147"/>
      <c r="K1024" s="147"/>
      <c r="L1024" s="147"/>
      <c r="M1024" s="147"/>
      <c r="N1024" s="147"/>
      <c r="O1024" s="147"/>
      <c r="P1024" s="147"/>
      <c r="Q1024" s="147"/>
      <c r="R1024" s="147"/>
      <c r="S1024" s="147"/>
      <c r="T1024" s="147"/>
      <c r="U1024" s="147"/>
      <c r="V1024" s="147"/>
      <c r="W1024" s="147"/>
      <c r="X1024" s="147"/>
      <c r="Y1024" s="147"/>
      <c r="Z1024" s="147"/>
      <c r="AA1024" s="147"/>
      <c r="AB1024" s="147"/>
      <c r="AC1024" s="147"/>
      <c r="AD1024" s="147"/>
      <c r="AE1024" s="147"/>
      <c r="AF1024" s="147"/>
      <c r="AG1024" s="147"/>
      <c r="AH1024" s="147"/>
      <c r="AI1024" s="147"/>
      <c r="AJ1024" s="147"/>
      <c r="AK1024" s="147"/>
      <c r="AL1024" s="147"/>
      <c r="AM1024" s="147"/>
      <c r="AN1024" s="147"/>
      <c r="AO1024" s="147"/>
      <c r="AP1024" s="147"/>
      <c r="AQ1024" s="147"/>
      <c r="AR1024" s="147"/>
      <c r="AS1024" s="147"/>
      <c r="AT1024" s="147"/>
      <c r="AU1024" s="147"/>
      <c r="AV1024" s="147"/>
      <c r="AW1024" s="147"/>
      <c r="AX1024" s="147"/>
      <c r="AY1024" s="147"/>
      <c r="AZ1024" s="147"/>
      <c r="BA1024" s="147"/>
      <c r="BB1024" s="147"/>
      <c r="BC1024" s="147"/>
      <c r="BD1024" s="147"/>
      <c r="BE1024" s="147"/>
    </row>
    <row r="1025" spans="1:57" x14ac:dyDescent="0.25">
      <c r="A1025" t="str">
        <f t="shared" si="15"/>
        <v/>
      </c>
      <c r="B1025" s="147"/>
      <c r="C1025" s="147"/>
      <c r="D1025" s="147"/>
      <c r="E1025" s="147"/>
      <c r="F1025" s="147"/>
      <c r="G1025" s="147"/>
      <c r="H1025" s="147"/>
      <c r="I1025" s="147"/>
      <c r="J1025" s="147"/>
      <c r="K1025" s="147"/>
      <c r="L1025" s="147"/>
      <c r="M1025" s="147"/>
      <c r="N1025" s="147"/>
      <c r="O1025" s="147"/>
      <c r="P1025" s="147"/>
      <c r="Q1025" s="147"/>
      <c r="R1025" s="147"/>
      <c r="S1025" s="147"/>
      <c r="T1025" s="147"/>
      <c r="U1025" s="147"/>
      <c r="V1025" s="147"/>
      <c r="W1025" s="147"/>
      <c r="X1025" s="147"/>
      <c r="Y1025" s="147"/>
      <c r="Z1025" s="147"/>
      <c r="AA1025" s="147"/>
      <c r="AB1025" s="147"/>
      <c r="AC1025" s="147"/>
      <c r="AD1025" s="147"/>
      <c r="AE1025" s="147"/>
      <c r="AF1025" s="147"/>
      <c r="AG1025" s="147"/>
      <c r="AH1025" s="147"/>
      <c r="AI1025" s="147"/>
      <c r="AJ1025" s="147"/>
      <c r="AK1025" s="147"/>
      <c r="AL1025" s="147"/>
      <c r="AM1025" s="147"/>
      <c r="AN1025" s="147"/>
      <c r="AO1025" s="147"/>
      <c r="AP1025" s="147"/>
      <c r="AQ1025" s="147"/>
      <c r="AR1025" s="147"/>
      <c r="AS1025" s="147"/>
      <c r="AT1025" s="147"/>
      <c r="AU1025" s="147"/>
      <c r="AV1025" s="147"/>
      <c r="AW1025" s="147"/>
      <c r="AX1025" s="147"/>
      <c r="AY1025" s="147"/>
      <c r="AZ1025" s="147"/>
      <c r="BA1025" s="147"/>
      <c r="BB1025" s="147"/>
      <c r="BC1025" s="147"/>
      <c r="BD1025" s="147"/>
      <c r="BE1025" s="147"/>
    </row>
    <row r="1026" spans="1:57" x14ac:dyDescent="0.25">
      <c r="A1026" t="str">
        <f t="shared" si="15"/>
        <v/>
      </c>
      <c r="B1026" s="147"/>
      <c r="C1026" s="147"/>
      <c r="D1026" s="147"/>
      <c r="E1026" s="147"/>
      <c r="F1026" s="147"/>
      <c r="G1026" s="147"/>
      <c r="H1026" s="147"/>
      <c r="I1026" s="147"/>
      <c r="J1026" s="147"/>
      <c r="K1026" s="147"/>
      <c r="L1026" s="147"/>
      <c r="M1026" s="147"/>
      <c r="N1026" s="147"/>
      <c r="O1026" s="147"/>
      <c r="P1026" s="147"/>
      <c r="Q1026" s="147"/>
      <c r="R1026" s="147"/>
      <c r="S1026" s="147"/>
      <c r="T1026" s="147"/>
      <c r="U1026" s="147"/>
      <c r="V1026" s="147"/>
      <c r="W1026" s="147"/>
      <c r="X1026" s="147"/>
      <c r="Y1026" s="147"/>
      <c r="Z1026" s="147"/>
      <c r="AA1026" s="147"/>
      <c r="AB1026" s="147"/>
      <c r="AC1026" s="147"/>
      <c r="AD1026" s="147"/>
      <c r="AE1026" s="147"/>
      <c r="AF1026" s="147"/>
      <c r="AG1026" s="147"/>
      <c r="AH1026" s="147"/>
      <c r="AI1026" s="147"/>
      <c r="AJ1026" s="147"/>
      <c r="AK1026" s="147"/>
      <c r="AL1026" s="147"/>
      <c r="AM1026" s="147"/>
      <c r="AN1026" s="147"/>
      <c r="AO1026" s="147"/>
      <c r="AP1026" s="147"/>
      <c r="AQ1026" s="147"/>
      <c r="AR1026" s="147"/>
      <c r="AS1026" s="147"/>
      <c r="AT1026" s="147"/>
      <c r="AU1026" s="147"/>
      <c r="AV1026" s="147"/>
      <c r="AW1026" s="147"/>
      <c r="AX1026" s="147"/>
      <c r="AY1026" s="147"/>
      <c r="AZ1026" s="147"/>
      <c r="BA1026" s="147"/>
      <c r="BB1026" s="147"/>
      <c r="BC1026" s="147"/>
      <c r="BD1026" s="147"/>
      <c r="BE1026" s="147"/>
    </row>
    <row r="1027" spans="1:57" x14ac:dyDescent="0.25">
      <c r="A1027" t="str">
        <f t="shared" ref="A1027:A1090" si="16">E1027&amp;F1027</f>
        <v/>
      </c>
      <c r="B1027" s="147"/>
      <c r="C1027" s="147"/>
      <c r="D1027" s="147"/>
      <c r="E1027" s="147"/>
      <c r="F1027" s="147"/>
      <c r="G1027" s="147"/>
      <c r="H1027" s="147"/>
      <c r="I1027" s="147"/>
      <c r="J1027" s="147"/>
      <c r="K1027" s="147"/>
      <c r="L1027" s="147"/>
      <c r="M1027" s="147"/>
      <c r="N1027" s="147"/>
      <c r="O1027" s="147"/>
      <c r="P1027" s="147"/>
      <c r="Q1027" s="147"/>
      <c r="R1027" s="147"/>
      <c r="S1027" s="147"/>
      <c r="T1027" s="147"/>
      <c r="U1027" s="147"/>
      <c r="V1027" s="147"/>
      <c r="W1027" s="147"/>
      <c r="X1027" s="147"/>
      <c r="Y1027" s="147"/>
      <c r="Z1027" s="147"/>
      <c r="AA1027" s="147"/>
      <c r="AB1027" s="147"/>
      <c r="AC1027" s="147"/>
      <c r="AD1027" s="147"/>
      <c r="AE1027" s="147"/>
      <c r="AF1027" s="147"/>
      <c r="AG1027" s="147"/>
      <c r="AH1027" s="147"/>
      <c r="AI1027" s="147"/>
      <c r="AJ1027" s="147"/>
      <c r="AK1027" s="147"/>
      <c r="AL1027" s="147"/>
      <c r="AM1027" s="147"/>
      <c r="AN1027" s="147"/>
      <c r="AO1027" s="147"/>
      <c r="AP1027" s="147"/>
      <c r="AQ1027" s="147"/>
      <c r="AR1027" s="147"/>
      <c r="AS1027" s="147"/>
      <c r="AT1027" s="147"/>
      <c r="AU1027" s="147"/>
      <c r="AV1027" s="147"/>
      <c r="AW1027" s="147"/>
      <c r="AX1027" s="147"/>
      <c r="AY1027" s="147"/>
      <c r="AZ1027" s="147"/>
      <c r="BA1027" s="147"/>
      <c r="BB1027" s="147"/>
      <c r="BC1027" s="147"/>
      <c r="BD1027" s="147"/>
      <c r="BE1027" s="147"/>
    </row>
    <row r="1028" spans="1:57" x14ac:dyDescent="0.25">
      <c r="A1028" t="str">
        <f t="shared" si="16"/>
        <v/>
      </c>
      <c r="B1028" s="147"/>
      <c r="C1028" s="147"/>
      <c r="D1028" s="147"/>
      <c r="E1028" s="147"/>
      <c r="F1028" s="147"/>
      <c r="G1028" s="147"/>
      <c r="H1028" s="147"/>
      <c r="I1028" s="147"/>
      <c r="J1028" s="147"/>
      <c r="K1028" s="147"/>
      <c r="L1028" s="147"/>
      <c r="M1028" s="147"/>
      <c r="N1028" s="147"/>
      <c r="O1028" s="147"/>
      <c r="P1028" s="147"/>
      <c r="Q1028" s="147"/>
      <c r="R1028" s="147"/>
      <c r="S1028" s="147"/>
      <c r="T1028" s="147"/>
      <c r="U1028" s="147"/>
      <c r="V1028" s="147"/>
      <c r="W1028" s="147"/>
      <c r="X1028" s="147"/>
      <c r="Y1028" s="147"/>
      <c r="Z1028" s="147"/>
      <c r="AA1028" s="147"/>
      <c r="AB1028" s="147"/>
      <c r="AC1028" s="147"/>
      <c r="AD1028" s="147"/>
      <c r="AE1028" s="147"/>
      <c r="AF1028" s="147"/>
      <c r="AG1028" s="147"/>
      <c r="AH1028" s="147"/>
      <c r="AI1028" s="147"/>
      <c r="AJ1028" s="147"/>
      <c r="AK1028" s="147"/>
      <c r="AL1028" s="147"/>
      <c r="AM1028" s="147"/>
      <c r="AN1028" s="147"/>
      <c r="AO1028" s="147"/>
      <c r="AP1028" s="147"/>
      <c r="AQ1028" s="147"/>
      <c r="AR1028" s="147"/>
      <c r="AS1028" s="147"/>
      <c r="AT1028" s="147"/>
      <c r="AU1028" s="147"/>
      <c r="AV1028" s="147"/>
      <c r="AW1028" s="147"/>
      <c r="AX1028" s="147"/>
      <c r="AY1028" s="147"/>
      <c r="AZ1028" s="147"/>
      <c r="BA1028" s="147"/>
      <c r="BB1028" s="147"/>
      <c r="BC1028" s="147"/>
      <c r="BD1028" s="147"/>
      <c r="BE1028" s="147"/>
    </row>
    <row r="1029" spans="1:57" x14ac:dyDescent="0.25">
      <c r="A1029" t="str">
        <f t="shared" si="16"/>
        <v/>
      </c>
      <c r="B1029" s="147"/>
      <c r="C1029" s="147"/>
      <c r="D1029" s="147"/>
      <c r="E1029" s="147"/>
      <c r="F1029" s="147"/>
      <c r="G1029" s="147"/>
      <c r="H1029" s="147"/>
      <c r="I1029" s="147"/>
      <c r="J1029" s="147"/>
      <c r="K1029" s="147"/>
      <c r="L1029" s="147"/>
      <c r="M1029" s="147"/>
      <c r="N1029" s="147"/>
      <c r="O1029" s="147"/>
      <c r="P1029" s="147"/>
      <c r="Q1029" s="147"/>
      <c r="R1029" s="147"/>
      <c r="S1029" s="147"/>
      <c r="T1029" s="147"/>
      <c r="U1029" s="147"/>
      <c r="V1029" s="147"/>
      <c r="W1029" s="147"/>
      <c r="X1029" s="147"/>
      <c r="Y1029" s="147"/>
      <c r="Z1029" s="147"/>
      <c r="AA1029" s="147"/>
      <c r="AB1029" s="147"/>
      <c r="AC1029" s="147"/>
      <c r="AD1029" s="147"/>
      <c r="AE1029" s="147"/>
      <c r="AF1029" s="147"/>
      <c r="AG1029" s="147"/>
      <c r="AH1029" s="147"/>
      <c r="AI1029" s="147"/>
      <c r="AJ1029" s="147"/>
      <c r="AK1029" s="147"/>
      <c r="AL1029" s="147"/>
      <c r="AM1029" s="147"/>
      <c r="AN1029" s="147"/>
      <c r="AO1029" s="147"/>
      <c r="AP1029" s="147"/>
      <c r="AQ1029" s="147"/>
      <c r="AR1029" s="147"/>
      <c r="AS1029" s="147"/>
      <c r="AT1029" s="147"/>
      <c r="AU1029" s="147"/>
      <c r="AV1029" s="147"/>
      <c r="AW1029" s="147"/>
      <c r="AX1029" s="147"/>
      <c r="AY1029" s="147"/>
      <c r="AZ1029" s="147"/>
      <c r="BA1029" s="147"/>
      <c r="BB1029" s="147"/>
      <c r="BC1029" s="147"/>
      <c r="BD1029" s="147"/>
      <c r="BE1029" s="147"/>
    </row>
    <row r="1030" spans="1:57" x14ac:dyDescent="0.25">
      <c r="A1030" t="str">
        <f t="shared" si="16"/>
        <v/>
      </c>
      <c r="B1030" s="147"/>
      <c r="C1030" s="147"/>
      <c r="D1030" s="147"/>
      <c r="E1030" s="147"/>
      <c r="F1030" s="147"/>
      <c r="G1030" s="147"/>
      <c r="H1030" s="147"/>
      <c r="I1030" s="147"/>
      <c r="J1030" s="147"/>
      <c r="K1030" s="147"/>
      <c r="L1030" s="147"/>
      <c r="M1030" s="147"/>
      <c r="N1030" s="147"/>
      <c r="O1030" s="147"/>
      <c r="P1030" s="147"/>
      <c r="Q1030" s="147"/>
      <c r="R1030" s="147"/>
      <c r="S1030" s="147"/>
      <c r="T1030" s="147"/>
      <c r="U1030" s="147"/>
      <c r="V1030" s="147"/>
      <c r="W1030" s="147"/>
      <c r="X1030" s="147"/>
      <c r="Y1030" s="147"/>
      <c r="Z1030" s="147"/>
      <c r="AA1030" s="147"/>
      <c r="AB1030" s="147"/>
      <c r="AC1030" s="147"/>
      <c r="AD1030" s="147"/>
      <c r="AE1030" s="147"/>
      <c r="AF1030" s="147"/>
      <c r="AG1030" s="147"/>
      <c r="AH1030" s="147"/>
      <c r="AI1030" s="147"/>
      <c r="AJ1030" s="147"/>
      <c r="AK1030" s="147"/>
      <c r="AL1030" s="147"/>
      <c r="AM1030" s="147"/>
      <c r="AN1030" s="147"/>
      <c r="AO1030" s="147"/>
      <c r="AP1030" s="147"/>
      <c r="AQ1030" s="147"/>
      <c r="AR1030" s="147"/>
      <c r="AS1030" s="147"/>
      <c r="AT1030" s="147"/>
      <c r="AU1030" s="147"/>
      <c r="AV1030" s="147"/>
      <c r="AW1030" s="147"/>
      <c r="AX1030" s="147"/>
      <c r="AY1030" s="147"/>
      <c r="AZ1030" s="147"/>
      <c r="BA1030" s="147"/>
      <c r="BB1030" s="147"/>
      <c r="BC1030" s="147"/>
      <c r="BD1030" s="147"/>
      <c r="BE1030" s="147"/>
    </row>
    <row r="1031" spans="1:57" x14ac:dyDescent="0.25">
      <c r="A1031" t="str">
        <f t="shared" si="16"/>
        <v/>
      </c>
      <c r="B1031" s="147"/>
      <c r="C1031" s="147"/>
      <c r="D1031" s="147"/>
      <c r="E1031" s="147"/>
      <c r="F1031" s="147"/>
      <c r="G1031" s="147"/>
      <c r="H1031" s="147"/>
      <c r="I1031" s="147"/>
      <c r="J1031" s="147"/>
      <c r="K1031" s="147"/>
      <c r="L1031" s="147"/>
      <c r="M1031" s="147"/>
      <c r="N1031" s="147"/>
      <c r="O1031" s="147"/>
      <c r="P1031" s="147"/>
      <c r="Q1031" s="147"/>
      <c r="R1031" s="147"/>
      <c r="S1031" s="147"/>
      <c r="T1031" s="147"/>
      <c r="U1031" s="147"/>
      <c r="V1031" s="147"/>
      <c r="W1031" s="147"/>
      <c r="X1031" s="147"/>
      <c r="Y1031" s="147"/>
      <c r="Z1031" s="147"/>
      <c r="AA1031" s="147"/>
      <c r="AB1031" s="147"/>
      <c r="AC1031" s="147"/>
      <c r="AD1031" s="147"/>
      <c r="AE1031" s="147"/>
      <c r="AF1031" s="147"/>
      <c r="AG1031" s="147"/>
      <c r="AH1031" s="147"/>
      <c r="AI1031" s="147"/>
      <c r="AJ1031" s="147"/>
      <c r="AK1031" s="147"/>
      <c r="AL1031" s="147"/>
      <c r="AM1031" s="147"/>
      <c r="AN1031" s="147"/>
      <c r="AO1031" s="147"/>
      <c r="AP1031" s="147"/>
      <c r="AQ1031" s="147"/>
      <c r="AR1031" s="147"/>
      <c r="AS1031" s="147"/>
      <c r="AT1031" s="147"/>
      <c r="AU1031" s="147"/>
      <c r="AV1031" s="147"/>
      <c r="AW1031" s="147"/>
      <c r="AX1031" s="147"/>
      <c r="AY1031" s="147"/>
      <c r="AZ1031" s="147"/>
      <c r="BA1031" s="147"/>
      <c r="BB1031" s="147"/>
      <c r="BC1031" s="147"/>
      <c r="BD1031" s="147"/>
      <c r="BE1031" s="147"/>
    </row>
    <row r="1032" spans="1:57" x14ac:dyDescent="0.25">
      <c r="A1032" t="str">
        <f t="shared" si="16"/>
        <v/>
      </c>
      <c r="B1032" s="147"/>
      <c r="C1032" s="147"/>
      <c r="D1032" s="147"/>
      <c r="E1032" s="147"/>
      <c r="F1032" s="147"/>
      <c r="G1032" s="147"/>
      <c r="H1032" s="147"/>
      <c r="I1032" s="147"/>
      <c r="J1032" s="147"/>
      <c r="K1032" s="147"/>
      <c r="L1032" s="147"/>
      <c r="M1032" s="147"/>
      <c r="N1032" s="147"/>
      <c r="O1032" s="147"/>
      <c r="P1032" s="147"/>
      <c r="Q1032" s="147"/>
      <c r="R1032" s="147"/>
      <c r="S1032" s="147"/>
      <c r="T1032" s="147"/>
      <c r="U1032" s="147"/>
      <c r="V1032" s="147"/>
      <c r="W1032" s="147"/>
      <c r="X1032" s="147"/>
      <c r="Y1032" s="147"/>
      <c r="Z1032" s="147"/>
      <c r="AA1032" s="147"/>
      <c r="AB1032" s="147"/>
      <c r="AC1032" s="147"/>
      <c r="AD1032" s="147"/>
      <c r="AE1032" s="147"/>
      <c r="AF1032" s="147"/>
      <c r="AG1032" s="147"/>
      <c r="AH1032" s="147"/>
      <c r="AI1032" s="147"/>
      <c r="AJ1032" s="147"/>
      <c r="AK1032" s="147"/>
      <c r="AL1032" s="147"/>
      <c r="AM1032" s="147"/>
      <c r="AN1032" s="147"/>
      <c r="AO1032" s="147"/>
      <c r="AP1032" s="147"/>
      <c r="AQ1032" s="147"/>
      <c r="AR1032" s="147"/>
      <c r="AS1032" s="147"/>
      <c r="AT1032" s="147"/>
      <c r="AU1032" s="147"/>
      <c r="AV1032" s="147"/>
      <c r="AW1032" s="147"/>
      <c r="AX1032" s="147"/>
      <c r="AY1032" s="147"/>
      <c r="AZ1032" s="147"/>
      <c r="BA1032" s="147"/>
      <c r="BB1032" s="147"/>
      <c r="BC1032" s="147"/>
      <c r="BD1032" s="147"/>
      <c r="BE1032" s="147"/>
    </row>
    <row r="1033" spans="1:57" x14ac:dyDescent="0.25">
      <c r="A1033" t="str">
        <f t="shared" si="16"/>
        <v/>
      </c>
      <c r="B1033" s="147"/>
      <c r="C1033" s="147"/>
      <c r="D1033" s="147"/>
      <c r="E1033" s="147"/>
      <c r="F1033" s="147"/>
      <c r="G1033" s="147"/>
      <c r="H1033" s="147"/>
      <c r="I1033" s="147"/>
      <c r="J1033" s="147"/>
      <c r="K1033" s="147"/>
      <c r="L1033" s="147"/>
      <c r="M1033" s="147"/>
      <c r="N1033" s="147"/>
      <c r="O1033" s="147"/>
      <c r="P1033" s="147"/>
      <c r="Q1033" s="147"/>
      <c r="R1033" s="147"/>
      <c r="S1033" s="147"/>
      <c r="T1033" s="147"/>
      <c r="U1033" s="147"/>
      <c r="V1033" s="147"/>
      <c r="W1033" s="147"/>
      <c r="X1033" s="147"/>
      <c r="Y1033" s="147"/>
      <c r="Z1033" s="147"/>
      <c r="AA1033" s="147"/>
      <c r="AB1033" s="147"/>
      <c r="AC1033" s="147"/>
      <c r="AD1033" s="147"/>
      <c r="AE1033" s="147"/>
      <c r="AF1033" s="147"/>
      <c r="AG1033" s="147"/>
      <c r="AH1033" s="147"/>
      <c r="AI1033" s="147"/>
      <c r="AJ1033" s="147"/>
      <c r="AK1033" s="147"/>
      <c r="AL1033" s="147"/>
      <c r="AM1033" s="147"/>
      <c r="AN1033" s="147"/>
      <c r="AO1033" s="147"/>
      <c r="AP1033" s="147"/>
      <c r="AQ1033" s="147"/>
      <c r="AR1033" s="147"/>
      <c r="AS1033" s="147"/>
      <c r="AT1033" s="147"/>
      <c r="AU1033" s="147"/>
      <c r="AV1033" s="147"/>
      <c r="AW1033" s="147"/>
      <c r="AX1033" s="147"/>
      <c r="AY1033" s="147"/>
      <c r="AZ1033" s="147"/>
      <c r="BA1033" s="147"/>
      <c r="BB1033" s="147"/>
      <c r="BC1033" s="147"/>
      <c r="BD1033" s="147"/>
      <c r="BE1033" s="147"/>
    </row>
    <row r="1034" spans="1:57" x14ac:dyDescent="0.25">
      <c r="A1034" t="str">
        <f t="shared" si="16"/>
        <v/>
      </c>
      <c r="B1034" s="147"/>
      <c r="C1034" s="147"/>
      <c r="D1034" s="147"/>
      <c r="E1034" s="147"/>
      <c r="F1034" s="147"/>
      <c r="G1034" s="147"/>
      <c r="H1034" s="147"/>
      <c r="I1034" s="147"/>
      <c r="J1034" s="147"/>
      <c r="K1034" s="147"/>
      <c r="L1034" s="147"/>
      <c r="M1034" s="147"/>
      <c r="N1034" s="147"/>
      <c r="O1034" s="147"/>
      <c r="P1034" s="147"/>
      <c r="Q1034" s="147"/>
      <c r="R1034" s="147"/>
      <c r="S1034" s="147"/>
      <c r="T1034" s="147"/>
      <c r="U1034" s="147"/>
      <c r="V1034" s="147"/>
      <c r="W1034" s="147"/>
      <c r="X1034" s="147"/>
      <c r="Y1034" s="147"/>
      <c r="Z1034" s="147"/>
      <c r="AA1034" s="147"/>
      <c r="AB1034" s="147"/>
      <c r="AC1034" s="147"/>
      <c r="AD1034" s="147"/>
      <c r="AE1034" s="147"/>
      <c r="AF1034" s="147"/>
      <c r="AG1034" s="147"/>
      <c r="AH1034" s="147"/>
      <c r="AI1034" s="147"/>
      <c r="AJ1034" s="147"/>
      <c r="AK1034" s="147"/>
      <c r="AL1034" s="147"/>
      <c r="AM1034" s="147"/>
      <c r="AN1034" s="147"/>
      <c r="AO1034" s="147"/>
      <c r="AP1034" s="147"/>
      <c r="AQ1034" s="147"/>
      <c r="AR1034" s="147"/>
      <c r="AS1034" s="147"/>
      <c r="AT1034" s="147"/>
      <c r="AU1034" s="147"/>
      <c r="AV1034" s="147"/>
      <c r="AW1034" s="147"/>
      <c r="AX1034" s="147"/>
      <c r="AY1034" s="147"/>
      <c r="AZ1034" s="147"/>
      <c r="BA1034" s="147"/>
      <c r="BB1034" s="147"/>
      <c r="BC1034" s="147"/>
      <c r="BD1034" s="147"/>
      <c r="BE1034" s="147"/>
    </row>
    <row r="1035" spans="1:57" x14ac:dyDescent="0.25">
      <c r="A1035" t="str">
        <f t="shared" si="16"/>
        <v/>
      </c>
      <c r="B1035" s="147"/>
      <c r="C1035" s="147"/>
      <c r="D1035" s="147"/>
      <c r="E1035" s="147"/>
      <c r="F1035" s="147"/>
      <c r="G1035" s="147"/>
      <c r="H1035" s="147"/>
      <c r="I1035" s="147"/>
      <c r="J1035" s="147"/>
      <c r="K1035" s="147"/>
      <c r="L1035" s="147"/>
      <c r="M1035" s="147"/>
      <c r="N1035" s="147"/>
      <c r="O1035" s="147"/>
      <c r="P1035" s="147"/>
      <c r="Q1035" s="147"/>
      <c r="R1035" s="147"/>
      <c r="S1035" s="147"/>
      <c r="T1035" s="147"/>
      <c r="U1035" s="147"/>
      <c r="V1035" s="147"/>
      <c r="W1035" s="147"/>
      <c r="X1035" s="147"/>
      <c r="Y1035" s="147"/>
      <c r="Z1035" s="147"/>
      <c r="AA1035" s="147"/>
      <c r="AB1035" s="147"/>
      <c r="AC1035" s="147"/>
      <c r="AD1035" s="147"/>
      <c r="AE1035" s="147"/>
      <c r="AF1035" s="147"/>
      <c r="AG1035" s="147"/>
      <c r="AH1035" s="147"/>
      <c r="AI1035" s="147"/>
      <c r="AJ1035" s="147"/>
      <c r="AK1035" s="147"/>
      <c r="AL1035" s="147"/>
      <c r="AM1035" s="147"/>
      <c r="AN1035" s="147"/>
      <c r="AO1035" s="147"/>
      <c r="AP1035" s="147"/>
      <c r="AQ1035" s="147"/>
      <c r="AR1035" s="147"/>
      <c r="AS1035" s="147"/>
      <c r="AT1035" s="147"/>
      <c r="AU1035" s="147"/>
      <c r="AV1035" s="147"/>
      <c r="AW1035" s="147"/>
      <c r="AX1035" s="147"/>
      <c r="AY1035" s="147"/>
      <c r="AZ1035" s="147"/>
      <c r="BA1035" s="147"/>
      <c r="BB1035" s="147"/>
      <c r="BC1035" s="147"/>
      <c r="BD1035" s="147"/>
      <c r="BE1035" s="147"/>
    </row>
    <row r="1036" spans="1:57" x14ac:dyDescent="0.25">
      <c r="A1036" t="str">
        <f t="shared" si="16"/>
        <v/>
      </c>
      <c r="B1036" s="147"/>
      <c r="C1036" s="147"/>
      <c r="D1036" s="147"/>
      <c r="E1036" s="147"/>
      <c r="F1036" s="147"/>
      <c r="G1036" s="147"/>
      <c r="H1036" s="147"/>
      <c r="I1036" s="147"/>
      <c r="J1036" s="147"/>
      <c r="K1036" s="147"/>
      <c r="L1036" s="147"/>
      <c r="M1036" s="147"/>
      <c r="N1036" s="147"/>
      <c r="O1036" s="147"/>
      <c r="P1036" s="147"/>
      <c r="Q1036" s="147"/>
      <c r="R1036" s="147"/>
      <c r="S1036" s="147"/>
      <c r="T1036" s="147"/>
      <c r="U1036" s="147"/>
      <c r="V1036" s="147"/>
      <c r="W1036" s="147"/>
      <c r="X1036" s="147"/>
      <c r="Y1036" s="147"/>
      <c r="Z1036" s="147"/>
      <c r="AA1036" s="147"/>
      <c r="AB1036" s="147"/>
      <c r="AC1036" s="147"/>
      <c r="AD1036" s="147"/>
      <c r="AE1036" s="147"/>
      <c r="AF1036" s="147"/>
      <c r="AG1036" s="147"/>
      <c r="AH1036" s="147"/>
      <c r="AI1036" s="147"/>
      <c r="AJ1036" s="147"/>
      <c r="AK1036" s="147"/>
      <c r="AL1036" s="147"/>
      <c r="AM1036" s="147"/>
      <c r="AN1036" s="147"/>
      <c r="AO1036" s="147"/>
      <c r="AP1036" s="147"/>
      <c r="AQ1036" s="147"/>
      <c r="AR1036" s="147"/>
      <c r="AS1036" s="147"/>
      <c r="AT1036" s="147"/>
      <c r="AU1036" s="147"/>
      <c r="AV1036" s="147"/>
      <c r="AW1036" s="147"/>
      <c r="AX1036" s="147"/>
      <c r="AY1036" s="147"/>
      <c r="AZ1036" s="147"/>
      <c r="BA1036" s="147"/>
      <c r="BB1036" s="147"/>
      <c r="BC1036" s="147"/>
      <c r="BD1036" s="147"/>
      <c r="BE1036" s="147"/>
    </row>
    <row r="1037" spans="1:57" x14ac:dyDescent="0.25">
      <c r="A1037" t="str">
        <f t="shared" si="16"/>
        <v/>
      </c>
      <c r="B1037" s="147"/>
      <c r="C1037" s="147"/>
      <c r="D1037" s="147"/>
      <c r="E1037" s="147"/>
      <c r="F1037" s="147"/>
      <c r="G1037" s="147"/>
      <c r="H1037" s="147"/>
      <c r="I1037" s="147"/>
      <c r="J1037" s="147"/>
      <c r="K1037" s="147"/>
      <c r="L1037" s="147"/>
      <c r="M1037" s="147"/>
      <c r="N1037" s="147"/>
      <c r="O1037" s="147"/>
      <c r="P1037" s="147"/>
      <c r="Q1037" s="147"/>
      <c r="R1037" s="147"/>
      <c r="S1037" s="147"/>
      <c r="T1037" s="147"/>
      <c r="U1037" s="147"/>
      <c r="V1037" s="147"/>
      <c r="W1037" s="147"/>
      <c r="X1037" s="147"/>
      <c r="Y1037" s="147"/>
      <c r="Z1037" s="147"/>
      <c r="AA1037" s="147"/>
      <c r="AB1037" s="147"/>
      <c r="AC1037" s="147"/>
      <c r="AD1037" s="147"/>
      <c r="AE1037" s="147"/>
      <c r="AF1037" s="147"/>
      <c r="AG1037" s="147"/>
      <c r="AH1037" s="147"/>
      <c r="AI1037" s="147"/>
      <c r="AJ1037" s="147"/>
      <c r="AK1037" s="147"/>
      <c r="AL1037" s="147"/>
      <c r="AM1037" s="147"/>
      <c r="AN1037" s="147"/>
      <c r="AO1037" s="147"/>
      <c r="AP1037" s="147"/>
      <c r="AQ1037" s="147"/>
      <c r="AR1037" s="147"/>
      <c r="AS1037" s="147"/>
      <c r="AT1037" s="147"/>
      <c r="AU1037" s="147"/>
      <c r="AV1037" s="147"/>
      <c r="AW1037" s="147"/>
      <c r="AX1037" s="147"/>
      <c r="AY1037" s="147"/>
      <c r="AZ1037" s="147"/>
      <c r="BA1037" s="147"/>
      <c r="BB1037" s="147"/>
      <c r="BC1037" s="147"/>
      <c r="BD1037" s="147"/>
      <c r="BE1037" s="147"/>
    </row>
    <row r="1038" spans="1:57" x14ac:dyDescent="0.25">
      <c r="A1038" t="str">
        <f t="shared" si="16"/>
        <v/>
      </c>
      <c r="B1038" s="147"/>
      <c r="C1038" s="147"/>
      <c r="D1038" s="147"/>
      <c r="E1038" s="147"/>
      <c r="F1038" s="147"/>
      <c r="G1038" s="147"/>
      <c r="H1038" s="147"/>
      <c r="I1038" s="147"/>
      <c r="J1038" s="147"/>
      <c r="K1038" s="147"/>
      <c r="L1038" s="147"/>
      <c r="M1038" s="147"/>
      <c r="N1038" s="147"/>
      <c r="O1038" s="147"/>
      <c r="P1038" s="147"/>
      <c r="Q1038" s="147"/>
      <c r="R1038" s="147"/>
      <c r="S1038" s="147"/>
      <c r="T1038" s="147"/>
      <c r="U1038" s="147"/>
      <c r="V1038" s="147"/>
      <c r="W1038" s="147"/>
      <c r="X1038" s="147"/>
      <c r="Y1038" s="147"/>
      <c r="Z1038" s="147"/>
      <c r="AA1038" s="147"/>
      <c r="AB1038" s="147"/>
      <c r="AC1038" s="147"/>
      <c r="AD1038" s="147"/>
      <c r="AE1038" s="147"/>
      <c r="AF1038" s="147"/>
      <c r="AG1038" s="147"/>
      <c r="AH1038" s="147"/>
      <c r="AI1038" s="147"/>
      <c r="AJ1038" s="147"/>
      <c r="AK1038" s="147"/>
      <c r="AL1038" s="147"/>
      <c r="AM1038" s="147"/>
      <c r="AN1038" s="147"/>
      <c r="AO1038" s="147"/>
      <c r="AP1038" s="147"/>
      <c r="AQ1038" s="147"/>
      <c r="AR1038" s="147"/>
      <c r="AS1038" s="147"/>
      <c r="AT1038" s="147"/>
      <c r="AU1038" s="147"/>
      <c r="AV1038" s="147"/>
      <c r="AW1038" s="147"/>
      <c r="AX1038" s="147"/>
      <c r="AY1038" s="147"/>
      <c r="AZ1038" s="147"/>
      <c r="BA1038" s="147"/>
      <c r="BB1038" s="147"/>
      <c r="BC1038" s="147"/>
      <c r="BD1038" s="147"/>
      <c r="BE1038" s="147"/>
    </row>
    <row r="1039" spans="1:57" x14ac:dyDescent="0.25">
      <c r="A1039" t="str">
        <f t="shared" si="16"/>
        <v/>
      </c>
      <c r="B1039" s="147"/>
      <c r="C1039" s="147"/>
      <c r="D1039" s="147"/>
      <c r="E1039" s="147"/>
      <c r="F1039" s="147"/>
      <c r="G1039" s="147"/>
      <c r="H1039" s="147"/>
      <c r="I1039" s="147"/>
      <c r="J1039" s="147"/>
      <c r="K1039" s="147"/>
      <c r="L1039" s="147"/>
      <c r="M1039" s="147"/>
      <c r="N1039" s="147"/>
      <c r="O1039" s="147"/>
      <c r="P1039" s="147"/>
      <c r="Q1039" s="147"/>
      <c r="R1039" s="147"/>
      <c r="S1039" s="147"/>
      <c r="T1039" s="147"/>
      <c r="U1039" s="147"/>
      <c r="V1039" s="147"/>
      <c r="W1039" s="147"/>
      <c r="X1039" s="147"/>
      <c r="Y1039" s="147"/>
      <c r="Z1039" s="147"/>
      <c r="AA1039" s="147"/>
      <c r="AB1039" s="147"/>
      <c r="AC1039" s="147"/>
      <c r="AD1039" s="147"/>
      <c r="AE1039" s="147"/>
      <c r="AF1039" s="147"/>
      <c r="AG1039" s="147"/>
      <c r="AH1039" s="147"/>
      <c r="AI1039" s="147"/>
      <c r="AJ1039" s="147"/>
      <c r="AK1039" s="147"/>
      <c r="AL1039" s="147"/>
      <c r="AM1039" s="147"/>
      <c r="AN1039" s="147"/>
      <c r="AO1039" s="147"/>
      <c r="AP1039" s="147"/>
      <c r="AQ1039" s="147"/>
      <c r="AR1039" s="147"/>
      <c r="AS1039" s="147"/>
      <c r="AT1039" s="147"/>
      <c r="AU1039" s="147"/>
      <c r="AV1039" s="147"/>
      <c r="AW1039" s="147"/>
      <c r="AX1039" s="147"/>
      <c r="AY1039" s="147"/>
      <c r="AZ1039" s="147"/>
      <c r="BA1039" s="147"/>
      <c r="BB1039" s="147"/>
      <c r="BC1039" s="147"/>
      <c r="BD1039" s="147"/>
      <c r="BE1039" s="147"/>
    </row>
    <row r="1040" spans="1:57" x14ac:dyDescent="0.25">
      <c r="A1040" t="str">
        <f t="shared" si="16"/>
        <v/>
      </c>
      <c r="B1040" s="147"/>
      <c r="C1040" s="147"/>
      <c r="D1040" s="147"/>
      <c r="E1040" s="147"/>
      <c r="F1040" s="147"/>
      <c r="G1040" s="147"/>
      <c r="H1040" s="147"/>
      <c r="I1040" s="147"/>
      <c r="J1040" s="147"/>
      <c r="K1040" s="147"/>
      <c r="L1040" s="147"/>
      <c r="M1040" s="147"/>
      <c r="N1040" s="147"/>
      <c r="O1040" s="147"/>
      <c r="P1040" s="147"/>
      <c r="Q1040" s="147"/>
      <c r="R1040" s="147"/>
      <c r="S1040" s="147"/>
      <c r="T1040" s="147"/>
      <c r="U1040" s="147"/>
      <c r="V1040" s="147"/>
      <c r="W1040" s="147"/>
      <c r="X1040" s="147"/>
      <c r="Y1040" s="147"/>
      <c r="Z1040" s="147"/>
      <c r="AA1040" s="147"/>
      <c r="AB1040" s="147"/>
      <c r="AC1040" s="147"/>
      <c r="AD1040" s="147"/>
      <c r="AE1040" s="147"/>
      <c r="AF1040" s="147"/>
      <c r="AG1040" s="147"/>
      <c r="AH1040" s="147"/>
      <c r="AI1040" s="147"/>
      <c r="AJ1040" s="147"/>
      <c r="AK1040" s="147"/>
      <c r="AL1040" s="147"/>
      <c r="AM1040" s="147"/>
      <c r="AN1040" s="147"/>
      <c r="AO1040" s="147"/>
      <c r="AP1040" s="147"/>
      <c r="AQ1040" s="147"/>
      <c r="AR1040" s="147"/>
      <c r="AS1040" s="147"/>
      <c r="AT1040" s="147"/>
      <c r="AU1040" s="147"/>
      <c r="AV1040" s="147"/>
      <c r="AW1040" s="147"/>
      <c r="AX1040" s="147"/>
      <c r="AY1040" s="147"/>
      <c r="AZ1040" s="147"/>
      <c r="BA1040" s="147"/>
      <c r="BB1040" s="147"/>
      <c r="BC1040" s="147"/>
      <c r="BD1040" s="147"/>
      <c r="BE1040" s="147"/>
    </row>
    <row r="1041" spans="1:57" x14ac:dyDescent="0.25">
      <c r="A1041" t="str">
        <f t="shared" si="16"/>
        <v/>
      </c>
      <c r="B1041" s="147"/>
      <c r="C1041" s="147"/>
      <c r="D1041" s="147"/>
      <c r="E1041" s="147"/>
      <c r="F1041" s="147"/>
      <c r="G1041" s="147"/>
      <c r="H1041" s="147"/>
      <c r="I1041" s="147"/>
      <c r="J1041" s="147"/>
      <c r="K1041" s="147"/>
      <c r="L1041" s="147"/>
      <c r="M1041" s="147"/>
      <c r="N1041" s="147"/>
      <c r="O1041" s="147"/>
      <c r="P1041" s="147"/>
      <c r="Q1041" s="147"/>
      <c r="R1041" s="147"/>
      <c r="S1041" s="147"/>
      <c r="T1041" s="147"/>
      <c r="U1041" s="147"/>
      <c r="V1041" s="147"/>
      <c r="W1041" s="147"/>
      <c r="X1041" s="147"/>
      <c r="Y1041" s="147"/>
      <c r="Z1041" s="147"/>
      <c r="AA1041" s="147"/>
      <c r="AB1041" s="147"/>
      <c r="AC1041" s="147"/>
      <c r="AD1041" s="147"/>
      <c r="AE1041" s="147"/>
      <c r="AF1041" s="147"/>
      <c r="AG1041" s="147"/>
      <c r="AH1041" s="147"/>
      <c r="AI1041" s="147"/>
      <c r="AJ1041" s="147"/>
      <c r="AK1041" s="147"/>
      <c r="AL1041" s="147"/>
      <c r="AM1041" s="147"/>
      <c r="AN1041" s="147"/>
      <c r="AO1041" s="147"/>
      <c r="AP1041" s="147"/>
      <c r="AQ1041" s="147"/>
      <c r="AR1041" s="147"/>
      <c r="AS1041" s="147"/>
      <c r="AT1041" s="147"/>
      <c r="AU1041" s="147"/>
      <c r="AV1041" s="147"/>
      <c r="AW1041" s="147"/>
      <c r="AX1041" s="147"/>
      <c r="AY1041" s="147"/>
      <c r="AZ1041" s="147"/>
      <c r="BA1041" s="147"/>
      <c r="BB1041" s="147"/>
      <c r="BC1041" s="147"/>
      <c r="BD1041" s="147"/>
      <c r="BE1041" s="147"/>
    </row>
    <row r="1042" spans="1:57" x14ac:dyDescent="0.25">
      <c r="A1042" t="str">
        <f t="shared" si="16"/>
        <v/>
      </c>
      <c r="B1042" s="147"/>
      <c r="C1042" s="147"/>
      <c r="D1042" s="147"/>
      <c r="E1042" s="147"/>
      <c r="F1042" s="147"/>
      <c r="G1042" s="147"/>
      <c r="H1042" s="147"/>
      <c r="I1042" s="147"/>
      <c r="J1042" s="147"/>
      <c r="K1042" s="147"/>
      <c r="L1042" s="147"/>
      <c r="M1042" s="147"/>
      <c r="N1042" s="147"/>
      <c r="O1042" s="147"/>
      <c r="P1042" s="147"/>
      <c r="Q1042" s="147"/>
      <c r="R1042" s="147"/>
      <c r="S1042" s="147"/>
      <c r="T1042" s="147"/>
      <c r="U1042" s="147"/>
      <c r="V1042" s="147"/>
      <c r="W1042" s="147"/>
      <c r="X1042" s="147"/>
      <c r="Y1042" s="147"/>
      <c r="Z1042" s="147"/>
      <c r="AA1042" s="147"/>
      <c r="AB1042" s="147"/>
      <c r="AC1042" s="147"/>
      <c r="AD1042" s="147"/>
      <c r="AE1042" s="147"/>
      <c r="AF1042" s="147"/>
      <c r="AG1042" s="147"/>
      <c r="AH1042" s="147"/>
      <c r="AI1042" s="147"/>
      <c r="AJ1042" s="147"/>
      <c r="AK1042" s="147"/>
      <c r="AL1042" s="147"/>
      <c r="AM1042" s="147"/>
      <c r="AN1042" s="147"/>
      <c r="AO1042" s="147"/>
      <c r="AP1042" s="147"/>
      <c r="AQ1042" s="147"/>
      <c r="AR1042" s="147"/>
      <c r="AS1042" s="147"/>
      <c r="AT1042" s="147"/>
      <c r="AU1042" s="147"/>
      <c r="AV1042" s="147"/>
      <c r="AW1042" s="147"/>
      <c r="AX1042" s="147"/>
      <c r="AY1042" s="147"/>
      <c r="AZ1042" s="147"/>
      <c r="BA1042" s="147"/>
      <c r="BB1042" s="147"/>
      <c r="BC1042" s="147"/>
      <c r="BD1042" s="147"/>
      <c r="BE1042" s="147"/>
    </row>
    <row r="1043" spans="1:57" x14ac:dyDescent="0.25">
      <c r="A1043" t="str">
        <f t="shared" si="16"/>
        <v/>
      </c>
      <c r="B1043" s="147"/>
      <c r="C1043" s="147"/>
      <c r="D1043" s="147"/>
      <c r="E1043" s="147"/>
      <c r="F1043" s="147"/>
      <c r="G1043" s="147"/>
      <c r="H1043" s="147"/>
      <c r="I1043" s="147"/>
      <c r="J1043" s="147"/>
      <c r="K1043" s="147"/>
      <c r="L1043" s="147"/>
      <c r="M1043" s="147"/>
      <c r="N1043" s="147"/>
      <c r="O1043" s="147"/>
      <c r="P1043" s="147"/>
      <c r="Q1043" s="147"/>
      <c r="R1043" s="147"/>
      <c r="S1043" s="147"/>
      <c r="T1043" s="147"/>
      <c r="U1043" s="147"/>
      <c r="V1043" s="147"/>
      <c r="W1043" s="147"/>
      <c r="X1043" s="147"/>
      <c r="Y1043" s="147"/>
      <c r="Z1043" s="147"/>
      <c r="AA1043" s="147"/>
      <c r="AB1043" s="147"/>
      <c r="AC1043" s="147"/>
      <c r="AD1043" s="147"/>
      <c r="AE1043" s="147"/>
      <c r="AF1043" s="147"/>
      <c r="AG1043" s="147"/>
      <c r="AH1043" s="147"/>
      <c r="AI1043" s="147"/>
      <c r="AJ1043" s="147"/>
      <c r="AK1043" s="147"/>
      <c r="AL1043" s="147"/>
      <c r="AM1043" s="147"/>
      <c r="AN1043" s="147"/>
      <c r="AO1043" s="147"/>
      <c r="AP1043" s="147"/>
      <c r="AQ1043" s="147"/>
      <c r="AR1043" s="147"/>
      <c r="AS1043" s="147"/>
      <c r="AT1043" s="147"/>
      <c r="AU1043" s="147"/>
      <c r="AV1043" s="147"/>
      <c r="AW1043" s="147"/>
      <c r="AX1043" s="147"/>
      <c r="AY1043" s="147"/>
      <c r="AZ1043" s="147"/>
      <c r="BA1043" s="147"/>
      <c r="BB1043" s="147"/>
      <c r="BC1043" s="147"/>
      <c r="BD1043" s="147"/>
      <c r="BE1043" s="147"/>
    </row>
    <row r="1044" spans="1:57" x14ac:dyDescent="0.25">
      <c r="A1044" t="str">
        <f t="shared" si="16"/>
        <v/>
      </c>
      <c r="B1044" s="147"/>
      <c r="C1044" s="147"/>
      <c r="D1044" s="147"/>
      <c r="E1044" s="147"/>
      <c r="F1044" s="147"/>
      <c r="G1044" s="147"/>
      <c r="H1044" s="147"/>
      <c r="I1044" s="147"/>
      <c r="J1044" s="147"/>
      <c r="K1044" s="147"/>
      <c r="L1044" s="147"/>
      <c r="M1044" s="147"/>
      <c r="N1044" s="147"/>
      <c r="O1044" s="147"/>
      <c r="P1044" s="147"/>
      <c r="Q1044" s="147"/>
      <c r="R1044" s="147"/>
      <c r="S1044" s="147"/>
      <c r="T1044" s="147"/>
      <c r="U1044" s="147"/>
      <c r="V1044" s="147"/>
      <c r="W1044" s="147"/>
      <c r="X1044" s="147"/>
      <c r="Y1044" s="147"/>
      <c r="Z1044" s="147"/>
      <c r="AA1044" s="147"/>
      <c r="AB1044" s="147"/>
      <c r="AC1044" s="147"/>
      <c r="AD1044" s="147"/>
      <c r="AE1044" s="147"/>
      <c r="AF1044" s="147"/>
      <c r="AG1044" s="147"/>
      <c r="AH1044" s="147"/>
      <c r="AI1044" s="147"/>
      <c r="AJ1044" s="147"/>
      <c r="AK1044" s="147"/>
      <c r="AL1044" s="147"/>
      <c r="AM1044" s="147"/>
      <c r="AN1044" s="147"/>
      <c r="AO1044" s="147"/>
      <c r="AP1044" s="147"/>
      <c r="AQ1044" s="147"/>
      <c r="AR1044" s="147"/>
      <c r="AS1044" s="147"/>
      <c r="AT1044" s="147"/>
      <c r="AU1044" s="147"/>
      <c r="AV1044" s="147"/>
      <c r="AW1044" s="147"/>
      <c r="AX1044" s="147"/>
      <c r="AY1044" s="147"/>
      <c r="AZ1044" s="147"/>
      <c r="BA1044" s="147"/>
      <c r="BB1044" s="147"/>
      <c r="BC1044" s="147"/>
      <c r="BD1044" s="147"/>
      <c r="BE1044" s="147"/>
    </row>
    <row r="1045" spans="1:57" x14ac:dyDescent="0.25">
      <c r="A1045" t="str">
        <f t="shared" si="16"/>
        <v/>
      </c>
      <c r="B1045" s="147"/>
      <c r="C1045" s="147"/>
      <c r="D1045" s="147"/>
      <c r="E1045" s="147"/>
      <c r="F1045" s="147"/>
      <c r="G1045" s="147"/>
      <c r="H1045" s="147"/>
      <c r="I1045" s="147"/>
      <c r="J1045" s="147"/>
      <c r="K1045" s="147"/>
      <c r="L1045" s="147"/>
      <c r="M1045" s="147"/>
      <c r="N1045" s="147"/>
      <c r="O1045" s="147"/>
      <c r="P1045" s="147"/>
      <c r="Q1045" s="147"/>
      <c r="R1045" s="147"/>
      <c r="S1045" s="147"/>
      <c r="T1045" s="147"/>
      <c r="U1045" s="147"/>
      <c r="V1045" s="147"/>
      <c r="W1045" s="147"/>
      <c r="X1045" s="147"/>
      <c r="Y1045" s="147"/>
      <c r="Z1045" s="147"/>
      <c r="AA1045" s="147"/>
      <c r="AB1045" s="147"/>
      <c r="AC1045" s="147"/>
      <c r="AD1045" s="147"/>
      <c r="AE1045" s="147"/>
      <c r="AF1045" s="147"/>
      <c r="AG1045" s="147"/>
      <c r="AH1045" s="147"/>
      <c r="AI1045" s="147"/>
      <c r="AJ1045" s="147"/>
      <c r="AK1045" s="147"/>
      <c r="AL1045" s="147"/>
      <c r="AM1045" s="147"/>
      <c r="AN1045" s="147"/>
      <c r="AO1045" s="147"/>
      <c r="AP1045" s="147"/>
      <c r="AQ1045" s="147"/>
      <c r="AR1045" s="147"/>
      <c r="AS1045" s="147"/>
      <c r="AT1045" s="147"/>
      <c r="AU1045" s="147"/>
      <c r="AV1045" s="147"/>
      <c r="AW1045" s="147"/>
      <c r="AX1045" s="147"/>
      <c r="AY1045" s="147"/>
      <c r="AZ1045" s="147"/>
      <c r="BA1045" s="147"/>
      <c r="BB1045" s="147"/>
      <c r="BC1045" s="147"/>
      <c r="BD1045" s="147"/>
      <c r="BE1045" s="147"/>
    </row>
    <row r="1046" spans="1:57" x14ac:dyDescent="0.25">
      <c r="A1046" t="str">
        <f t="shared" si="16"/>
        <v/>
      </c>
      <c r="B1046" s="147"/>
      <c r="C1046" s="147"/>
      <c r="D1046" s="147"/>
      <c r="E1046" s="147"/>
      <c r="F1046" s="147"/>
      <c r="G1046" s="147"/>
      <c r="H1046" s="147"/>
      <c r="I1046" s="147"/>
      <c r="J1046" s="147"/>
      <c r="K1046" s="147"/>
      <c r="L1046" s="147"/>
      <c r="M1046" s="147"/>
      <c r="N1046" s="147"/>
      <c r="O1046" s="147"/>
      <c r="P1046" s="147"/>
      <c r="Q1046" s="147"/>
      <c r="R1046" s="147"/>
      <c r="S1046" s="147"/>
      <c r="T1046" s="147"/>
      <c r="U1046" s="147"/>
      <c r="V1046" s="147"/>
      <c r="W1046" s="147"/>
      <c r="X1046" s="147"/>
      <c r="Y1046" s="147"/>
      <c r="Z1046" s="147"/>
      <c r="AA1046" s="147"/>
      <c r="AB1046" s="147"/>
      <c r="AC1046" s="147"/>
      <c r="AD1046" s="147"/>
      <c r="AE1046" s="147"/>
      <c r="AF1046" s="147"/>
      <c r="AG1046" s="147"/>
      <c r="AH1046" s="147"/>
      <c r="AI1046" s="147"/>
      <c r="AJ1046" s="147"/>
      <c r="AK1046" s="147"/>
      <c r="AL1046" s="147"/>
      <c r="AM1046" s="147"/>
      <c r="AN1046" s="147"/>
      <c r="AO1046" s="147"/>
      <c r="AP1046" s="147"/>
      <c r="AQ1046" s="147"/>
      <c r="AR1046" s="147"/>
      <c r="AS1046" s="147"/>
      <c r="AT1046" s="147"/>
      <c r="AU1046" s="147"/>
      <c r="AV1046" s="147"/>
      <c r="AW1046" s="147"/>
      <c r="AX1046" s="147"/>
      <c r="AY1046" s="147"/>
      <c r="AZ1046" s="147"/>
      <c r="BA1046" s="147"/>
      <c r="BB1046" s="147"/>
      <c r="BC1046" s="147"/>
      <c r="BD1046" s="147"/>
      <c r="BE1046" s="147"/>
    </row>
    <row r="1047" spans="1:57" x14ac:dyDescent="0.25">
      <c r="A1047" t="str">
        <f t="shared" si="16"/>
        <v/>
      </c>
      <c r="B1047" s="147"/>
      <c r="C1047" s="147"/>
      <c r="D1047" s="147"/>
      <c r="E1047" s="147"/>
      <c r="F1047" s="147"/>
      <c r="G1047" s="147"/>
      <c r="H1047" s="147"/>
      <c r="I1047" s="147"/>
      <c r="J1047" s="147"/>
      <c r="K1047" s="147"/>
      <c r="L1047" s="147"/>
      <c r="M1047" s="147"/>
      <c r="N1047" s="147"/>
      <c r="O1047" s="147"/>
      <c r="P1047" s="147"/>
      <c r="Q1047" s="147"/>
      <c r="R1047" s="147"/>
      <c r="S1047" s="147"/>
      <c r="T1047" s="147"/>
      <c r="U1047" s="147"/>
      <c r="V1047" s="147"/>
      <c r="W1047" s="147"/>
      <c r="X1047" s="147"/>
      <c r="Y1047" s="147"/>
      <c r="Z1047" s="147"/>
      <c r="AA1047" s="147"/>
      <c r="AB1047" s="147"/>
      <c r="AC1047" s="147"/>
      <c r="AD1047" s="147"/>
      <c r="AE1047" s="147"/>
      <c r="AF1047" s="147"/>
      <c r="AG1047" s="147"/>
      <c r="AH1047" s="147"/>
      <c r="AI1047" s="147"/>
      <c r="AJ1047" s="147"/>
      <c r="AK1047" s="147"/>
      <c r="AL1047" s="147"/>
      <c r="AM1047" s="147"/>
      <c r="AN1047" s="147"/>
      <c r="AO1047" s="147"/>
      <c r="AP1047" s="147"/>
      <c r="AQ1047" s="147"/>
      <c r="AR1047" s="147"/>
      <c r="AS1047" s="147"/>
      <c r="AT1047" s="147"/>
      <c r="AU1047" s="147"/>
      <c r="AV1047" s="147"/>
      <c r="AW1047" s="147"/>
      <c r="AX1047" s="147"/>
      <c r="AY1047" s="147"/>
      <c r="AZ1047" s="147"/>
      <c r="BA1047" s="147"/>
      <c r="BB1047" s="147"/>
      <c r="BC1047" s="147"/>
      <c r="BD1047" s="147"/>
      <c r="BE1047" s="147"/>
    </row>
    <row r="1048" spans="1:57" x14ac:dyDescent="0.25">
      <c r="A1048" t="str">
        <f t="shared" si="16"/>
        <v/>
      </c>
      <c r="B1048" s="147"/>
      <c r="C1048" s="147"/>
      <c r="D1048" s="147"/>
      <c r="E1048" s="147"/>
      <c r="F1048" s="147"/>
      <c r="G1048" s="147"/>
      <c r="H1048" s="147"/>
      <c r="I1048" s="147"/>
      <c r="J1048" s="147"/>
      <c r="K1048" s="147"/>
      <c r="L1048" s="147"/>
      <c r="M1048" s="147"/>
      <c r="N1048" s="147"/>
      <c r="O1048" s="147"/>
      <c r="P1048" s="147"/>
      <c r="Q1048" s="147"/>
      <c r="R1048" s="147"/>
      <c r="S1048" s="147"/>
      <c r="T1048" s="147"/>
      <c r="U1048" s="147"/>
      <c r="V1048" s="147"/>
      <c r="W1048" s="147"/>
      <c r="X1048" s="147"/>
      <c r="Y1048" s="147"/>
      <c r="Z1048" s="147"/>
      <c r="AA1048" s="147"/>
      <c r="AB1048" s="147"/>
      <c r="AC1048" s="147"/>
      <c r="AD1048" s="147"/>
      <c r="AE1048" s="147"/>
      <c r="AF1048" s="147"/>
      <c r="AG1048" s="147"/>
      <c r="AH1048" s="147"/>
      <c r="AI1048" s="147"/>
      <c r="AJ1048" s="147"/>
      <c r="AK1048" s="147"/>
      <c r="AL1048" s="147"/>
      <c r="AM1048" s="147"/>
      <c r="AN1048" s="147"/>
      <c r="AO1048" s="147"/>
      <c r="AP1048" s="147"/>
      <c r="AQ1048" s="147"/>
      <c r="AR1048" s="147"/>
      <c r="AS1048" s="147"/>
      <c r="AT1048" s="147"/>
      <c r="AU1048" s="147"/>
      <c r="AV1048" s="147"/>
      <c r="AW1048" s="147"/>
      <c r="AX1048" s="147"/>
      <c r="AY1048" s="147"/>
      <c r="AZ1048" s="147"/>
      <c r="BA1048" s="147"/>
      <c r="BB1048" s="147"/>
      <c r="BC1048" s="147"/>
      <c r="BD1048" s="147"/>
      <c r="BE1048" s="147"/>
    </row>
    <row r="1049" spans="1:57" x14ac:dyDescent="0.25">
      <c r="A1049" t="str">
        <f t="shared" si="16"/>
        <v/>
      </c>
      <c r="B1049" s="147"/>
      <c r="C1049" s="147"/>
      <c r="D1049" s="147"/>
      <c r="E1049" s="147"/>
      <c r="F1049" s="147"/>
      <c r="G1049" s="147"/>
      <c r="H1049" s="147"/>
      <c r="I1049" s="147"/>
      <c r="J1049" s="147"/>
      <c r="K1049" s="147"/>
      <c r="L1049" s="147"/>
      <c r="M1049" s="147"/>
      <c r="N1049" s="147"/>
      <c r="O1049" s="147"/>
      <c r="P1049" s="147"/>
      <c r="Q1049" s="147"/>
      <c r="R1049" s="147"/>
      <c r="S1049" s="147"/>
      <c r="T1049" s="147"/>
      <c r="U1049" s="147"/>
      <c r="V1049" s="147"/>
      <c r="W1049" s="147"/>
      <c r="X1049" s="147"/>
      <c r="Y1049" s="147"/>
      <c r="Z1049" s="147"/>
      <c r="AA1049" s="147"/>
      <c r="AB1049" s="147"/>
      <c r="AC1049" s="147"/>
      <c r="AD1049" s="147"/>
      <c r="AE1049" s="147"/>
      <c r="AF1049" s="147"/>
      <c r="AG1049" s="147"/>
      <c r="AH1049" s="147"/>
      <c r="AI1049" s="147"/>
      <c r="AJ1049" s="147"/>
      <c r="AK1049" s="147"/>
      <c r="AL1049" s="147"/>
      <c r="AM1049" s="147"/>
      <c r="AN1049" s="147"/>
      <c r="AO1049" s="147"/>
      <c r="AP1049" s="147"/>
      <c r="AQ1049" s="147"/>
      <c r="AR1049" s="147"/>
      <c r="AS1049" s="147"/>
      <c r="AT1049" s="147"/>
      <c r="AU1049" s="147"/>
      <c r="AV1049" s="147"/>
      <c r="AW1049" s="147"/>
      <c r="AX1049" s="147"/>
      <c r="AY1049" s="147"/>
      <c r="AZ1049" s="147"/>
      <c r="BA1049" s="147"/>
      <c r="BB1049" s="147"/>
      <c r="BC1049" s="147"/>
      <c r="BD1049" s="147"/>
      <c r="BE1049" s="147"/>
    </row>
    <row r="1050" spans="1:57" x14ac:dyDescent="0.25">
      <c r="A1050" t="str">
        <f t="shared" si="16"/>
        <v/>
      </c>
      <c r="B1050" s="147"/>
      <c r="C1050" s="147"/>
      <c r="D1050" s="147"/>
      <c r="E1050" s="147"/>
      <c r="F1050" s="147"/>
      <c r="G1050" s="147"/>
      <c r="H1050" s="147"/>
      <c r="I1050" s="147"/>
      <c r="J1050" s="147"/>
      <c r="K1050" s="147"/>
      <c r="L1050" s="147"/>
      <c r="M1050" s="147"/>
      <c r="N1050" s="147"/>
      <c r="O1050" s="147"/>
      <c r="P1050" s="147"/>
      <c r="Q1050" s="147"/>
      <c r="R1050" s="147"/>
      <c r="S1050" s="147"/>
      <c r="T1050" s="147"/>
      <c r="U1050" s="147"/>
      <c r="V1050" s="147"/>
      <c r="W1050" s="147"/>
      <c r="X1050" s="147"/>
      <c r="Y1050" s="147"/>
      <c r="Z1050" s="147"/>
      <c r="AA1050" s="147"/>
      <c r="AB1050" s="147"/>
      <c r="AC1050" s="147"/>
      <c r="AD1050" s="147"/>
      <c r="AE1050" s="147"/>
      <c r="AF1050" s="147"/>
      <c r="AG1050" s="147"/>
      <c r="AH1050" s="147"/>
      <c r="AI1050" s="147"/>
      <c r="AJ1050" s="147"/>
      <c r="AK1050" s="147"/>
      <c r="AL1050" s="147"/>
      <c r="AM1050" s="147"/>
      <c r="AN1050" s="147"/>
      <c r="AO1050" s="147"/>
      <c r="AP1050" s="147"/>
      <c r="AQ1050" s="147"/>
      <c r="AR1050" s="147"/>
      <c r="AS1050" s="147"/>
      <c r="AT1050" s="147"/>
      <c r="AU1050" s="147"/>
      <c r="AV1050" s="147"/>
      <c r="AW1050" s="147"/>
      <c r="AX1050" s="147"/>
      <c r="AY1050" s="147"/>
      <c r="AZ1050" s="147"/>
      <c r="BA1050" s="147"/>
      <c r="BB1050" s="147"/>
      <c r="BC1050" s="147"/>
      <c r="BD1050" s="147"/>
      <c r="BE1050" s="147"/>
    </row>
    <row r="1051" spans="1:57" x14ac:dyDescent="0.25">
      <c r="A1051" t="str">
        <f t="shared" si="16"/>
        <v/>
      </c>
      <c r="B1051" s="147"/>
      <c r="C1051" s="147"/>
      <c r="D1051" s="147"/>
      <c r="E1051" s="147"/>
      <c r="F1051" s="147"/>
      <c r="G1051" s="147"/>
      <c r="H1051" s="147"/>
      <c r="I1051" s="147"/>
      <c r="J1051" s="147"/>
      <c r="K1051" s="147"/>
      <c r="L1051" s="147"/>
      <c r="M1051" s="147"/>
      <c r="N1051" s="147"/>
      <c r="O1051" s="147"/>
      <c r="P1051" s="147"/>
      <c r="Q1051" s="147"/>
      <c r="R1051" s="147"/>
      <c r="S1051" s="147"/>
      <c r="T1051" s="147"/>
      <c r="U1051" s="147"/>
      <c r="V1051" s="147"/>
      <c r="W1051" s="147"/>
      <c r="X1051" s="147"/>
      <c r="Y1051" s="147"/>
      <c r="Z1051" s="147"/>
      <c r="AA1051" s="147"/>
      <c r="AB1051" s="147"/>
      <c r="AC1051" s="147"/>
      <c r="AD1051" s="147"/>
      <c r="AE1051" s="147"/>
      <c r="AF1051" s="147"/>
      <c r="AG1051" s="147"/>
      <c r="AH1051" s="147"/>
      <c r="AI1051" s="147"/>
      <c r="AJ1051" s="147"/>
      <c r="AK1051" s="147"/>
      <c r="AL1051" s="147"/>
      <c r="AM1051" s="147"/>
      <c r="AN1051" s="147"/>
      <c r="AO1051" s="147"/>
      <c r="AP1051" s="147"/>
      <c r="AQ1051" s="147"/>
      <c r="AR1051" s="147"/>
      <c r="AS1051" s="147"/>
      <c r="AT1051" s="147"/>
      <c r="AU1051" s="147"/>
      <c r="AV1051" s="147"/>
      <c r="AW1051" s="147"/>
      <c r="AX1051" s="147"/>
      <c r="AY1051" s="147"/>
      <c r="AZ1051" s="147"/>
      <c r="BA1051" s="147"/>
      <c r="BB1051" s="147"/>
      <c r="BC1051" s="147"/>
      <c r="BD1051" s="147"/>
      <c r="BE1051" s="147"/>
    </row>
    <row r="1052" spans="1:57" x14ac:dyDescent="0.25">
      <c r="A1052" t="str">
        <f t="shared" si="16"/>
        <v/>
      </c>
      <c r="B1052" s="147"/>
      <c r="C1052" s="147"/>
      <c r="D1052" s="147"/>
      <c r="E1052" s="147"/>
      <c r="F1052" s="147"/>
      <c r="G1052" s="147"/>
      <c r="H1052" s="147"/>
      <c r="I1052" s="147"/>
      <c r="J1052" s="147"/>
      <c r="K1052" s="147"/>
      <c r="L1052" s="147"/>
      <c r="M1052" s="147"/>
      <c r="N1052" s="147"/>
      <c r="O1052" s="147"/>
      <c r="P1052" s="147"/>
      <c r="Q1052" s="147"/>
      <c r="R1052" s="147"/>
      <c r="S1052" s="147"/>
      <c r="T1052" s="147"/>
      <c r="U1052" s="147"/>
      <c r="V1052" s="147"/>
      <c r="W1052" s="147"/>
      <c r="X1052" s="147"/>
      <c r="Y1052" s="147"/>
      <c r="Z1052" s="147"/>
      <c r="AA1052" s="147"/>
      <c r="AB1052" s="147"/>
      <c r="AC1052" s="147"/>
      <c r="AD1052" s="147"/>
      <c r="AE1052" s="147"/>
      <c r="AF1052" s="147"/>
      <c r="AG1052" s="147"/>
      <c r="AH1052" s="147"/>
      <c r="AI1052" s="147"/>
      <c r="AJ1052" s="147"/>
      <c r="AK1052" s="147"/>
      <c r="AL1052" s="147"/>
      <c r="AM1052" s="147"/>
      <c r="AN1052" s="147"/>
      <c r="AO1052" s="147"/>
      <c r="AP1052" s="147"/>
      <c r="AQ1052" s="147"/>
      <c r="AR1052" s="147"/>
      <c r="AS1052" s="147"/>
      <c r="AT1052" s="147"/>
      <c r="AU1052" s="147"/>
      <c r="AV1052" s="147"/>
      <c r="AW1052" s="147"/>
      <c r="AX1052" s="147"/>
      <c r="AY1052" s="147"/>
      <c r="AZ1052" s="147"/>
      <c r="BA1052" s="147"/>
      <c r="BB1052" s="147"/>
      <c r="BC1052" s="147"/>
      <c r="BD1052" s="147"/>
      <c r="BE1052" s="147"/>
    </row>
    <row r="1053" spans="1:57" x14ac:dyDescent="0.25">
      <c r="A1053" t="str">
        <f t="shared" si="16"/>
        <v/>
      </c>
      <c r="B1053" s="147"/>
      <c r="C1053" s="147"/>
      <c r="D1053" s="147"/>
      <c r="E1053" s="147"/>
      <c r="F1053" s="147"/>
      <c r="G1053" s="147"/>
      <c r="H1053" s="147"/>
      <c r="I1053" s="147"/>
      <c r="J1053" s="147"/>
      <c r="K1053" s="147"/>
      <c r="L1053" s="147"/>
      <c r="M1053" s="147"/>
      <c r="N1053" s="147"/>
      <c r="O1053" s="147"/>
      <c r="P1053" s="147"/>
      <c r="Q1053" s="147"/>
      <c r="R1053" s="147"/>
      <c r="S1053" s="147"/>
      <c r="T1053" s="147"/>
      <c r="U1053" s="147"/>
      <c r="V1053" s="147"/>
      <c r="W1053" s="147"/>
      <c r="X1053" s="147"/>
      <c r="Y1053" s="147"/>
      <c r="Z1053" s="147"/>
      <c r="AA1053" s="147"/>
      <c r="AB1053" s="147"/>
      <c r="AC1053" s="147"/>
      <c r="AD1053" s="147"/>
      <c r="AE1053" s="147"/>
      <c r="AF1053" s="147"/>
      <c r="AG1053" s="147"/>
      <c r="AH1053" s="147"/>
      <c r="AI1053" s="147"/>
      <c r="AJ1053" s="147"/>
      <c r="AK1053" s="147"/>
      <c r="AL1053" s="147"/>
      <c r="AM1053" s="147"/>
      <c r="AN1053" s="147"/>
      <c r="AO1053" s="147"/>
      <c r="AP1053" s="147"/>
      <c r="AQ1053" s="147"/>
      <c r="AR1053" s="147"/>
      <c r="AS1053" s="147"/>
      <c r="AT1053" s="147"/>
      <c r="AU1053" s="147"/>
      <c r="AV1053" s="147"/>
      <c r="AW1053" s="147"/>
      <c r="AX1053" s="147"/>
      <c r="AY1053" s="147"/>
      <c r="AZ1053" s="147"/>
      <c r="BA1053" s="147"/>
      <c r="BB1053" s="147"/>
      <c r="BC1053" s="147"/>
      <c r="BD1053" s="147"/>
      <c r="BE1053" s="147"/>
    </row>
    <row r="1054" spans="1:57" x14ac:dyDescent="0.25">
      <c r="A1054" t="str">
        <f t="shared" si="16"/>
        <v/>
      </c>
      <c r="B1054" s="147"/>
      <c r="C1054" s="147"/>
      <c r="D1054" s="147"/>
      <c r="E1054" s="147"/>
      <c r="F1054" s="147"/>
      <c r="G1054" s="147"/>
      <c r="H1054" s="147"/>
      <c r="I1054" s="147"/>
      <c r="J1054" s="147"/>
      <c r="K1054" s="147"/>
      <c r="L1054" s="147"/>
      <c r="M1054" s="147"/>
      <c r="N1054" s="147"/>
      <c r="O1054" s="147"/>
      <c r="P1054" s="147"/>
      <c r="Q1054" s="147"/>
      <c r="R1054" s="147"/>
      <c r="S1054" s="147"/>
      <c r="T1054" s="147"/>
      <c r="U1054" s="147"/>
      <c r="V1054" s="147"/>
      <c r="W1054" s="147"/>
      <c r="X1054" s="147"/>
      <c r="Y1054" s="147"/>
      <c r="Z1054" s="147"/>
      <c r="AA1054" s="147"/>
      <c r="AB1054" s="147"/>
      <c r="AC1054" s="147"/>
      <c r="AD1054" s="147"/>
      <c r="AE1054" s="147"/>
      <c r="AF1054" s="147"/>
      <c r="AG1054" s="147"/>
      <c r="AH1054" s="147"/>
      <c r="AI1054" s="147"/>
      <c r="AJ1054" s="147"/>
      <c r="AK1054" s="147"/>
      <c r="AL1054" s="147"/>
      <c r="AM1054" s="147"/>
      <c r="AN1054" s="147"/>
      <c r="AO1054" s="147"/>
      <c r="AP1054" s="147"/>
      <c r="AQ1054" s="147"/>
      <c r="AR1054" s="147"/>
      <c r="AS1054" s="147"/>
      <c r="AT1054" s="147"/>
      <c r="AU1054" s="147"/>
      <c r="AV1054" s="147"/>
      <c r="AW1054" s="147"/>
      <c r="AX1054" s="147"/>
      <c r="AY1054" s="147"/>
      <c r="AZ1054" s="147"/>
      <c r="BA1054" s="147"/>
      <c r="BB1054" s="147"/>
      <c r="BC1054" s="147"/>
      <c r="BD1054" s="147"/>
      <c r="BE1054" s="147"/>
    </row>
    <row r="1055" spans="1:57" x14ac:dyDescent="0.25">
      <c r="A1055" t="str">
        <f t="shared" si="16"/>
        <v/>
      </c>
      <c r="B1055" s="147"/>
      <c r="C1055" s="147"/>
      <c r="D1055" s="147"/>
      <c r="E1055" s="147"/>
      <c r="F1055" s="147"/>
      <c r="G1055" s="147"/>
      <c r="H1055" s="147"/>
      <c r="I1055" s="147"/>
      <c r="J1055" s="147"/>
      <c r="K1055" s="147"/>
      <c r="L1055" s="147"/>
      <c r="M1055" s="147"/>
      <c r="N1055" s="147"/>
      <c r="O1055" s="147"/>
      <c r="P1055" s="147"/>
      <c r="Q1055" s="147"/>
      <c r="R1055" s="147"/>
      <c r="S1055" s="147"/>
      <c r="T1055" s="147"/>
      <c r="U1055" s="147"/>
      <c r="V1055" s="147"/>
      <c r="W1055" s="147"/>
      <c r="X1055" s="147"/>
      <c r="Y1055" s="147"/>
      <c r="Z1055" s="147"/>
      <c r="AA1055" s="147"/>
      <c r="AB1055" s="147"/>
      <c r="AC1055" s="147"/>
      <c r="AD1055" s="147"/>
      <c r="AE1055" s="147"/>
      <c r="AF1055" s="147"/>
      <c r="AG1055" s="147"/>
      <c r="AH1055" s="147"/>
      <c r="AI1055" s="147"/>
      <c r="AJ1055" s="147"/>
      <c r="AK1055" s="147"/>
      <c r="AL1055" s="147"/>
      <c r="AM1055" s="147"/>
      <c r="AN1055" s="147"/>
      <c r="AO1055" s="147"/>
      <c r="AP1055" s="147"/>
      <c r="AQ1055" s="147"/>
      <c r="AR1055" s="147"/>
      <c r="AS1055" s="147"/>
      <c r="AT1055" s="147"/>
      <c r="AU1055" s="147"/>
      <c r="AV1055" s="147"/>
      <c r="AW1055" s="147"/>
      <c r="AX1055" s="147"/>
      <c r="AY1055" s="147"/>
      <c r="AZ1055" s="147"/>
      <c r="BA1055" s="147"/>
      <c r="BB1055" s="147"/>
      <c r="BC1055" s="147"/>
      <c r="BD1055" s="147"/>
      <c r="BE1055" s="147"/>
    </row>
    <row r="1056" spans="1:57" x14ac:dyDescent="0.25">
      <c r="A1056" t="str">
        <f t="shared" si="16"/>
        <v/>
      </c>
      <c r="B1056" s="147"/>
      <c r="C1056" s="147"/>
      <c r="D1056" s="147"/>
      <c r="E1056" s="147"/>
      <c r="F1056" s="147"/>
      <c r="G1056" s="147"/>
      <c r="H1056" s="147"/>
      <c r="I1056" s="147"/>
      <c r="J1056" s="147"/>
      <c r="K1056" s="147"/>
      <c r="L1056" s="147"/>
      <c r="M1056" s="147"/>
      <c r="N1056" s="147"/>
      <c r="O1056" s="147"/>
      <c r="P1056" s="147"/>
      <c r="Q1056" s="147"/>
      <c r="R1056" s="147"/>
      <c r="S1056" s="147"/>
      <c r="T1056" s="147"/>
      <c r="U1056" s="147"/>
      <c r="V1056" s="147"/>
      <c r="W1056" s="147"/>
      <c r="X1056" s="147"/>
      <c r="Y1056" s="147"/>
      <c r="Z1056" s="147"/>
      <c r="AA1056" s="147"/>
      <c r="AB1056" s="147"/>
      <c r="AC1056" s="147"/>
      <c r="AD1056" s="147"/>
      <c r="AE1056" s="147"/>
      <c r="AF1056" s="147"/>
      <c r="AG1056" s="147"/>
      <c r="AH1056" s="147"/>
      <c r="AI1056" s="147"/>
      <c r="AJ1056" s="147"/>
      <c r="AK1056" s="147"/>
      <c r="AL1056" s="147"/>
      <c r="AM1056" s="147"/>
      <c r="AN1056" s="147"/>
      <c r="AO1056" s="147"/>
      <c r="AP1056" s="147"/>
      <c r="AQ1056" s="147"/>
      <c r="AR1056" s="147"/>
      <c r="AS1056" s="147"/>
      <c r="AT1056" s="147"/>
      <c r="AU1056" s="147"/>
      <c r="AV1056" s="147"/>
      <c r="AW1056" s="147"/>
      <c r="AX1056" s="147"/>
      <c r="AY1056" s="147"/>
      <c r="AZ1056" s="147"/>
      <c r="BA1056" s="147"/>
      <c r="BB1056" s="147"/>
      <c r="BC1056" s="147"/>
      <c r="BD1056" s="147"/>
      <c r="BE1056" s="147"/>
    </row>
    <row r="1057" spans="1:57" x14ac:dyDescent="0.25">
      <c r="A1057" t="str">
        <f t="shared" si="16"/>
        <v/>
      </c>
      <c r="B1057" s="147"/>
      <c r="C1057" s="147"/>
      <c r="D1057" s="147"/>
      <c r="E1057" s="147"/>
      <c r="F1057" s="147"/>
      <c r="G1057" s="147"/>
      <c r="H1057" s="147"/>
      <c r="I1057" s="147"/>
      <c r="J1057" s="147"/>
      <c r="K1057" s="147"/>
      <c r="L1057" s="147"/>
      <c r="M1057" s="147"/>
      <c r="N1057" s="147"/>
      <c r="O1057" s="147"/>
      <c r="P1057" s="147"/>
      <c r="Q1057" s="147"/>
      <c r="R1057" s="147"/>
      <c r="S1057" s="147"/>
      <c r="T1057" s="147"/>
      <c r="U1057" s="147"/>
      <c r="V1057" s="147"/>
      <c r="W1057" s="147"/>
      <c r="X1057" s="147"/>
      <c r="Y1057" s="147"/>
      <c r="Z1057" s="147"/>
      <c r="AA1057" s="147"/>
      <c r="AB1057" s="147"/>
      <c r="AC1057" s="147"/>
      <c r="AD1057" s="147"/>
      <c r="AE1057" s="147"/>
      <c r="AF1057" s="147"/>
      <c r="AG1057" s="147"/>
      <c r="AH1057" s="147"/>
      <c r="AI1057" s="147"/>
      <c r="AJ1057" s="147"/>
      <c r="AK1057" s="147"/>
      <c r="AL1057" s="147"/>
      <c r="AM1057" s="147"/>
      <c r="AN1057" s="147"/>
      <c r="AO1057" s="147"/>
      <c r="AP1057" s="147"/>
      <c r="AQ1057" s="147"/>
      <c r="AR1057" s="147"/>
      <c r="AS1057" s="147"/>
      <c r="AT1057" s="147"/>
      <c r="AU1057" s="147"/>
      <c r="AV1057" s="147"/>
      <c r="AW1057" s="147"/>
      <c r="AX1057" s="147"/>
      <c r="AY1057" s="147"/>
      <c r="AZ1057" s="147"/>
      <c r="BA1057" s="147"/>
      <c r="BB1057" s="147"/>
      <c r="BC1057" s="147"/>
      <c r="BD1057" s="147"/>
      <c r="BE1057" s="147"/>
    </row>
    <row r="1058" spans="1:57" x14ac:dyDescent="0.25">
      <c r="A1058" t="str">
        <f t="shared" si="16"/>
        <v/>
      </c>
      <c r="B1058" s="147"/>
      <c r="C1058" s="147"/>
      <c r="D1058" s="147"/>
      <c r="E1058" s="147"/>
      <c r="F1058" s="147"/>
      <c r="G1058" s="147"/>
      <c r="H1058" s="147"/>
      <c r="I1058" s="147"/>
      <c r="J1058" s="147"/>
      <c r="K1058" s="147"/>
      <c r="L1058" s="147"/>
      <c r="M1058" s="147"/>
      <c r="N1058" s="147"/>
      <c r="O1058" s="147"/>
      <c r="P1058" s="147"/>
      <c r="Q1058" s="147"/>
      <c r="R1058" s="147"/>
      <c r="S1058" s="147"/>
      <c r="T1058" s="147"/>
      <c r="U1058" s="147"/>
      <c r="V1058" s="147"/>
      <c r="W1058" s="147"/>
      <c r="X1058" s="147"/>
      <c r="Y1058" s="147"/>
      <c r="Z1058" s="147"/>
      <c r="AA1058" s="147"/>
      <c r="AB1058" s="147"/>
      <c r="AC1058" s="147"/>
      <c r="AD1058" s="147"/>
      <c r="AE1058" s="147"/>
      <c r="AF1058" s="147"/>
      <c r="AG1058" s="147"/>
      <c r="AH1058" s="147"/>
      <c r="AI1058" s="147"/>
      <c r="AJ1058" s="147"/>
      <c r="AK1058" s="147"/>
      <c r="AL1058" s="147"/>
      <c r="AM1058" s="147"/>
      <c r="AN1058" s="147"/>
      <c r="AO1058" s="147"/>
      <c r="AP1058" s="147"/>
      <c r="AQ1058" s="147"/>
      <c r="AR1058" s="147"/>
      <c r="AS1058" s="147"/>
      <c r="AT1058" s="147"/>
      <c r="AU1058" s="147"/>
      <c r="AV1058" s="147"/>
      <c r="AW1058" s="147"/>
      <c r="AX1058" s="147"/>
      <c r="AY1058" s="147"/>
      <c r="AZ1058" s="147"/>
      <c r="BA1058" s="147"/>
      <c r="BB1058" s="147"/>
      <c r="BC1058" s="147"/>
      <c r="BD1058" s="147"/>
      <c r="BE1058" s="147"/>
    </row>
    <row r="1059" spans="1:57" x14ac:dyDescent="0.25">
      <c r="A1059" t="str">
        <f t="shared" si="16"/>
        <v/>
      </c>
      <c r="B1059" s="147"/>
      <c r="C1059" s="147"/>
      <c r="D1059" s="147"/>
      <c r="E1059" s="147"/>
      <c r="F1059" s="147"/>
      <c r="G1059" s="147"/>
      <c r="H1059" s="147"/>
      <c r="I1059" s="147"/>
      <c r="J1059" s="147"/>
      <c r="K1059" s="147"/>
      <c r="L1059" s="147"/>
      <c r="M1059" s="147"/>
      <c r="N1059" s="147"/>
      <c r="O1059" s="147"/>
      <c r="P1059" s="147"/>
      <c r="Q1059" s="147"/>
      <c r="R1059" s="147"/>
      <c r="S1059" s="147"/>
      <c r="T1059" s="147"/>
      <c r="U1059" s="147"/>
      <c r="V1059" s="147"/>
      <c r="W1059" s="147"/>
      <c r="X1059" s="147"/>
      <c r="Y1059" s="147"/>
      <c r="Z1059" s="147"/>
      <c r="AA1059" s="147"/>
      <c r="AB1059" s="147"/>
      <c r="AC1059" s="147"/>
      <c r="AD1059" s="147"/>
      <c r="AE1059" s="147"/>
      <c r="AF1059" s="147"/>
      <c r="AG1059" s="147"/>
      <c r="AH1059" s="147"/>
      <c r="AI1059" s="147"/>
      <c r="AJ1059" s="147"/>
      <c r="AK1059" s="147"/>
      <c r="AL1059" s="147"/>
      <c r="AM1059" s="147"/>
      <c r="AN1059" s="147"/>
      <c r="AO1059" s="147"/>
      <c r="AP1059" s="147"/>
      <c r="AQ1059" s="147"/>
      <c r="AR1059" s="147"/>
      <c r="AS1059" s="147"/>
      <c r="AT1059" s="147"/>
      <c r="AU1059" s="147"/>
      <c r="AV1059" s="147"/>
      <c r="AW1059" s="147"/>
      <c r="AX1059" s="147"/>
      <c r="AY1059" s="147"/>
      <c r="AZ1059" s="147"/>
      <c r="BA1059" s="147"/>
      <c r="BB1059" s="147"/>
      <c r="BC1059" s="147"/>
      <c r="BD1059" s="147"/>
      <c r="BE1059" s="147"/>
    </row>
    <row r="1060" spans="1:57" x14ac:dyDescent="0.25">
      <c r="A1060" t="str">
        <f t="shared" si="16"/>
        <v/>
      </c>
      <c r="B1060" s="147"/>
      <c r="C1060" s="147"/>
      <c r="D1060" s="147"/>
      <c r="E1060" s="147"/>
      <c r="F1060" s="147"/>
      <c r="G1060" s="147"/>
      <c r="H1060" s="147"/>
      <c r="I1060" s="147"/>
      <c r="J1060" s="147"/>
      <c r="K1060" s="147"/>
      <c r="L1060" s="147"/>
      <c r="M1060" s="147"/>
      <c r="N1060" s="147"/>
      <c r="O1060" s="147"/>
      <c r="P1060" s="147"/>
      <c r="Q1060" s="147"/>
      <c r="R1060" s="147"/>
      <c r="S1060" s="147"/>
      <c r="T1060" s="147"/>
      <c r="U1060" s="147"/>
      <c r="V1060" s="147"/>
      <c r="W1060" s="147"/>
      <c r="X1060" s="147"/>
      <c r="Y1060" s="147"/>
      <c r="Z1060" s="147"/>
      <c r="AA1060" s="147"/>
      <c r="AB1060" s="147"/>
      <c r="AC1060" s="147"/>
      <c r="AD1060" s="147"/>
      <c r="AE1060" s="147"/>
      <c r="AF1060" s="147"/>
      <c r="AG1060" s="147"/>
      <c r="AH1060" s="147"/>
      <c r="AI1060" s="147"/>
      <c r="AJ1060" s="147"/>
      <c r="AK1060" s="147"/>
      <c r="AL1060" s="147"/>
      <c r="AM1060" s="147"/>
      <c r="AN1060" s="147"/>
      <c r="AO1060" s="147"/>
      <c r="AP1060" s="147"/>
      <c r="AQ1060" s="147"/>
      <c r="AR1060" s="147"/>
      <c r="AS1060" s="147"/>
      <c r="AT1060" s="147"/>
      <c r="AU1060" s="147"/>
      <c r="AV1060" s="147"/>
      <c r="AW1060" s="147"/>
      <c r="AX1060" s="147"/>
      <c r="AY1060" s="147"/>
      <c r="AZ1060" s="147"/>
      <c r="BA1060" s="147"/>
      <c r="BB1060" s="147"/>
      <c r="BC1060" s="147"/>
      <c r="BD1060" s="147"/>
      <c r="BE1060" s="147"/>
    </row>
    <row r="1061" spans="1:57" x14ac:dyDescent="0.25">
      <c r="A1061" t="str">
        <f t="shared" si="16"/>
        <v/>
      </c>
      <c r="B1061" s="147"/>
      <c r="C1061" s="147"/>
      <c r="D1061" s="147"/>
      <c r="E1061" s="147"/>
      <c r="F1061" s="147"/>
      <c r="G1061" s="147"/>
      <c r="H1061" s="147"/>
      <c r="I1061" s="147"/>
      <c r="J1061" s="147"/>
      <c r="K1061" s="147"/>
      <c r="L1061" s="147"/>
      <c r="M1061" s="147"/>
      <c r="N1061" s="147"/>
      <c r="O1061" s="147"/>
      <c r="P1061" s="147"/>
      <c r="Q1061" s="147"/>
      <c r="R1061" s="147"/>
      <c r="S1061" s="147"/>
      <c r="T1061" s="147"/>
      <c r="U1061" s="147"/>
      <c r="V1061" s="147"/>
      <c r="W1061" s="147"/>
      <c r="X1061" s="147"/>
      <c r="Y1061" s="147"/>
      <c r="Z1061" s="147"/>
      <c r="AA1061" s="147"/>
      <c r="AB1061" s="147"/>
      <c r="AC1061" s="147"/>
      <c r="AD1061" s="147"/>
      <c r="AE1061" s="147"/>
      <c r="AF1061" s="147"/>
      <c r="AG1061" s="147"/>
      <c r="AH1061" s="147"/>
      <c r="AI1061" s="147"/>
      <c r="AJ1061" s="147"/>
      <c r="AK1061" s="147"/>
      <c r="AL1061" s="147"/>
      <c r="AM1061" s="147"/>
      <c r="AN1061" s="147"/>
      <c r="AO1061" s="147"/>
      <c r="AP1061" s="147"/>
      <c r="AQ1061" s="147"/>
      <c r="AR1061" s="147"/>
      <c r="AS1061" s="147"/>
      <c r="AT1061" s="147"/>
      <c r="AU1061" s="147"/>
      <c r="AV1061" s="147"/>
      <c r="AW1061" s="147"/>
      <c r="AX1061" s="147"/>
      <c r="AY1061" s="147"/>
      <c r="AZ1061" s="147"/>
      <c r="BA1061" s="147"/>
      <c r="BB1061" s="147"/>
      <c r="BC1061" s="147"/>
      <c r="BD1061" s="147"/>
      <c r="BE1061" s="147"/>
    </row>
    <row r="1062" spans="1:57" x14ac:dyDescent="0.25">
      <c r="A1062" t="str">
        <f t="shared" si="16"/>
        <v/>
      </c>
      <c r="B1062" s="147"/>
      <c r="C1062" s="147"/>
      <c r="D1062" s="147"/>
      <c r="E1062" s="147"/>
      <c r="F1062" s="147"/>
      <c r="G1062" s="147"/>
      <c r="H1062" s="147"/>
      <c r="I1062" s="147"/>
      <c r="J1062" s="147"/>
      <c r="K1062" s="147"/>
      <c r="L1062" s="147"/>
      <c r="M1062" s="147"/>
      <c r="N1062" s="147"/>
      <c r="O1062" s="147"/>
      <c r="P1062" s="147"/>
      <c r="Q1062" s="147"/>
      <c r="R1062" s="147"/>
      <c r="S1062" s="147"/>
      <c r="T1062" s="147"/>
      <c r="U1062" s="147"/>
      <c r="V1062" s="147"/>
      <c r="W1062" s="147"/>
      <c r="X1062" s="147"/>
      <c r="Y1062" s="147"/>
      <c r="Z1062" s="147"/>
      <c r="AA1062" s="147"/>
      <c r="AB1062" s="147"/>
      <c r="AC1062" s="147"/>
      <c r="AD1062" s="147"/>
      <c r="AE1062" s="147"/>
      <c r="AF1062" s="147"/>
      <c r="AG1062" s="147"/>
      <c r="AH1062" s="147"/>
      <c r="AI1062" s="147"/>
      <c r="AJ1062" s="147"/>
      <c r="AK1062" s="147"/>
      <c r="AL1062" s="147"/>
      <c r="AM1062" s="147"/>
      <c r="AN1062" s="147"/>
      <c r="AO1062" s="147"/>
      <c r="AP1062" s="147"/>
      <c r="AQ1062" s="147"/>
      <c r="AR1062" s="147"/>
      <c r="AS1062" s="147"/>
      <c r="AT1062" s="147"/>
      <c r="AU1062" s="147"/>
      <c r="AV1062" s="147"/>
      <c r="AW1062" s="147"/>
      <c r="AX1062" s="147"/>
      <c r="AY1062" s="147"/>
      <c r="AZ1062" s="147"/>
      <c r="BA1062" s="147"/>
      <c r="BB1062" s="147"/>
      <c r="BC1062" s="147"/>
      <c r="BD1062" s="147"/>
      <c r="BE1062" s="147"/>
    </row>
    <row r="1063" spans="1:57" x14ac:dyDescent="0.25">
      <c r="A1063" t="str">
        <f t="shared" si="16"/>
        <v/>
      </c>
      <c r="B1063" s="147"/>
      <c r="C1063" s="147"/>
      <c r="D1063" s="147"/>
      <c r="E1063" s="147"/>
      <c r="F1063" s="147"/>
      <c r="G1063" s="147"/>
      <c r="H1063" s="147"/>
      <c r="I1063" s="147"/>
      <c r="J1063" s="147"/>
      <c r="K1063" s="147"/>
      <c r="L1063" s="147"/>
      <c r="M1063" s="147"/>
      <c r="N1063" s="147"/>
      <c r="O1063" s="147"/>
      <c r="P1063" s="147"/>
      <c r="Q1063" s="147"/>
      <c r="R1063" s="147"/>
      <c r="S1063" s="147"/>
      <c r="T1063" s="147"/>
      <c r="U1063" s="147"/>
      <c r="V1063" s="147"/>
      <c r="W1063" s="147"/>
      <c r="X1063" s="147"/>
      <c r="Y1063" s="147"/>
      <c r="Z1063" s="147"/>
      <c r="AA1063" s="147"/>
      <c r="AB1063" s="147"/>
      <c r="AC1063" s="147"/>
      <c r="AD1063" s="147"/>
      <c r="AE1063" s="147"/>
      <c r="AF1063" s="147"/>
      <c r="AG1063" s="147"/>
      <c r="AH1063" s="147"/>
      <c r="AI1063" s="147"/>
      <c r="AJ1063" s="147"/>
      <c r="AK1063" s="147"/>
      <c r="AL1063" s="147"/>
      <c r="AM1063" s="147"/>
      <c r="AN1063" s="147"/>
      <c r="AO1063" s="147"/>
      <c r="AP1063" s="147"/>
      <c r="AQ1063" s="147"/>
      <c r="AR1063" s="147"/>
      <c r="AS1063" s="147"/>
      <c r="AT1063" s="147"/>
      <c r="AU1063" s="147"/>
      <c r="AV1063" s="147"/>
      <c r="AW1063" s="147"/>
      <c r="AX1063" s="147"/>
      <c r="AY1063" s="147"/>
      <c r="AZ1063" s="147"/>
      <c r="BA1063" s="147"/>
      <c r="BB1063" s="147"/>
      <c r="BC1063" s="147"/>
      <c r="BD1063" s="147"/>
      <c r="BE1063" s="147"/>
    </row>
    <row r="1064" spans="1:57" x14ac:dyDescent="0.25">
      <c r="A1064" t="str">
        <f t="shared" si="16"/>
        <v/>
      </c>
      <c r="B1064" s="147"/>
      <c r="C1064" s="147"/>
      <c r="D1064" s="147"/>
      <c r="E1064" s="147"/>
      <c r="F1064" s="147"/>
      <c r="G1064" s="147"/>
      <c r="H1064" s="147"/>
      <c r="I1064" s="147"/>
      <c r="J1064" s="147"/>
      <c r="K1064" s="147"/>
      <c r="L1064" s="147"/>
      <c r="M1064" s="147"/>
      <c r="N1064" s="147"/>
      <c r="O1064" s="147"/>
      <c r="P1064" s="147"/>
      <c r="Q1064" s="147"/>
      <c r="R1064" s="147"/>
      <c r="S1064" s="147"/>
      <c r="T1064" s="147"/>
      <c r="U1064" s="147"/>
      <c r="V1064" s="147"/>
      <c r="W1064" s="147"/>
      <c r="X1064" s="147"/>
      <c r="Y1064" s="147"/>
      <c r="Z1064" s="147"/>
      <c r="AA1064" s="147"/>
      <c r="AB1064" s="147"/>
      <c r="AC1064" s="147"/>
      <c r="AD1064" s="147"/>
      <c r="AE1064" s="147"/>
      <c r="AF1064" s="147"/>
      <c r="AG1064" s="147"/>
      <c r="AH1064" s="147"/>
      <c r="AI1064" s="147"/>
      <c r="AJ1064" s="147"/>
      <c r="AK1064" s="147"/>
      <c r="AL1064" s="147"/>
      <c r="AM1064" s="147"/>
      <c r="AN1064" s="147"/>
      <c r="AO1064" s="147"/>
      <c r="AP1064" s="147"/>
      <c r="AQ1064" s="147"/>
      <c r="AR1064" s="147"/>
      <c r="AS1064" s="147"/>
      <c r="AT1064" s="147"/>
      <c r="AU1064" s="147"/>
      <c r="AV1064" s="147"/>
      <c r="AW1064" s="147"/>
      <c r="AX1064" s="147"/>
      <c r="AY1064" s="147"/>
      <c r="AZ1064" s="147"/>
      <c r="BA1064" s="147"/>
      <c r="BB1064" s="147"/>
      <c r="BC1064" s="147"/>
      <c r="BD1064" s="147"/>
      <c r="BE1064" s="147"/>
    </row>
    <row r="1065" spans="1:57" x14ac:dyDescent="0.25">
      <c r="A1065" t="str">
        <f t="shared" si="16"/>
        <v/>
      </c>
      <c r="B1065" s="147"/>
      <c r="C1065" s="147"/>
      <c r="D1065" s="147"/>
      <c r="E1065" s="147"/>
      <c r="F1065" s="147"/>
      <c r="G1065" s="147"/>
      <c r="H1065" s="147"/>
      <c r="I1065" s="147"/>
      <c r="J1065" s="147"/>
      <c r="K1065" s="147"/>
      <c r="L1065" s="147"/>
      <c r="M1065" s="147"/>
      <c r="N1065" s="147"/>
      <c r="O1065" s="147"/>
      <c r="P1065" s="147"/>
      <c r="Q1065" s="147"/>
      <c r="R1065" s="147"/>
      <c r="S1065" s="147"/>
      <c r="T1065" s="147"/>
      <c r="U1065" s="147"/>
      <c r="V1065" s="147"/>
      <c r="W1065" s="147"/>
      <c r="X1065" s="147"/>
      <c r="Y1065" s="147"/>
      <c r="Z1065" s="147"/>
      <c r="AA1065" s="147"/>
      <c r="AB1065" s="147"/>
      <c r="AC1065" s="147"/>
      <c r="AD1065" s="147"/>
      <c r="AE1065" s="147"/>
      <c r="AF1065" s="147"/>
      <c r="AG1065" s="147"/>
      <c r="AH1065" s="147"/>
      <c r="AI1065" s="147"/>
      <c r="AJ1065" s="147"/>
      <c r="AK1065" s="147"/>
      <c r="AL1065" s="147"/>
      <c r="AM1065" s="147"/>
      <c r="AN1065" s="147"/>
      <c r="AO1065" s="147"/>
      <c r="AP1065" s="147"/>
      <c r="AQ1065" s="147"/>
      <c r="AR1065" s="147"/>
      <c r="AS1065" s="147"/>
      <c r="AT1065" s="147"/>
      <c r="AU1065" s="147"/>
      <c r="AV1065" s="147"/>
      <c r="AW1065" s="147"/>
      <c r="AX1065" s="147"/>
      <c r="AY1065" s="147"/>
      <c r="AZ1065" s="147"/>
      <c r="BA1065" s="147"/>
      <c r="BB1065" s="147"/>
      <c r="BC1065" s="147"/>
      <c r="BD1065" s="147"/>
      <c r="BE1065" s="147"/>
    </row>
    <row r="1066" spans="1:57" x14ac:dyDescent="0.25">
      <c r="A1066" t="str">
        <f t="shared" si="16"/>
        <v/>
      </c>
    </row>
    <row r="1067" spans="1:57" x14ac:dyDescent="0.25">
      <c r="A1067" t="str">
        <f t="shared" si="16"/>
        <v/>
      </c>
    </row>
    <row r="1068" spans="1:57" x14ac:dyDescent="0.25">
      <c r="A1068" t="str">
        <f t="shared" si="16"/>
        <v/>
      </c>
    </row>
    <row r="1069" spans="1:57" x14ac:dyDescent="0.25">
      <c r="A1069" t="str">
        <f t="shared" si="16"/>
        <v/>
      </c>
    </row>
    <row r="1070" spans="1:57" x14ac:dyDescent="0.25">
      <c r="A1070" t="str">
        <f t="shared" si="16"/>
        <v/>
      </c>
    </row>
    <row r="1071" spans="1:57" x14ac:dyDescent="0.25">
      <c r="A1071" t="str">
        <f t="shared" si="16"/>
        <v/>
      </c>
    </row>
    <row r="1072" spans="1:57" x14ac:dyDescent="0.25">
      <c r="A1072" t="str">
        <f t="shared" si="16"/>
        <v/>
      </c>
    </row>
    <row r="1073" spans="1:1" x14ac:dyDescent="0.25">
      <c r="A1073" t="str">
        <f t="shared" si="16"/>
        <v/>
      </c>
    </row>
    <row r="1074" spans="1:1" x14ac:dyDescent="0.25">
      <c r="A1074" t="str">
        <f t="shared" si="16"/>
        <v/>
      </c>
    </row>
    <row r="1075" spans="1:1" x14ac:dyDescent="0.25">
      <c r="A1075" t="str">
        <f t="shared" si="16"/>
        <v/>
      </c>
    </row>
    <row r="1076" spans="1:1" x14ac:dyDescent="0.25">
      <c r="A1076" t="str">
        <f t="shared" si="16"/>
        <v/>
      </c>
    </row>
    <row r="1077" spans="1:1" x14ac:dyDescent="0.25">
      <c r="A1077" t="str">
        <f t="shared" si="16"/>
        <v/>
      </c>
    </row>
    <row r="1078" spans="1:1" x14ac:dyDescent="0.25">
      <c r="A1078" t="str">
        <f t="shared" si="16"/>
        <v/>
      </c>
    </row>
    <row r="1079" spans="1:1" x14ac:dyDescent="0.25">
      <c r="A1079" t="str">
        <f t="shared" si="16"/>
        <v/>
      </c>
    </row>
    <row r="1080" spans="1:1" x14ac:dyDescent="0.25">
      <c r="A1080" t="str">
        <f t="shared" si="16"/>
        <v/>
      </c>
    </row>
    <row r="1081" spans="1:1" x14ac:dyDescent="0.25">
      <c r="A1081" t="str">
        <f t="shared" si="16"/>
        <v/>
      </c>
    </row>
    <row r="1082" spans="1:1" x14ac:dyDescent="0.25">
      <c r="A1082" t="str">
        <f t="shared" si="16"/>
        <v/>
      </c>
    </row>
    <row r="1083" spans="1:1" x14ac:dyDescent="0.25">
      <c r="A1083" t="str">
        <f t="shared" si="16"/>
        <v/>
      </c>
    </row>
    <row r="1084" spans="1:1" x14ac:dyDescent="0.25">
      <c r="A1084" t="str">
        <f t="shared" si="16"/>
        <v/>
      </c>
    </row>
    <row r="1085" spans="1:1" x14ac:dyDescent="0.25">
      <c r="A1085" t="str">
        <f t="shared" si="16"/>
        <v/>
      </c>
    </row>
    <row r="1086" spans="1:1" x14ac:dyDescent="0.25">
      <c r="A1086" t="str">
        <f t="shared" si="16"/>
        <v/>
      </c>
    </row>
    <row r="1087" spans="1:1" x14ac:dyDescent="0.25">
      <c r="A1087" t="str">
        <f t="shared" si="16"/>
        <v/>
      </c>
    </row>
    <row r="1088" spans="1:1" x14ac:dyDescent="0.25">
      <c r="A1088" t="str">
        <f t="shared" si="16"/>
        <v/>
      </c>
    </row>
    <row r="1089" spans="1:1" x14ac:dyDescent="0.25">
      <c r="A1089" t="str">
        <f t="shared" si="16"/>
        <v/>
      </c>
    </row>
    <row r="1090" spans="1:1" x14ac:dyDescent="0.25">
      <c r="A1090" t="str">
        <f t="shared" si="16"/>
        <v/>
      </c>
    </row>
    <row r="1091" spans="1:1" x14ac:dyDescent="0.25">
      <c r="A1091" t="str">
        <f t="shared" ref="A1091:A1154" si="17">E1091&amp;F1091</f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si="17"/>
        <v/>
      </c>
    </row>
    <row r="1096" spans="1:1" x14ac:dyDescent="0.25">
      <c r="A1096" t="str">
        <f t="shared" si="17"/>
        <v/>
      </c>
    </row>
    <row r="1097" spans="1:1" x14ac:dyDescent="0.25">
      <c r="A1097" t="str">
        <f t="shared" si="17"/>
        <v/>
      </c>
    </row>
    <row r="1098" spans="1:1" x14ac:dyDescent="0.25">
      <c r="A1098" t="str">
        <f t="shared" si="17"/>
        <v/>
      </c>
    </row>
    <row r="1099" spans="1:1" x14ac:dyDescent="0.25">
      <c r="A1099" t="str">
        <f t="shared" si="17"/>
        <v/>
      </c>
    </row>
    <row r="1100" spans="1:1" x14ac:dyDescent="0.25">
      <c r="A1100" t="str">
        <f t="shared" si="17"/>
        <v/>
      </c>
    </row>
    <row r="1101" spans="1:1" x14ac:dyDescent="0.25">
      <c r="A1101" t="str">
        <f t="shared" si="17"/>
        <v/>
      </c>
    </row>
    <row r="1102" spans="1:1" x14ac:dyDescent="0.25">
      <c r="A1102" t="str">
        <f t="shared" si="17"/>
        <v/>
      </c>
    </row>
    <row r="1103" spans="1:1" x14ac:dyDescent="0.25">
      <c r="A1103" t="str">
        <f t="shared" si="17"/>
        <v/>
      </c>
    </row>
    <row r="1104" spans="1:1" x14ac:dyDescent="0.25">
      <c r="A1104" t="str">
        <f t="shared" si="17"/>
        <v/>
      </c>
    </row>
    <row r="1105" spans="1:1" x14ac:dyDescent="0.25">
      <c r="A1105" t="str">
        <f t="shared" si="17"/>
        <v/>
      </c>
    </row>
    <row r="1106" spans="1:1" x14ac:dyDescent="0.25">
      <c r="A1106" t="str">
        <f t="shared" si="17"/>
        <v/>
      </c>
    </row>
    <row r="1107" spans="1:1" x14ac:dyDescent="0.25">
      <c r="A1107" t="str">
        <f t="shared" si="17"/>
        <v/>
      </c>
    </row>
    <row r="1108" spans="1:1" x14ac:dyDescent="0.25">
      <c r="A1108" t="str">
        <f t="shared" si="17"/>
        <v/>
      </c>
    </row>
    <row r="1109" spans="1:1" x14ac:dyDescent="0.25">
      <c r="A1109" t="str">
        <f t="shared" si="17"/>
        <v/>
      </c>
    </row>
    <row r="1110" spans="1:1" x14ac:dyDescent="0.25">
      <c r="A1110" t="str">
        <f t="shared" si="17"/>
        <v/>
      </c>
    </row>
    <row r="1111" spans="1:1" x14ac:dyDescent="0.25">
      <c r="A1111" t="str">
        <f t="shared" si="17"/>
        <v/>
      </c>
    </row>
    <row r="1112" spans="1:1" x14ac:dyDescent="0.25">
      <c r="A1112" t="str">
        <f t="shared" si="17"/>
        <v/>
      </c>
    </row>
    <row r="1113" spans="1:1" x14ac:dyDescent="0.25">
      <c r="A1113" t="str">
        <f t="shared" si="17"/>
        <v/>
      </c>
    </row>
    <row r="1114" spans="1:1" x14ac:dyDescent="0.25">
      <c r="A1114" t="str">
        <f t="shared" si="17"/>
        <v/>
      </c>
    </row>
    <row r="1115" spans="1:1" x14ac:dyDescent="0.25">
      <c r="A1115" t="str">
        <f t="shared" si="17"/>
        <v/>
      </c>
    </row>
    <row r="1116" spans="1:1" x14ac:dyDescent="0.25">
      <c r="A1116" t="str">
        <f t="shared" si="17"/>
        <v/>
      </c>
    </row>
    <row r="1117" spans="1:1" x14ac:dyDescent="0.25">
      <c r="A1117" t="str">
        <f t="shared" si="17"/>
        <v/>
      </c>
    </row>
    <row r="1118" spans="1:1" x14ac:dyDescent="0.25">
      <c r="A1118" t="str">
        <f t="shared" si="17"/>
        <v/>
      </c>
    </row>
    <row r="1119" spans="1:1" x14ac:dyDescent="0.25">
      <c r="A1119" t="str">
        <f t="shared" si="17"/>
        <v/>
      </c>
    </row>
    <row r="1120" spans="1:1" x14ac:dyDescent="0.25">
      <c r="A1120" t="str">
        <f t="shared" si="17"/>
        <v/>
      </c>
    </row>
    <row r="1121" spans="1:1" x14ac:dyDescent="0.25">
      <c r="A1121" t="str">
        <f t="shared" si="17"/>
        <v/>
      </c>
    </row>
    <row r="1122" spans="1:1" x14ac:dyDescent="0.25">
      <c r="A1122" t="str">
        <f t="shared" si="17"/>
        <v/>
      </c>
    </row>
    <row r="1123" spans="1:1" x14ac:dyDescent="0.25">
      <c r="A1123" t="str">
        <f t="shared" si="17"/>
        <v/>
      </c>
    </row>
    <row r="1124" spans="1:1" x14ac:dyDescent="0.25">
      <c r="A1124" t="str">
        <f t="shared" si="17"/>
        <v/>
      </c>
    </row>
    <row r="1125" spans="1:1" x14ac:dyDescent="0.25">
      <c r="A1125" t="str">
        <f t="shared" si="17"/>
        <v/>
      </c>
    </row>
    <row r="1126" spans="1:1" x14ac:dyDescent="0.25">
      <c r="A1126" t="str">
        <f t="shared" si="17"/>
        <v/>
      </c>
    </row>
    <row r="1127" spans="1:1" x14ac:dyDescent="0.25">
      <c r="A1127" t="str">
        <f t="shared" si="17"/>
        <v/>
      </c>
    </row>
    <row r="1128" spans="1:1" x14ac:dyDescent="0.25">
      <c r="A1128" t="str">
        <f t="shared" si="17"/>
        <v/>
      </c>
    </row>
    <row r="1129" spans="1:1" x14ac:dyDescent="0.25">
      <c r="A1129" t="str">
        <f t="shared" si="17"/>
        <v/>
      </c>
    </row>
    <row r="1130" spans="1:1" x14ac:dyDescent="0.25">
      <c r="A1130" t="str">
        <f t="shared" si="17"/>
        <v/>
      </c>
    </row>
    <row r="1131" spans="1:1" x14ac:dyDescent="0.25">
      <c r="A1131" t="str">
        <f t="shared" si="17"/>
        <v/>
      </c>
    </row>
    <row r="1132" spans="1:1" x14ac:dyDescent="0.25">
      <c r="A1132" t="str">
        <f t="shared" si="17"/>
        <v/>
      </c>
    </row>
    <row r="1133" spans="1:1" x14ac:dyDescent="0.25">
      <c r="A1133" t="str">
        <f t="shared" si="17"/>
        <v/>
      </c>
    </row>
    <row r="1134" spans="1:1" x14ac:dyDescent="0.25">
      <c r="A1134" t="str">
        <f t="shared" si="17"/>
        <v/>
      </c>
    </row>
    <row r="1135" spans="1:1" x14ac:dyDescent="0.25">
      <c r="A1135" t="str">
        <f t="shared" si="17"/>
        <v/>
      </c>
    </row>
    <row r="1136" spans="1:1" x14ac:dyDescent="0.25">
      <c r="A1136" t="str">
        <f t="shared" si="17"/>
        <v/>
      </c>
    </row>
    <row r="1137" spans="1:1" x14ac:dyDescent="0.25">
      <c r="A1137" t="str">
        <f t="shared" si="17"/>
        <v/>
      </c>
    </row>
    <row r="1138" spans="1:1" x14ac:dyDescent="0.25">
      <c r="A1138" t="str">
        <f t="shared" si="17"/>
        <v/>
      </c>
    </row>
    <row r="1139" spans="1:1" x14ac:dyDescent="0.25">
      <c r="A1139" t="str">
        <f t="shared" si="17"/>
        <v/>
      </c>
    </row>
    <row r="1140" spans="1:1" x14ac:dyDescent="0.25">
      <c r="A1140" t="str">
        <f t="shared" si="17"/>
        <v/>
      </c>
    </row>
    <row r="1141" spans="1:1" x14ac:dyDescent="0.25">
      <c r="A1141" t="str">
        <f t="shared" si="17"/>
        <v/>
      </c>
    </row>
    <row r="1142" spans="1:1" x14ac:dyDescent="0.25">
      <c r="A1142" t="str">
        <f t="shared" si="17"/>
        <v/>
      </c>
    </row>
    <row r="1143" spans="1:1" x14ac:dyDescent="0.25">
      <c r="A1143" t="str">
        <f t="shared" si="17"/>
        <v/>
      </c>
    </row>
    <row r="1144" spans="1:1" x14ac:dyDescent="0.25">
      <c r="A1144" t="str">
        <f t="shared" si="17"/>
        <v/>
      </c>
    </row>
    <row r="1145" spans="1:1" x14ac:dyDescent="0.25">
      <c r="A1145" t="str">
        <f t="shared" si="17"/>
        <v/>
      </c>
    </row>
    <row r="1146" spans="1:1" x14ac:dyDescent="0.25">
      <c r="A1146" t="str">
        <f t="shared" si="17"/>
        <v/>
      </c>
    </row>
    <row r="1147" spans="1:1" x14ac:dyDescent="0.25">
      <c r="A1147" t="str">
        <f t="shared" si="17"/>
        <v/>
      </c>
    </row>
    <row r="1148" spans="1:1" x14ac:dyDescent="0.25">
      <c r="A1148" t="str">
        <f t="shared" si="17"/>
        <v/>
      </c>
    </row>
    <row r="1149" spans="1:1" x14ac:dyDescent="0.25">
      <c r="A1149" t="str">
        <f t="shared" si="17"/>
        <v/>
      </c>
    </row>
    <row r="1150" spans="1:1" x14ac:dyDescent="0.25">
      <c r="A1150" t="str">
        <f t="shared" si="17"/>
        <v/>
      </c>
    </row>
    <row r="1151" spans="1:1" x14ac:dyDescent="0.25">
      <c r="A1151" t="str">
        <f t="shared" si="17"/>
        <v/>
      </c>
    </row>
    <row r="1152" spans="1:1" x14ac:dyDescent="0.25">
      <c r="A1152" t="str">
        <f t="shared" si="17"/>
        <v/>
      </c>
    </row>
    <row r="1153" spans="1:1" x14ac:dyDescent="0.25">
      <c r="A1153" t="str">
        <f t="shared" si="17"/>
        <v/>
      </c>
    </row>
    <row r="1154" spans="1:1" x14ac:dyDescent="0.25">
      <c r="A1154" t="str">
        <f t="shared" si="17"/>
        <v/>
      </c>
    </row>
    <row r="1155" spans="1:1" x14ac:dyDescent="0.25">
      <c r="A1155" t="str">
        <f t="shared" ref="A1155:A1218" si="18">E1155&amp;F1155</f>
        <v/>
      </c>
    </row>
    <row r="1156" spans="1:1" x14ac:dyDescent="0.25">
      <c r="A1156" t="str">
        <f t="shared" si="18"/>
        <v/>
      </c>
    </row>
    <row r="1157" spans="1:1" x14ac:dyDescent="0.25">
      <c r="A1157" t="str">
        <f t="shared" si="18"/>
        <v/>
      </c>
    </row>
    <row r="1158" spans="1:1" x14ac:dyDescent="0.25">
      <c r="A1158" t="str">
        <f t="shared" si="18"/>
        <v/>
      </c>
    </row>
    <row r="1159" spans="1:1" x14ac:dyDescent="0.25">
      <c r="A1159" t="str">
        <f t="shared" si="18"/>
        <v/>
      </c>
    </row>
    <row r="1160" spans="1:1" x14ac:dyDescent="0.25">
      <c r="A1160" t="str">
        <f t="shared" si="18"/>
        <v/>
      </c>
    </row>
    <row r="1161" spans="1:1" x14ac:dyDescent="0.25">
      <c r="A1161" t="str">
        <f t="shared" si="18"/>
        <v/>
      </c>
    </row>
    <row r="1162" spans="1:1" x14ac:dyDescent="0.25">
      <c r="A1162" t="str">
        <f t="shared" si="18"/>
        <v/>
      </c>
    </row>
    <row r="1163" spans="1:1" x14ac:dyDescent="0.25">
      <c r="A1163" t="str">
        <f t="shared" si="18"/>
        <v/>
      </c>
    </row>
    <row r="1164" spans="1:1" x14ac:dyDescent="0.25">
      <c r="A1164" t="str">
        <f t="shared" si="18"/>
        <v/>
      </c>
    </row>
    <row r="1165" spans="1:1" x14ac:dyDescent="0.25">
      <c r="A1165" t="str">
        <f t="shared" si="18"/>
        <v/>
      </c>
    </row>
    <row r="1166" spans="1:1" x14ac:dyDescent="0.25">
      <c r="A1166" t="str">
        <f t="shared" si="18"/>
        <v/>
      </c>
    </row>
    <row r="1167" spans="1:1" x14ac:dyDescent="0.25">
      <c r="A1167" t="str">
        <f t="shared" si="18"/>
        <v/>
      </c>
    </row>
    <row r="1168" spans="1:1" x14ac:dyDescent="0.25">
      <c r="A1168" t="str">
        <f t="shared" si="18"/>
        <v/>
      </c>
    </row>
    <row r="1169" spans="1:1" x14ac:dyDescent="0.25">
      <c r="A1169" t="str">
        <f t="shared" si="18"/>
        <v/>
      </c>
    </row>
    <row r="1170" spans="1:1" x14ac:dyDescent="0.25">
      <c r="A1170" t="str">
        <f t="shared" si="18"/>
        <v/>
      </c>
    </row>
    <row r="1171" spans="1:1" x14ac:dyDescent="0.25">
      <c r="A1171" t="str">
        <f t="shared" si="18"/>
        <v/>
      </c>
    </row>
    <row r="1172" spans="1:1" x14ac:dyDescent="0.25">
      <c r="A1172" t="str">
        <f t="shared" si="18"/>
        <v/>
      </c>
    </row>
    <row r="1173" spans="1:1" x14ac:dyDescent="0.25">
      <c r="A1173" t="str">
        <f t="shared" si="18"/>
        <v/>
      </c>
    </row>
    <row r="1174" spans="1:1" x14ac:dyDescent="0.25">
      <c r="A1174" t="str">
        <f t="shared" si="18"/>
        <v/>
      </c>
    </row>
    <row r="1175" spans="1:1" x14ac:dyDescent="0.25">
      <c r="A1175" t="str">
        <f t="shared" si="18"/>
        <v/>
      </c>
    </row>
    <row r="1176" spans="1:1" x14ac:dyDescent="0.25">
      <c r="A1176" t="str">
        <f t="shared" si="18"/>
        <v/>
      </c>
    </row>
    <row r="1177" spans="1:1" x14ac:dyDescent="0.25">
      <c r="A1177" t="str">
        <f t="shared" si="18"/>
        <v/>
      </c>
    </row>
    <row r="1178" spans="1:1" x14ac:dyDescent="0.25">
      <c r="A1178" t="str">
        <f t="shared" si="18"/>
        <v/>
      </c>
    </row>
    <row r="1179" spans="1:1" x14ac:dyDescent="0.25">
      <c r="A1179" t="str">
        <f t="shared" si="18"/>
        <v/>
      </c>
    </row>
    <row r="1180" spans="1:1" x14ac:dyDescent="0.25">
      <c r="A1180" t="str">
        <f t="shared" si="18"/>
        <v/>
      </c>
    </row>
    <row r="1181" spans="1:1" x14ac:dyDescent="0.25">
      <c r="A1181" t="str">
        <f t="shared" si="18"/>
        <v/>
      </c>
    </row>
    <row r="1182" spans="1:1" x14ac:dyDescent="0.25">
      <c r="A1182" t="str">
        <f t="shared" si="18"/>
        <v/>
      </c>
    </row>
    <row r="1183" spans="1:1" x14ac:dyDescent="0.25">
      <c r="A1183" t="str">
        <f t="shared" si="18"/>
        <v/>
      </c>
    </row>
    <row r="1184" spans="1:1" x14ac:dyDescent="0.25">
      <c r="A1184" t="str">
        <f t="shared" si="18"/>
        <v/>
      </c>
    </row>
    <row r="1185" spans="1:1" x14ac:dyDescent="0.25">
      <c r="A1185" t="str">
        <f t="shared" si="18"/>
        <v/>
      </c>
    </row>
    <row r="1186" spans="1:1" x14ac:dyDescent="0.25">
      <c r="A1186" t="str">
        <f t="shared" si="18"/>
        <v/>
      </c>
    </row>
    <row r="1187" spans="1:1" x14ac:dyDescent="0.25">
      <c r="A1187" t="str">
        <f t="shared" si="18"/>
        <v/>
      </c>
    </row>
    <row r="1188" spans="1:1" x14ac:dyDescent="0.25">
      <c r="A1188" t="str">
        <f t="shared" si="18"/>
        <v/>
      </c>
    </row>
    <row r="1189" spans="1:1" x14ac:dyDescent="0.25">
      <c r="A1189" t="str">
        <f t="shared" si="18"/>
        <v/>
      </c>
    </row>
    <row r="1190" spans="1:1" x14ac:dyDescent="0.25">
      <c r="A1190" t="str">
        <f t="shared" si="18"/>
        <v/>
      </c>
    </row>
    <row r="1191" spans="1:1" x14ac:dyDescent="0.25">
      <c r="A1191" t="str">
        <f t="shared" si="18"/>
        <v/>
      </c>
    </row>
    <row r="1192" spans="1:1" x14ac:dyDescent="0.25">
      <c r="A1192" t="str">
        <f t="shared" si="18"/>
        <v/>
      </c>
    </row>
    <row r="1193" spans="1:1" x14ac:dyDescent="0.25">
      <c r="A1193" t="str">
        <f t="shared" si="18"/>
        <v/>
      </c>
    </row>
    <row r="1194" spans="1:1" x14ac:dyDescent="0.25">
      <c r="A1194" t="str">
        <f t="shared" si="18"/>
        <v/>
      </c>
    </row>
    <row r="1195" spans="1:1" x14ac:dyDescent="0.25">
      <c r="A1195" t="str">
        <f t="shared" si="18"/>
        <v/>
      </c>
    </row>
    <row r="1196" spans="1:1" x14ac:dyDescent="0.25">
      <c r="A1196" t="str">
        <f t="shared" si="18"/>
        <v/>
      </c>
    </row>
    <row r="1197" spans="1:1" x14ac:dyDescent="0.25">
      <c r="A1197" t="str">
        <f t="shared" si="18"/>
        <v/>
      </c>
    </row>
    <row r="1198" spans="1:1" x14ac:dyDescent="0.25">
      <c r="A1198" t="str">
        <f t="shared" si="18"/>
        <v/>
      </c>
    </row>
    <row r="1199" spans="1:1" x14ac:dyDescent="0.25">
      <c r="A1199" t="str">
        <f t="shared" si="18"/>
        <v/>
      </c>
    </row>
    <row r="1200" spans="1:1" x14ac:dyDescent="0.25">
      <c r="A1200" t="str">
        <f t="shared" si="18"/>
        <v/>
      </c>
    </row>
    <row r="1201" spans="1:1" x14ac:dyDescent="0.25">
      <c r="A1201" t="str">
        <f t="shared" si="18"/>
        <v/>
      </c>
    </row>
    <row r="1202" spans="1:1" x14ac:dyDescent="0.25">
      <c r="A1202" t="str">
        <f t="shared" si="18"/>
        <v/>
      </c>
    </row>
    <row r="1203" spans="1:1" x14ac:dyDescent="0.25">
      <c r="A1203" t="str">
        <f t="shared" si="18"/>
        <v/>
      </c>
    </row>
    <row r="1204" spans="1:1" x14ac:dyDescent="0.25">
      <c r="A1204" t="str">
        <f t="shared" si="18"/>
        <v/>
      </c>
    </row>
    <row r="1205" spans="1:1" x14ac:dyDescent="0.25">
      <c r="A1205" t="str">
        <f t="shared" si="18"/>
        <v/>
      </c>
    </row>
    <row r="1206" spans="1:1" x14ac:dyDescent="0.25">
      <c r="A1206" t="str">
        <f t="shared" si="18"/>
        <v/>
      </c>
    </row>
    <row r="1207" spans="1:1" x14ac:dyDescent="0.25">
      <c r="A1207" t="str">
        <f t="shared" si="18"/>
        <v/>
      </c>
    </row>
    <row r="1208" spans="1:1" x14ac:dyDescent="0.25">
      <c r="A1208" t="str">
        <f t="shared" si="18"/>
        <v/>
      </c>
    </row>
    <row r="1209" spans="1:1" x14ac:dyDescent="0.25">
      <c r="A1209" t="str">
        <f t="shared" si="18"/>
        <v/>
      </c>
    </row>
    <row r="1210" spans="1:1" x14ac:dyDescent="0.25">
      <c r="A1210" t="str">
        <f t="shared" si="18"/>
        <v/>
      </c>
    </row>
    <row r="1211" spans="1:1" x14ac:dyDescent="0.25">
      <c r="A1211" t="str">
        <f t="shared" si="18"/>
        <v/>
      </c>
    </row>
    <row r="1212" spans="1:1" x14ac:dyDescent="0.25">
      <c r="A1212" t="str">
        <f t="shared" si="18"/>
        <v/>
      </c>
    </row>
    <row r="1213" spans="1:1" x14ac:dyDescent="0.25">
      <c r="A1213" t="str">
        <f t="shared" si="18"/>
        <v/>
      </c>
    </row>
    <row r="1214" spans="1:1" x14ac:dyDescent="0.25">
      <c r="A1214" t="str">
        <f t="shared" si="18"/>
        <v/>
      </c>
    </row>
    <row r="1215" spans="1:1" x14ac:dyDescent="0.25">
      <c r="A1215" t="str">
        <f t="shared" si="18"/>
        <v/>
      </c>
    </row>
    <row r="1216" spans="1:1" x14ac:dyDescent="0.25">
      <c r="A1216" t="str">
        <f t="shared" si="18"/>
        <v/>
      </c>
    </row>
    <row r="1217" spans="1:1" x14ac:dyDescent="0.25">
      <c r="A1217" t="str">
        <f t="shared" si="18"/>
        <v/>
      </c>
    </row>
    <row r="1218" spans="1:1" x14ac:dyDescent="0.25">
      <c r="A1218" t="str">
        <f t="shared" si="18"/>
        <v/>
      </c>
    </row>
    <row r="1219" spans="1:1" x14ac:dyDescent="0.25">
      <c r="A1219" t="str">
        <f t="shared" ref="A1219:A1282" si="19">E1219&amp;F1219</f>
        <v/>
      </c>
    </row>
    <row r="1220" spans="1:1" x14ac:dyDescent="0.25">
      <c r="A1220" t="str">
        <f t="shared" si="19"/>
        <v/>
      </c>
    </row>
    <row r="1221" spans="1:1" x14ac:dyDescent="0.25">
      <c r="A1221" t="str">
        <f t="shared" si="19"/>
        <v/>
      </c>
    </row>
    <row r="1222" spans="1:1" x14ac:dyDescent="0.25">
      <c r="A1222" t="str">
        <f t="shared" si="19"/>
        <v/>
      </c>
    </row>
    <row r="1223" spans="1:1" x14ac:dyDescent="0.25">
      <c r="A1223" t="str">
        <f t="shared" si="19"/>
        <v/>
      </c>
    </row>
    <row r="1224" spans="1:1" x14ac:dyDescent="0.25">
      <c r="A1224" t="str">
        <f t="shared" si="19"/>
        <v/>
      </c>
    </row>
    <row r="1225" spans="1:1" x14ac:dyDescent="0.25">
      <c r="A1225" t="str">
        <f t="shared" si="19"/>
        <v/>
      </c>
    </row>
    <row r="1226" spans="1:1" x14ac:dyDescent="0.25">
      <c r="A1226" t="str">
        <f t="shared" si="19"/>
        <v/>
      </c>
    </row>
    <row r="1227" spans="1:1" x14ac:dyDescent="0.25">
      <c r="A1227" t="str">
        <f t="shared" si="19"/>
        <v/>
      </c>
    </row>
    <row r="1228" spans="1:1" x14ac:dyDescent="0.25">
      <c r="A1228" t="str">
        <f t="shared" si="19"/>
        <v/>
      </c>
    </row>
    <row r="1229" spans="1:1" x14ac:dyDescent="0.25">
      <c r="A1229" t="str">
        <f t="shared" si="19"/>
        <v/>
      </c>
    </row>
    <row r="1230" spans="1:1" x14ac:dyDescent="0.25">
      <c r="A1230" t="str">
        <f t="shared" si="19"/>
        <v/>
      </c>
    </row>
    <row r="1231" spans="1:1" x14ac:dyDescent="0.25">
      <c r="A1231" t="str">
        <f t="shared" si="19"/>
        <v/>
      </c>
    </row>
    <row r="1232" spans="1:1" x14ac:dyDescent="0.25">
      <c r="A1232" t="str">
        <f t="shared" si="19"/>
        <v/>
      </c>
    </row>
    <row r="1233" spans="1:1" x14ac:dyDescent="0.25">
      <c r="A1233" t="str">
        <f t="shared" si="19"/>
        <v/>
      </c>
    </row>
    <row r="1234" spans="1:1" x14ac:dyDescent="0.25">
      <c r="A1234" t="str">
        <f t="shared" si="19"/>
        <v/>
      </c>
    </row>
    <row r="1235" spans="1:1" x14ac:dyDescent="0.25">
      <c r="A1235" t="str">
        <f t="shared" si="19"/>
        <v/>
      </c>
    </row>
    <row r="1236" spans="1:1" x14ac:dyDescent="0.25">
      <c r="A1236" t="str">
        <f t="shared" si="19"/>
        <v/>
      </c>
    </row>
    <row r="1237" spans="1:1" x14ac:dyDescent="0.25">
      <c r="A1237" t="str">
        <f t="shared" si="19"/>
        <v/>
      </c>
    </row>
    <row r="1238" spans="1:1" x14ac:dyDescent="0.25">
      <c r="A1238" t="str">
        <f t="shared" si="19"/>
        <v/>
      </c>
    </row>
    <row r="1239" spans="1:1" x14ac:dyDescent="0.25">
      <c r="A1239" t="str">
        <f t="shared" si="19"/>
        <v/>
      </c>
    </row>
    <row r="1240" spans="1:1" x14ac:dyDescent="0.25">
      <c r="A1240" t="str">
        <f t="shared" si="19"/>
        <v/>
      </c>
    </row>
    <row r="1241" spans="1:1" x14ac:dyDescent="0.25">
      <c r="A1241" t="str">
        <f t="shared" si="19"/>
        <v/>
      </c>
    </row>
    <row r="1242" spans="1:1" x14ac:dyDescent="0.25">
      <c r="A1242" t="str">
        <f t="shared" si="19"/>
        <v/>
      </c>
    </row>
    <row r="1243" spans="1:1" x14ac:dyDescent="0.25">
      <c r="A1243" t="str">
        <f t="shared" si="19"/>
        <v/>
      </c>
    </row>
    <row r="1244" spans="1:1" x14ac:dyDescent="0.25">
      <c r="A1244" t="str">
        <f t="shared" si="19"/>
        <v/>
      </c>
    </row>
    <row r="1245" spans="1:1" x14ac:dyDescent="0.25">
      <c r="A1245" t="str">
        <f t="shared" si="19"/>
        <v/>
      </c>
    </row>
    <row r="1246" spans="1:1" x14ac:dyDescent="0.25">
      <c r="A1246" t="str">
        <f t="shared" si="19"/>
        <v/>
      </c>
    </row>
    <row r="1247" spans="1:1" x14ac:dyDescent="0.25">
      <c r="A1247" t="str">
        <f t="shared" si="19"/>
        <v/>
      </c>
    </row>
    <row r="1248" spans="1:1" x14ac:dyDescent="0.25">
      <c r="A1248" t="str">
        <f t="shared" si="19"/>
        <v/>
      </c>
    </row>
    <row r="1249" spans="1:1" x14ac:dyDescent="0.25">
      <c r="A1249" t="str">
        <f t="shared" si="19"/>
        <v/>
      </c>
    </row>
    <row r="1250" spans="1:1" x14ac:dyDescent="0.25">
      <c r="A1250" t="str">
        <f t="shared" si="19"/>
        <v/>
      </c>
    </row>
    <row r="1251" spans="1:1" x14ac:dyDescent="0.25">
      <c r="A1251" t="str">
        <f t="shared" si="19"/>
        <v/>
      </c>
    </row>
    <row r="1252" spans="1:1" x14ac:dyDescent="0.25">
      <c r="A1252" t="str">
        <f t="shared" si="19"/>
        <v/>
      </c>
    </row>
    <row r="1253" spans="1:1" x14ac:dyDescent="0.25">
      <c r="A1253" t="str">
        <f t="shared" si="19"/>
        <v/>
      </c>
    </row>
    <row r="1254" spans="1:1" x14ac:dyDescent="0.25">
      <c r="A1254" t="str">
        <f t="shared" si="19"/>
        <v/>
      </c>
    </row>
    <row r="1255" spans="1:1" x14ac:dyDescent="0.25">
      <c r="A1255" t="str">
        <f t="shared" si="19"/>
        <v/>
      </c>
    </row>
    <row r="1256" spans="1:1" x14ac:dyDescent="0.25">
      <c r="A1256" t="str">
        <f t="shared" si="19"/>
        <v/>
      </c>
    </row>
    <row r="1257" spans="1:1" x14ac:dyDescent="0.25">
      <c r="A1257" t="str">
        <f t="shared" si="19"/>
        <v/>
      </c>
    </row>
    <row r="1258" spans="1:1" x14ac:dyDescent="0.25">
      <c r="A1258" t="str">
        <f t="shared" si="19"/>
        <v/>
      </c>
    </row>
    <row r="1259" spans="1:1" x14ac:dyDescent="0.25">
      <c r="A1259" t="str">
        <f t="shared" si="19"/>
        <v/>
      </c>
    </row>
    <row r="1260" spans="1:1" x14ac:dyDescent="0.25">
      <c r="A1260" t="str">
        <f t="shared" si="19"/>
        <v/>
      </c>
    </row>
    <row r="1261" spans="1:1" x14ac:dyDescent="0.25">
      <c r="A1261" t="str">
        <f t="shared" si="19"/>
        <v/>
      </c>
    </row>
    <row r="1262" spans="1:1" x14ac:dyDescent="0.25">
      <c r="A1262" t="str">
        <f t="shared" si="19"/>
        <v/>
      </c>
    </row>
    <row r="1263" spans="1:1" x14ac:dyDescent="0.25">
      <c r="A1263" t="str">
        <f t="shared" si="19"/>
        <v/>
      </c>
    </row>
    <row r="1264" spans="1:1" x14ac:dyDescent="0.25">
      <c r="A1264" t="str">
        <f t="shared" si="19"/>
        <v/>
      </c>
    </row>
    <row r="1265" spans="1:1" x14ac:dyDescent="0.25">
      <c r="A1265" t="str">
        <f t="shared" si="19"/>
        <v/>
      </c>
    </row>
    <row r="1266" spans="1:1" x14ac:dyDescent="0.25">
      <c r="A1266" t="str">
        <f t="shared" si="19"/>
        <v/>
      </c>
    </row>
    <row r="1267" spans="1:1" x14ac:dyDescent="0.25">
      <c r="A1267" t="str">
        <f t="shared" si="19"/>
        <v/>
      </c>
    </row>
    <row r="1268" spans="1:1" x14ac:dyDescent="0.25">
      <c r="A1268" t="str">
        <f t="shared" si="19"/>
        <v/>
      </c>
    </row>
    <row r="1269" spans="1:1" x14ac:dyDescent="0.25">
      <c r="A1269" t="str">
        <f t="shared" si="19"/>
        <v/>
      </c>
    </row>
    <row r="1270" spans="1:1" x14ac:dyDescent="0.25">
      <c r="A1270" t="str">
        <f t="shared" si="19"/>
        <v/>
      </c>
    </row>
    <row r="1271" spans="1:1" x14ac:dyDescent="0.25">
      <c r="A1271" t="str">
        <f t="shared" si="19"/>
        <v/>
      </c>
    </row>
    <row r="1272" spans="1:1" x14ac:dyDescent="0.25">
      <c r="A1272" t="str">
        <f t="shared" si="19"/>
        <v/>
      </c>
    </row>
    <row r="1273" spans="1:1" x14ac:dyDescent="0.25">
      <c r="A1273" t="str">
        <f t="shared" si="19"/>
        <v/>
      </c>
    </row>
    <row r="1274" spans="1:1" x14ac:dyDescent="0.25">
      <c r="A1274" t="str">
        <f t="shared" si="19"/>
        <v/>
      </c>
    </row>
    <row r="1275" spans="1:1" x14ac:dyDescent="0.25">
      <c r="A1275" t="str">
        <f t="shared" si="19"/>
        <v/>
      </c>
    </row>
    <row r="1276" spans="1:1" x14ac:dyDescent="0.25">
      <c r="A1276" t="str">
        <f t="shared" si="19"/>
        <v/>
      </c>
    </row>
    <row r="1277" spans="1:1" x14ac:dyDescent="0.25">
      <c r="A1277" t="str">
        <f t="shared" si="19"/>
        <v/>
      </c>
    </row>
    <row r="1278" spans="1:1" x14ac:dyDescent="0.25">
      <c r="A1278" t="str">
        <f t="shared" si="19"/>
        <v/>
      </c>
    </row>
    <row r="1279" spans="1:1" x14ac:dyDescent="0.25">
      <c r="A1279" t="str">
        <f t="shared" si="19"/>
        <v/>
      </c>
    </row>
    <row r="1280" spans="1:1" x14ac:dyDescent="0.25">
      <c r="A1280" t="str">
        <f t="shared" si="19"/>
        <v/>
      </c>
    </row>
    <row r="1281" spans="1:1" x14ac:dyDescent="0.25">
      <c r="A1281" t="str">
        <f t="shared" si="19"/>
        <v/>
      </c>
    </row>
    <row r="1282" spans="1:1" x14ac:dyDescent="0.25">
      <c r="A1282" t="str">
        <f t="shared" si="19"/>
        <v/>
      </c>
    </row>
    <row r="1283" spans="1:1" x14ac:dyDescent="0.25">
      <c r="A1283" t="str">
        <f t="shared" ref="A1283:A1346" si="20">E1283&amp;F1283</f>
        <v/>
      </c>
    </row>
    <row r="1284" spans="1:1" x14ac:dyDescent="0.25">
      <c r="A1284" t="str">
        <f t="shared" si="20"/>
        <v/>
      </c>
    </row>
    <row r="1285" spans="1:1" x14ac:dyDescent="0.25">
      <c r="A1285" t="str">
        <f t="shared" si="20"/>
        <v/>
      </c>
    </row>
    <row r="1286" spans="1:1" x14ac:dyDescent="0.25">
      <c r="A1286" t="str">
        <f t="shared" si="20"/>
        <v/>
      </c>
    </row>
    <row r="1287" spans="1:1" x14ac:dyDescent="0.25">
      <c r="A1287" t="str">
        <f t="shared" si="20"/>
        <v/>
      </c>
    </row>
    <row r="1288" spans="1:1" x14ac:dyDescent="0.25">
      <c r="A1288" t="str">
        <f t="shared" si="20"/>
        <v/>
      </c>
    </row>
    <row r="1289" spans="1:1" x14ac:dyDescent="0.25">
      <c r="A1289" t="str">
        <f t="shared" si="20"/>
        <v/>
      </c>
    </row>
    <row r="1290" spans="1:1" x14ac:dyDescent="0.25">
      <c r="A1290" t="str">
        <f t="shared" si="20"/>
        <v/>
      </c>
    </row>
    <row r="1291" spans="1:1" x14ac:dyDescent="0.25">
      <c r="A1291" t="str">
        <f t="shared" si="20"/>
        <v/>
      </c>
    </row>
    <row r="1292" spans="1:1" x14ac:dyDescent="0.25">
      <c r="A1292" t="str">
        <f t="shared" si="20"/>
        <v/>
      </c>
    </row>
    <row r="1293" spans="1:1" x14ac:dyDescent="0.25">
      <c r="A1293" t="str">
        <f t="shared" si="20"/>
        <v/>
      </c>
    </row>
    <row r="1294" spans="1:1" x14ac:dyDescent="0.25">
      <c r="A1294" t="str">
        <f t="shared" si="20"/>
        <v/>
      </c>
    </row>
    <row r="1295" spans="1:1" x14ac:dyDescent="0.25">
      <c r="A1295" t="str">
        <f t="shared" si="20"/>
        <v/>
      </c>
    </row>
    <row r="1296" spans="1:1" x14ac:dyDescent="0.25">
      <c r="A1296" t="str">
        <f t="shared" si="20"/>
        <v/>
      </c>
    </row>
    <row r="1297" spans="1:1" x14ac:dyDescent="0.25">
      <c r="A1297" t="str">
        <f t="shared" si="20"/>
        <v/>
      </c>
    </row>
    <row r="1298" spans="1:1" x14ac:dyDescent="0.25">
      <c r="A1298" t="str">
        <f t="shared" si="20"/>
        <v/>
      </c>
    </row>
    <row r="1299" spans="1:1" x14ac:dyDescent="0.25">
      <c r="A1299" t="str">
        <f t="shared" si="20"/>
        <v/>
      </c>
    </row>
    <row r="1300" spans="1:1" x14ac:dyDescent="0.25">
      <c r="A1300" t="str">
        <f t="shared" si="20"/>
        <v/>
      </c>
    </row>
    <row r="1301" spans="1:1" x14ac:dyDescent="0.25">
      <c r="A1301" t="str">
        <f t="shared" si="20"/>
        <v/>
      </c>
    </row>
    <row r="1302" spans="1:1" x14ac:dyDescent="0.25">
      <c r="A1302" t="str">
        <f t="shared" si="20"/>
        <v/>
      </c>
    </row>
    <row r="1303" spans="1:1" x14ac:dyDescent="0.25">
      <c r="A1303" t="str">
        <f t="shared" si="20"/>
        <v/>
      </c>
    </row>
    <row r="1304" spans="1:1" x14ac:dyDescent="0.25">
      <c r="A1304" t="str">
        <f t="shared" si="20"/>
        <v/>
      </c>
    </row>
    <row r="1305" spans="1:1" x14ac:dyDescent="0.25">
      <c r="A1305" t="str">
        <f t="shared" si="20"/>
        <v/>
      </c>
    </row>
    <row r="1306" spans="1:1" x14ac:dyDescent="0.25">
      <c r="A1306" t="str">
        <f t="shared" si="20"/>
        <v/>
      </c>
    </row>
    <row r="1307" spans="1:1" x14ac:dyDescent="0.25">
      <c r="A1307" t="str">
        <f t="shared" si="20"/>
        <v/>
      </c>
    </row>
    <row r="1308" spans="1:1" x14ac:dyDescent="0.25">
      <c r="A1308" t="str">
        <f t="shared" si="20"/>
        <v/>
      </c>
    </row>
    <row r="1309" spans="1:1" x14ac:dyDescent="0.25">
      <c r="A1309" t="str">
        <f t="shared" si="20"/>
        <v/>
      </c>
    </row>
    <row r="1310" spans="1:1" x14ac:dyDescent="0.25">
      <c r="A1310" t="str">
        <f t="shared" si="20"/>
        <v/>
      </c>
    </row>
    <row r="1311" spans="1:1" x14ac:dyDescent="0.25">
      <c r="A1311" t="str">
        <f t="shared" si="20"/>
        <v/>
      </c>
    </row>
    <row r="1312" spans="1:1" x14ac:dyDescent="0.25">
      <c r="A1312" t="str">
        <f t="shared" si="20"/>
        <v/>
      </c>
    </row>
    <row r="1313" spans="1:1" x14ac:dyDescent="0.25">
      <c r="A1313" t="str">
        <f t="shared" si="20"/>
        <v/>
      </c>
    </row>
    <row r="1314" spans="1:1" x14ac:dyDescent="0.25">
      <c r="A1314" t="str">
        <f t="shared" si="20"/>
        <v/>
      </c>
    </row>
    <row r="1315" spans="1:1" x14ac:dyDescent="0.25">
      <c r="A1315" t="str">
        <f t="shared" si="20"/>
        <v/>
      </c>
    </row>
    <row r="1316" spans="1:1" x14ac:dyDescent="0.25">
      <c r="A1316" t="str">
        <f t="shared" si="20"/>
        <v/>
      </c>
    </row>
    <row r="1317" spans="1:1" x14ac:dyDescent="0.25">
      <c r="A1317" t="str">
        <f t="shared" si="20"/>
        <v/>
      </c>
    </row>
    <row r="1318" spans="1:1" x14ac:dyDescent="0.25">
      <c r="A1318" t="str">
        <f t="shared" si="20"/>
        <v/>
      </c>
    </row>
    <row r="1319" spans="1:1" x14ac:dyDescent="0.25">
      <c r="A1319" t="str">
        <f t="shared" si="20"/>
        <v/>
      </c>
    </row>
    <row r="1320" spans="1:1" x14ac:dyDescent="0.25">
      <c r="A1320" t="str">
        <f t="shared" si="20"/>
        <v/>
      </c>
    </row>
    <row r="1321" spans="1:1" x14ac:dyDescent="0.25">
      <c r="A1321" t="str">
        <f t="shared" si="20"/>
        <v/>
      </c>
    </row>
    <row r="1322" spans="1:1" x14ac:dyDescent="0.25">
      <c r="A1322" t="str">
        <f t="shared" si="20"/>
        <v/>
      </c>
    </row>
    <row r="1323" spans="1:1" x14ac:dyDescent="0.25">
      <c r="A1323" t="str">
        <f t="shared" si="20"/>
        <v/>
      </c>
    </row>
    <row r="1324" spans="1:1" x14ac:dyDescent="0.25">
      <c r="A1324" t="str">
        <f t="shared" si="20"/>
        <v/>
      </c>
    </row>
    <row r="1325" spans="1:1" x14ac:dyDescent="0.25">
      <c r="A1325" t="str">
        <f t="shared" si="20"/>
        <v/>
      </c>
    </row>
    <row r="1326" spans="1:1" x14ac:dyDescent="0.25">
      <c r="A1326" t="str">
        <f t="shared" si="20"/>
        <v/>
      </c>
    </row>
    <row r="1327" spans="1:1" x14ac:dyDescent="0.25">
      <c r="A1327" t="str">
        <f t="shared" si="20"/>
        <v/>
      </c>
    </row>
    <row r="1328" spans="1:1" x14ac:dyDescent="0.25">
      <c r="A1328" t="str">
        <f t="shared" si="20"/>
        <v/>
      </c>
    </row>
    <row r="1329" spans="1:1" x14ac:dyDescent="0.25">
      <c r="A1329" t="str">
        <f t="shared" si="20"/>
        <v/>
      </c>
    </row>
    <row r="1330" spans="1:1" x14ac:dyDescent="0.25">
      <c r="A1330" t="str">
        <f t="shared" si="20"/>
        <v/>
      </c>
    </row>
    <row r="1331" spans="1:1" x14ac:dyDescent="0.25">
      <c r="A1331" t="str">
        <f t="shared" si="20"/>
        <v/>
      </c>
    </row>
    <row r="1332" spans="1:1" x14ac:dyDescent="0.25">
      <c r="A1332" t="str">
        <f t="shared" si="20"/>
        <v/>
      </c>
    </row>
    <row r="1333" spans="1:1" x14ac:dyDescent="0.25">
      <c r="A1333" t="str">
        <f t="shared" si="20"/>
        <v/>
      </c>
    </row>
    <row r="1334" spans="1:1" x14ac:dyDescent="0.25">
      <c r="A1334" t="str">
        <f t="shared" si="20"/>
        <v/>
      </c>
    </row>
    <row r="1335" spans="1:1" x14ac:dyDescent="0.25">
      <c r="A1335" t="str">
        <f t="shared" si="20"/>
        <v/>
      </c>
    </row>
    <row r="1336" spans="1:1" x14ac:dyDescent="0.25">
      <c r="A1336" t="str">
        <f t="shared" si="20"/>
        <v/>
      </c>
    </row>
    <row r="1337" spans="1:1" x14ac:dyDescent="0.25">
      <c r="A1337" t="str">
        <f t="shared" si="20"/>
        <v/>
      </c>
    </row>
    <row r="1338" spans="1:1" x14ac:dyDescent="0.25">
      <c r="A1338" t="str">
        <f t="shared" si="20"/>
        <v/>
      </c>
    </row>
    <row r="1339" spans="1:1" x14ac:dyDescent="0.25">
      <c r="A1339" t="str">
        <f t="shared" si="20"/>
        <v/>
      </c>
    </row>
    <row r="1340" spans="1:1" x14ac:dyDescent="0.25">
      <c r="A1340" t="str">
        <f t="shared" si="20"/>
        <v/>
      </c>
    </row>
    <row r="1341" spans="1:1" x14ac:dyDescent="0.25">
      <c r="A1341" t="str">
        <f t="shared" si="20"/>
        <v/>
      </c>
    </row>
    <row r="1342" spans="1:1" x14ac:dyDescent="0.25">
      <c r="A1342" t="str">
        <f t="shared" si="20"/>
        <v/>
      </c>
    </row>
    <row r="1343" spans="1:1" x14ac:dyDescent="0.25">
      <c r="A1343" t="str">
        <f t="shared" si="20"/>
        <v/>
      </c>
    </row>
    <row r="1344" spans="1:1" x14ac:dyDescent="0.25">
      <c r="A1344" t="str">
        <f t="shared" si="20"/>
        <v/>
      </c>
    </row>
    <row r="1345" spans="1:1" x14ac:dyDescent="0.25">
      <c r="A1345" t="str">
        <f t="shared" si="20"/>
        <v/>
      </c>
    </row>
    <row r="1346" spans="1:1" x14ac:dyDescent="0.25">
      <c r="A1346" t="str">
        <f t="shared" si="20"/>
        <v/>
      </c>
    </row>
    <row r="1347" spans="1:1" x14ac:dyDescent="0.25">
      <c r="A1347" t="str">
        <f t="shared" ref="A1347:A1410" si="21">E1347&amp;F1347</f>
        <v/>
      </c>
    </row>
    <row r="1348" spans="1:1" x14ac:dyDescent="0.25">
      <c r="A1348" t="str">
        <f t="shared" si="21"/>
        <v/>
      </c>
    </row>
    <row r="1349" spans="1:1" x14ac:dyDescent="0.25">
      <c r="A1349" t="str">
        <f t="shared" si="21"/>
        <v/>
      </c>
    </row>
    <row r="1350" spans="1:1" x14ac:dyDescent="0.25">
      <c r="A1350" t="str">
        <f t="shared" si="21"/>
        <v/>
      </c>
    </row>
    <row r="1351" spans="1:1" x14ac:dyDescent="0.25">
      <c r="A1351" t="str">
        <f t="shared" si="21"/>
        <v/>
      </c>
    </row>
    <row r="1352" spans="1:1" x14ac:dyDescent="0.25">
      <c r="A1352" t="str">
        <f t="shared" si="21"/>
        <v/>
      </c>
    </row>
    <row r="1353" spans="1:1" x14ac:dyDescent="0.25">
      <c r="A1353" t="str">
        <f t="shared" si="21"/>
        <v/>
      </c>
    </row>
    <row r="1354" spans="1:1" x14ac:dyDescent="0.25">
      <c r="A1354" t="str">
        <f t="shared" si="21"/>
        <v/>
      </c>
    </row>
    <row r="1355" spans="1:1" x14ac:dyDescent="0.25">
      <c r="A1355" t="str">
        <f t="shared" si="21"/>
        <v/>
      </c>
    </row>
    <row r="1356" spans="1:1" x14ac:dyDescent="0.25">
      <c r="A1356" t="str">
        <f t="shared" si="21"/>
        <v/>
      </c>
    </row>
    <row r="1357" spans="1:1" x14ac:dyDescent="0.25">
      <c r="A1357" t="str">
        <f t="shared" si="21"/>
        <v/>
      </c>
    </row>
    <row r="1358" spans="1:1" x14ac:dyDescent="0.25">
      <c r="A1358" t="str">
        <f t="shared" si="21"/>
        <v/>
      </c>
    </row>
    <row r="1359" spans="1:1" x14ac:dyDescent="0.25">
      <c r="A1359" t="str">
        <f t="shared" si="21"/>
        <v/>
      </c>
    </row>
    <row r="1360" spans="1:1" x14ac:dyDescent="0.25">
      <c r="A1360" t="str">
        <f t="shared" si="21"/>
        <v/>
      </c>
    </row>
    <row r="1361" spans="1:1" x14ac:dyDescent="0.25">
      <c r="A1361" t="str">
        <f t="shared" si="21"/>
        <v/>
      </c>
    </row>
    <row r="1362" spans="1:1" x14ac:dyDescent="0.25">
      <c r="A1362" t="str">
        <f t="shared" si="21"/>
        <v/>
      </c>
    </row>
    <row r="1363" spans="1:1" x14ac:dyDescent="0.25">
      <c r="A1363" t="str">
        <f t="shared" si="21"/>
        <v/>
      </c>
    </row>
    <row r="1364" spans="1:1" x14ac:dyDescent="0.25">
      <c r="A1364" t="str">
        <f t="shared" si="21"/>
        <v/>
      </c>
    </row>
    <row r="1365" spans="1:1" x14ac:dyDescent="0.25">
      <c r="A1365" t="str">
        <f t="shared" si="21"/>
        <v/>
      </c>
    </row>
    <row r="1366" spans="1:1" x14ac:dyDescent="0.25">
      <c r="A1366" t="str">
        <f t="shared" si="21"/>
        <v/>
      </c>
    </row>
    <row r="1367" spans="1:1" x14ac:dyDescent="0.25">
      <c r="A1367" t="str">
        <f t="shared" si="21"/>
        <v/>
      </c>
    </row>
    <row r="1368" spans="1:1" x14ac:dyDescent="0.25">
      <c r="A1368" t="str">
        <f t="shared" si="21"/>
        <v/>
      </c>
    </row>
    <row r="1369" spans="1:1" x14ac:dyDescent="0.25">
      <c r="A1369" t="str">
        <f t="shared" si="21"/>
        <v/>
      </c>
    </row>
    <row r="1370" spans="1:1" x14ac:dyDescent="0.25">
      <c r="A1370" t="str">
        <f t="shared" si="21"/>
        <v/>
      </c>
    </row>
    <row r="1371" spans="1:1" x14ac:dyDescent="0.25">
      <c r="A1371" t="str">
        <f t="shared" si="21"/>
        <v/>
      </c>
    </row>
    <row r="1372" spans="1:1" x14ac:dyDescent="0.25">
      <c r="A1372" t="str">
        <f t="shared" si="21"/>
        <v/>
      </c>
    </row>
    <row r="1373" spans="1:1" x14ac:dyDescent="0.25">
      <c r="A1373" t="str">
        <f t="shared" si="21"/>
        <v/>
      </c>
    </row>
    <row r="1374" spans="1:1" x14ac:dyDescent="0.25">
      <c r="A1374" t="str">
        <f t="shared" si="21"/>
        <v/>
      </c>
    </row>
    <row r="1375" spans="1:1" x14ac:dyDescent="0.25">
      <c r="A1375" t="str">
        <f t="shared" si="21"/>
        <v/>
      </c>
    </row>
    <row r="1376" spans="1:1" x14ac:dyDescent="0.25">
      <c r="A1376" t="str">
        <f t="shared" si="21"/>
        <v/>
      </c>
    </row>
    <row r="1377" spans="1:1" x14ac:dyDescent="0.25">
      <c r="A1377" t="str">
        <f t="shared" si="21"/>
        <v/>
      </c>
    </row>
    <row r="1378" spans="1:1" x14ac:dyDescent="0.25">
      <c r="A1378" t="str">
        <f t="shared" si="21"/>
        <v/>
      </c>
    </row>
    <row r="1379" spans="1:1" x14ac:dyDescent="0.25">
      <c r="A1379" t="str">
        <f t="shared" si="21"/>
        <v/>
      </c>
    </row>
    <row r="1380" spans="1:1" x14ac:dyDescent="0.25">
      <c r="A1380" t="str">
        <f t="shared" si="21"/>
        <v/>
      </c>
    </row>
    <row r="1381" spans="1:1" x14ac:dyDescent="0.25">
      <c r="A1381" t="str">
        <f t="shared" si="21"/>
        <v/>
      </c>
    </row>
    <row r="1382" spans="1:1" x14ac:dyDescent="0.25">
      <c r="A1382" t="str">
        <f t="shared" si="21"/>
        <v/>
      </c>
    </row>
    <row r="1383" spans="1:1" x14ac:dyDescent="0.25">
      <c r="A1383" t="str">
        <f t="shared" si="21"/>
        <v/>
      </c>
    </row>
    <row r="1384" spans="1:1" x14ac:dyDescent="0.25">
      <c r="A1384" t="str">
        <f t="shared" si="21"/>
        <v/>
      </c>
    </row>
    <row r="1385" spans="1:1" x14ac:dyDescent="0.25">
      <c r="A1385" t="str">
        <f t="shared" si="21"/>
        <v/>
      </c>
    </row>
    <row r="1386" spans="1:1" x14ac:dyDescent="0.25">
      <c r="A1386" t="str">
        <f t="shared" si="21"/>
        <v/>
      </c>
    </row>
    <row r="1387" spans="1:1" x14ac:dyDescent="0.25">
      <c r="A1387" t="str">
        <f t="shared" si="21"/>
        <v/>
      </c>
    </row>
    <row r="1388" spans="1:1" x14ac:dyDescent="0.25">
      <c r="A1388" t="str">
        <f t="shared" si="21"/>
        <v/>
      </c>
    </row>
    <row r="1389" spans="1:1" x14ac:dyDescent="0.25">
      <c r="A1389" t="str">
        <f t="shared" si="21"/>
        <v/>
      </c>
    </row>
    <row r="1390" spans="1:1" x14ac:dyDescent="0.25">
      <c r="A1390" t="str">
        <f t="shared" si="21"/>
        <v/>
      </c>
    </row>
    <row r="1391" spans="1:1" x14ac:dyDescent="0.25">
      <c r="A1391" t="str">
        <f t="shared" si="21"/>
        <v/>
      </c>
    </row>
    <row r="1392" spans="1:1" x14ac:dyDescent="0.25">
      <c r="A1392" t="str">
        <f t="shared" si="21"/>
        <v/>
      </c>
    </row>
    <row r="1393" spans="1:1" x14ac:dyDescent="0.25">
      <c r="A1393" t="str">
        <f t="shared" si="21"/>
        <v/>
      </c>
    </row>
    <row r="1394" spans="1:1" x14ac:dyDescent="0.25">
      <c r="A1394" t="str">
        <f t="shared" si="21"/>
        <v/>
      </c>
    </row>
    <row r="1395" spans="1:1" x14ac:dyDescent="0.25">
      <c r="A1395" t="str">
        <f t="shared" si="21"/>
        <v/>
      </c>
    </row>
    <row r="1396" spans="1:1" x14ac:dyDescent="0.25">
      <c r="A1396" t="str">
        <f t="shared" si="21"/>
        <v/>
      </c>
    </row>
    <row r="1397" spans="1:1" x14ac:dyDescent="0.25">
      <c r="A1397" t="str">
        <f t="shared" si="21"/>
        <v/>
      </c>
    </row>
    <row r="1398" spans="1:1" x14ac:dyDescent="0.25">
      <c r="A1398" t="str">
        <f t="shared" si="21"/>
        <v/>
      </c>
    </row>
    <row r="1399" spans="1:1" x14ac:dyDescent="0.25">
      <c r="A1399" t="str">
        <f t="shared" si="21"/>
        <v/>
      </c>
    </row>
    <row r="1400" spans="1:1" x14ac:dyDescent="0.25">
      <c r="A1400" t="str">
        <f t="shared" si="21"/>
        <v/>
      </c>
    </row>
    <row r="1401" spans="1:1" x14ac:dyDescent="0.25">
      <c r="A1401" t="str">
        <f t="shared" si="21"/>
        <v/>
      </c>
    </row>
    <row r="1402" spans="1:1" x14ac:dyDescent="0.25">
      <c r="A1402" t="str">
        <f t="shared" si="21"/>
        <v/>
      </c>
    </row>
    <row r="1403" spans="1:1" x14ac:dyDescent="0.25">
      <c r="A1403" t="str">
        <f t="shared" si="21"/>
        <v/>
      </c>
    </row>
    <row r="1404" spans="1:1" x14ac:dyDescent="0.25">
      <c r="A1404" t="str">
        <f t="shared" si="21"/>
        <v/>
      </c>
    </row>
    <row r="1405" spans="1:1" x14ac:dyDescent="0.25">
      <c r="A1405" t="str">
        <f t="shared" si="21"/>
        <v/>
      </c>
    </row>
    <row r="1406" spans="1:1" x14ac:dyDescent="0.25">
      <c r="A1406" t="str">
        <f t="shared" si="21"/>
        <v/>
      </c>
    </row>
    <row r="1407" spans="1:1" x14ac:dyDescent="0.25">
      <c r="A1407" t="str">
        <f t="shared" si="21"/>
        <v/>
      </c>
    </row>
    <row r="1408" spans="1:1" x14ac:dyDescent="0.25">
      <c r="A1408" t="str">
        <f t="shared" si="21"/>
        <v/>
      </c>
    </row>
    <row r="1409" spans="1:1" x14ac:dyDescent="0.25">
      <c r="A1409" t="str">
        <f t="shared" si="21"/>
        <v/>
      </c>
    </row>
    <row r="1410" spans="1:1" x14ac:dyDescent="0.25">
      <c r="A1410" t="str">
        <f t="shared" si="21"/>
        <v/>
      </c>
    </row>
    <row r="1411" spans="1:1" x14ac:dyDescent="0.25">
      <c r="A1411" t="str">
        <f t="shared" ref="A1411:A1474" si="22">E1411&amp;F1411</f>
        <v/>
      </c>
    </row>
    <row r="1412" spans="1:1" x14ac:dyDescent="0.25">
      <c r="A1412" t="str">
        <f t="shared" si="22"/>
        <v/>
      </c>
    </row>
    <row r="1413" spans="1:1" x14ac:dyDescent="0.25">
      <c r="A1413" t="str">
        <f t="shared" si="22"/>
        <v/>
      </c>
    </row>
    <row r="1414" spans="1:1" x14ac:dyDescent="0.25">
      <c r="A1414" t="str">
        <f t="shared" si="22"/>
        <v/>
      </c>
    </row>
    <row r="1415" spans="1:1" x14ac:dyDescent="0.25">
      <c r="A1415" t="str">
        <f t="shared" si="22"/>
        <v/>
      </c>
    </row>
    <row r="1416" spans="1:1" x14ac:dyDescent="0.25">
      <c r="A1416" t="str">
        <f t="shared" si="22"/>
        <v/>
      </c>
    </row>
    <row r="1417" spans="1:1" x14ac:dyDescent="0.25">
      <c r="A1417" t="str">
        <f t="shared" si="22"/>
        <v/>
      </c>
    </row>
    <row r="1418" spans="1:1" x14ac:dyDescent="0.25">
      <c r="A1418" t="str">
        <f t="shared" si="22"/>
        <v/>
      </c>
    </row>
    <row r="1419" spans="1:1" x14ac:dyDescent="0.25">
      <c r="A1419" t="str">
        <f t="shared" si="22"/>
        <v/>
      </c>
    </row>
    <row r="1420" spans="1:1" x14ac:dyDescent="0.25">
      <c r="A1420" t="str">
        <f t="shared" si="22"/>
        <v/>
      </c>
    </row>
    <row r="1421" spans="1:1" x14ac:dyDescent="0.25">
      <c r="A1421" t="str">
        <f t="shared" si="22"/>
        <v/>
      </c>
    </row>
    <row r="1422" spans="1:1" x14ac:dyDescent="0.25">
      <c r="A1422" t="str">
        <f t="shared" si="22"/>
        <v/>
      </c>
    </row>
    <row r="1423" spans="1:1" x14ac:dyDescent="0.25">
      <c r="A1423" t="str">
        <f t="shared" si="22"/>
        <v/>
      </c>
    </row>
    <row r="1424" spans="1:1" x14ac:dyDescent="0.25">
      <c r="A1424" t="str">
        <f t="shared" si="22"/>
        <v/>
      </c>
    </row>
    <row r="1425" spans="1:1" x14ac:dyDescent="0.25">
      <c r="A1425" t="str">
        <f t="shared" si="22"/>
        <v/>
      </c>
    </row>
    <row r="1426" spans="1:1" x14ac:dyDescent="0.25">
      <c r="A1426" t="str">
        <f t="shared" si="22"/>
        <v/>
      </c>
    </row>
    <row r="1427" spans="1:1" x14ac:dyDescent="0.25">
      <c r="A1427" t="str">
        <f t="shared" si="22"/>
        <v/>
      </c>
    </row>
    <row r="1428" spans="1:1" x14ac:dyDescent="0.25">
      <c r="A1428" t="str">
        <f t="shared" si="22"/>
        <v/>
      </c>
    </row>
    <row r="1429" spans="1:1" x14ac:dyDescent="0.25">
      <c r="A1429" t="str">
        <f t="shared" si="22"/>
        <v/>
      </c>
    </row>
    <row r="1430" spans="1:1" x14ac:dyDescent="0.25">
      <c r="A1430" t="str">
        <f t="shared" si="22"/>
        <v/>
      </c>
    </row>
    <row r="1431" spans="1:1" x14ac:dyDescent="0.25">
      <c r="A1431" t="str">
        <f t="shared" si="22"/>
        <v/>
      </c>
    </row>
    <row r="1432" spans="1:1" x14ac:dyDescent="0.25">
      <c r="A1432" t="str">
        <f t="shared" si="22"/>
        <v/>
      </c>
    </row>
    <row r="1433" spans="1:1" x14ac:dyDescent="0.25">
      <c r="A1433" t="str">
        <f t="shared" si="22"/>
        <v/>
      </c>
    </row>
    <row r="1434" spans="1:1" x14ac:dyDescent="0.25">
      <c r="A1434" t="str">
        <f t="shared" si="22"/>
        <v/>
      </c>
    </row>
    <row r="1435" spans="1:1" x14ac:dyDescent="0.25">
      <c r="A1435" t="str">
        <f t="shared" si="22"/>
        <v/>
      </c>
    </row>
    <row r="1436" spans="1:1" x14ac:dyDescent="0.25">
      <c r="A1436" t="str">
        <f t="shared" si="22"/>
        <v/>
      </c>
    </row>
    <row r="1437" spans="1:1" x14ac:dyDescent="0.25">
      <c r="A1437" t="str">
        <f t="shared" si="22"/>
        <v/>
      </c>
    </row>
    <row r="1438" spans="1:1" x14ac:dyDescent="0.25">
      <c r="A1438" t="str">
        <f t="shared" si="22"/>
        <v/>
      </c>
    </row>
    <row r="1439" spans="1:1" x14ac:dyDescent="0.25">
      <c r="A1439" t="str">
        <f t="shared" si="22"/>
        <v/>
      </c>
    </row>
    <row r="1440" spans="1:1" x14ac:dyDescent="0.25">
      <c r="A1440" t="str">
        <f t="shared" si="22"/>
        <v/>
      </c>
    </row>
    <row r="1441" spans="1:1" x14ac:dyDescent="0.25">
      <c r="A1441" t="str">
        <f t="shared" si="22"/>
        <v/>
      </c>
    </row>
    <row r="1442" spans="1:1" x14ac:dyDescent="0.25">
      <c r="A1442" t="str">
        <f t="shared" si="22"/>
        <v/>
      </c>
    </row>
    <row r="1443" spans="1:1" x14ac:dyDescent="0.25">
      <c r="A1443" t="str">
        <f t="shared" si="22"/>
        <v/>
      </c>
    </row>
    <row r="1444" spans="1:1" x14ac:dyDescent="0.25">
      <c r="A1444" t="str">
        <f t="shared" si="22"/>
        <v/>
      </c>
    </row>
    <row r="1445" spans="1:1" x14ac:dyDescent="0.25">
      <c r="A1445" t="str">
        <f t="shared" si="22"/>
        <v/>
      </c>
    </row>
    <row r="1446" spans="1:1" x14ac:dyDescent="0.25">
      <c r="A1446" t="str">
        <f t="shared" si="22"/>
        <v/>
      </c>
    </row>
    <row r="1447" spans="1:1" x14ac:dyDescent="0.25">
      <c r="A1447" t="str">
        <f t="shared" si="22"/>
        <v/>
      </c>
    </row>
    <row r="1448" spans="1:1" x14ac:dyDescent="0.25">
      <c r="A1448" t="str">
        <f t="shared" si="22"/>
        <v/>
      </c>
    </row>
    <row r="1449" spans="1:1" x14ac:dyDescent="0.25">
      <c r="A1449" t="str">
        <f t="shared" si="22"/>
        <v/>
      </c>
    </row>
    <row r="1450" spans="1:1" x14ac:dyDescent="0.25">
      <c r="A1450" t="str">
        <f t="shared" si="22"/>
        <v/>
      </c>
    </row>
    <row r="1451" spans="1:1" x14ac:dyDescent="0.25">
      <c r="A1451" t="str">
        <f t="shared" si="22"/>
        <v/>
      </c>
    </row>
    <row r="1452" spans="1:1" x14ac:dyDescent="0.25">
      <c r="A1452" t="str">
        <f t="shared" si="22"/>
        <v/>
      </c>
    </row>
    <row r="1453" spans="1:1" x14ac:dyDescent="0.25">
      <c r="A1453" t="str">
        <f t="shared" si="22"/>
        <v/>
      </c>
    </row>
    <row r="1454" spans="1:1" x14ac:dyDescent="0.25">
      <c r="A1454" t="str">
        <f t="shared" si="22"/>
        <v/>
      </c>
    </row>
    <row r="1455" spans="1:1" x14ac:dyDescent="0.25">
      <c r="A1455" t="str">
        <f t="shared" si="22"/>
        <v/>
      </c>
    </row>
    <row r="1456" spans="1:1" x14ac:dyDescent="0.25">
      <c r="A1456" t="str">
        <f t="shared" si="22"/>
        <v/>
      </c>
    </row>
    <row r="1457" spans="1:1" x14ac:dyDescent="0.25">
      <c r="A1457" t="str">
        <f t="shared" si="22"/>
        <v/>
      </c>
    </row>
    <row r="1458" spans="1:1" x14ac:dyDescent="0.25">
      <c r="A1458" t="str">
        <f t="shared" si="22"/>
        <v/>
      </c>
    </row>
    <row r="1459" spans="1:1" x14ac:dyDescent="0.25">
      <c r="A1459" t="str">
        <f t="shared" si="22"/>
        <v/>
      </c>
    </row>
    <row r="1460" spans="1:1" x14ac:dyDescent="0.25">
      <c r="A1460" t="str">
        <f t="shared" si="22"/>
        <v/>
      </c>
    </row>
    <row r="1461" spans="1:1" x14ac:dyDescent="0.25">
      <c r="A1461" t="str">
        <f t="shared" si="22"/>
        <v/>
      </c>
    </row>
    <row r="1462" spans="1:1" x14ac:dyDescent="0.25">
      <c r="A1462" t="str">
        <f t="shared" si="22"/>
        <v/>
      </c>
    </row>
    <row r="1463" spans="1:1" x14ac:dyDescent="0.25">
      <c r="A1463" t="str">
        <f t="shared" si="22"/>
        <v/>
      </c>
    </row>
    <row r="1464" spans="1:1" x14ac:dyDescent="0.25">
      <c r="A1464" t="str">
        <f t="shared" si="22"/>
        <v/>
      </c>
    </row>
    <row r="1465" spans="1:1" x14ac:dyDescent="0.25">
      <c r="A1465" t="str">
        <f t="shared" si="22"/>
        <v/>
      </c>
    </row>
    <row r="1466" spans="1:1" x14ac:dyDescent="0.25">
      <c r="A1466" t="str">
        <f t="shared" si="22"/>
        <v/>
      </c>
    </row>
    <row r="1467" spans="1:1" x14ac:dyDescent="0.25">
      <c r="A1467" t="str">
        <f t="shared" si="22"/>
        <v/>
      </c>
    </row>
    <row r="1468" spans="1:1" x14ac:dyDescent="0.25">
      <c r="A1468" t="str">
        <f t="shared" si="22"/>
        <v/>
      </c>
    </row>
    <row r="1469" spans="1:1" x14ac:dyDescent="0.25">
      <c r="A1469" t="str">
        <f t="shared" si="22"/>
        <v/>
      </c>
    </row>
    <row r="1470" spans="1:1" x14ac:dyDescent="0.25">
      <c r="A1470" t="str">
        <f t="shared" si="22"/>
        <v/>
      </c>
    </row>
    <row r="1471" spans="1:1" x14ac:dyDescent="0.25">
      <c r="A1471" t="str">
        <f t="shared" si="22"/>
        <v/>
      </c>
    </row>
    <row r="1472" spans="1:1" x14ac:dyDescent="0.25">
      <c r="A1472" t="str">
        <f t="shared" si="22"/>
        <v/>
      </c>
    </row>
    <row r="1473" spans="1:1" x14ac:dyDescent="0.25">
      <c r="A1473" t="str">
        <f t="shared" si="22"/>
        <v/>
      </c>
    </row>
    <row r="1474" spans="1:1" x14ac:dyDescent="0.25">
      <c r="A1474" t="str">
        <f t="shared" si="22"/>
        <v/>
      </c>
    </row>
    <row r="1475" spans="1:1" x14ac:dyDescent="0.25">
      <c r="A1475" t="str">
        <f t="shared" ref="A1475:A1538" si="23">E1475&amp;F1475</f>
        <v/>
      </c>
    </row>
    <row r="1476" spans="1:1" x14ac:dyDescent="0.25">
      <c r="A1476" t="str">
        <f t="shared" si="23"/>
        <v/>
      </c>
    </row>
    <row r="1477" spans="1:1" x14ac:dyDescent="0.25">
      <c r="A1477" t="str">
        <f t="shared" si="23"/>
        <v/>
      </c>
    </row>
    <row r="1478" spans="1:1" x14ac:dyDescent="0.25">
      <c r="A1478" t="str">
        <f t="shared" si="23"/>
        <v/>
      </c>
    </row>
    <row r="1479" spans="1:1" x14ac:dyDescent="0.25">
      <c r="A1479" t="str">
        <f t="shared" si="23"/>
        <v/>
      </c>
    </row>
    <row r="1480" spans="1:1" x14ac:dyDescent="0.25">
      <c r="A1480" t="str">
        <f t="shared" si="23"/>
        <v/>
      </c>
    </row>
    <row r="1481" spans="1:1" x14ac:dyDescent="0.25">
      <c r="A1481" t="str">
        <f t="shared" si="23"/>
        <v/>
      </c>
    </row>
    <row r="1482" spans="1:1" x14ac:dyDescent="0.25">
      <c r="A1482" t="str">
        <f t="shared" si="23"/>
        <v/>
      </c>
    </row>
    <row r="1483" spans="1:1" x14ac:dyDescent="0.25">
      <c r="A1483" t="str">
        <f t="shared" si="23"/>
        <v/>
      </c>
    </row>
    <row r="1484" spans="1:1" x14ac:dyDescent="0.25">
      <c r="A1484" t="str">
        <f t="shared" si="23"/>
        <v/>
      </c>
    </row>
    <row r="1485" spans="1:1" x14ac:dyDescent="0.25">
      <c r="A1485" t="str">
        <f t="shared" si="23"/>
        <v/>
      </c>
    </row>
    <row r="1486" spans="1:1" x14ac:dyDescent="0.25">
      <c r="A1486" t="str">
        <f t="shared" si="23"/>
        <v/>
      </c>
    </row>
    <row r="1487" spans="1:1" x14ac:dyDescent="0.25">
      <c r="A1487" t="str">
        <f t="shared" si="23"/>
        <v/>
      </c>
    </row>
    <row r="1488" spans="1:1" x14ac:dyDescent="0.25">
      <c r="A1488" t="str">
        <f t="shared" si="23"/>
        <v/>
      </c>
    </row>
    <row r="1489" spans="1:1" x14ac:dyDescent="0.25">
      <c r="A1489" t="str">
        <f t="shared" si="23"/>
        <v/>
      </c>
    </row>
    <row r="1490" spans="1:1" x14ac:dyDescent="0.25">
      <c r="A1490" t="str">
        <f t="shared" si="23"/>
        <v/>
      </c>
    </row>
    <row r="1491" spans="1:1" x14ac:dyDescent="0.25">
      <c r="A1491" t="str">
        <f t="shared" si="23"/>
        <v/>
      </c>
    </row>
    <row r="1492" spans="1:1" x14ac:dyDescent="0.25">
      <c r="A1492" t="str">
        <f t="shared" si="23"/>
        <v/>
      </c>
    </row>
    <row r="1493" spans="1:1" x14ac:dyDescent="0.25">
      <c r="A1493" t="str">
        <f t="shared" si="23"/>
        <v/>
      </c>
    </row>
    <row r="1494" spans="1:1" x14ac:dyDescent="0.25">
      <c r="A1494" t="str">
        <f t="shared" si="23"/>
        <v/>
      </c>
    </row>
    <row r="1495" spans="1:1" x14ac:dyDescent="0.25">
      <c r="A1495" t="str">
        <f t="shared" si="23"/>
        <v/>
      </c>
    </row>
    <row r="1496" spans="1:1" x14ac:dyDescent="0.25">
      <c r="A1496" t="str">
        <f t="shared" si="23"/>
        <v/>
      </c>
    </row>
    <row r="1497" spans="1:1" x14ac:dyDescent="0.25">
      <c r="A1497" t="str">
        <f t="shared" si="23"/>
        <v/>
      </c>
    </row>
    <row r="1498" spans="1:1" x14ac:dyDescent="0.25">
      <c r="A1498" t="str">
        <f t="shared" si="23"/>
        <v/>
      </c>
    </row>
    <row r="1499" spans="1:1" x14ac:dyDescent="0.25">
      <c r="A1499" t="str">
        <f t="shared" si="23"/>
        <v/>
      </c>
    </row>
    <row r="1500" spans="1:1" x14ac:dyDescent="0.25">
      <c r="A1500" t="str">
        <f t="shared" si="23"/>
        <v/>
      </c>
    </row>
    <row r="1501" spans="1:1" x14ac:dyDescent="0.25">
      <c r="A1501" t="str">
        <f t="shared" si="23"/>
        <v/>
      </c>
    </row>
    <row r="1502" spans="1:1" x14ac:dyDescent="0.25">
      <c r="A1502" t="str">
        <f t="shared" si="23"/>
        <v/>
      </c>
    </row>
    <row r="1503" spans="1:1" x14ac:dyDescent="0.25">
      <c r="A1503" t="str">
        <f t="shared" si="23"/>
        <v/>
      </c>
    </row>
    <row r="1504" spans="1:1" x14ac:dyDescent="0.25">
      <c r="A1504" t="str">
        <f t="shared" si="23"/>
        <v/>
      </c>
    </row>
    <row r="1505" spans="1:1" x14ac:dyDescent="0.25">
      <c r="A1505" t="str">
        <f t="shared" si="23"/>
        <v/>
      </c>
    </row>
    <row r="1506" spans="1:1" x14ac:dyDescent="0.25">
      <c r="A1506" t="str">
        <f t="shared" si="23"/>
        <v/>
      </c>
    </row>
    <row r="1507" spans="1:1" x14ac:dyDescent="0.25">
      <c r="A1507" t="str">
        <f t="shared" si="23"/>
        <v/>
      </c>
    </row>
    <row r="1508" spans="1:1" x14ac:dyDescent="0.25">
      <c r="A1508" t="str">
        <f t="shared" si="23"/>
        <v/>
      </c>
    </row>
    <row r="1509" spans="1:1" x14ac:dyDescent="0.25">
      <c r="A1509" t="str">
        <f t="shared" si="23"/>
        <v/>
      </c>
    </row>
    <row r="1510" spans="1:1" x14ac:dyDescent="0.25">
      <c r="A1510" t="str">
        <f t="shared" si="23"/>
        <v/>
      </c>
    </row>
    <row r="1511" spans="1:1" x14ac:dyDescent="0.25">
      <c r="A1511" t="str">
        <f t="shared" si="23"/>
        <v/>
      </c>
    </row>
    <row r="1512" spans="1:1" x14ac:dyDescent="0.25">
      <c r="A1512" t="str">
        <f t="shared" si="23"/>
        <v/>
      </c>
    </row>
    <row r="1513" spans="1:1" x14ac:dyDescent="0.25">
      <c r="A1513" t="str">
        <f t="shared" si="23"/>
        <v/>
      </c>
    </row>
    <row r="1514" spans="1:1" x14ac:dyDescent="0.25">
      <c r="A1514" t="str">
        <f t="shared" si="23"/>
        <v/>
      </c>
    </row>
    <row r="1515" spans="1:1" x14ac:dyDescent="0.25">
      <c r="A1515" t="str">
        <f t="shared" si="23"/>
        <v/>
      </c>
    </row>
    <row r="1516" spans="1:1" x14ac:dyDescent="0.25">
      <c r="A1516" t="str">
        <f t="shared" si="23"/>
        <v/>
      </c>
    </row>
    <row r="1517" spans="1:1" x14ac:dyDescent="0.25">
      <c r="A1517" t="str">
        <f t="shared" si="23"/>
        <v/>
      </c>
    </row>
    <row r="1518" spans="1:1" x14ac:dyDescent="0.25">
      <c r="A1518" t="str">
        <f t="shared" si="23"/>
        <v/>
      </c>
    </row>
    <row r="1519" spans="1:1" x14ac:dyDescent="0.25">
      <c r="A1519" t="str">
        <f t="shared" si="23"/>
        <v/>
      </c>
    </row>
    <row r="1520" spans="1:1" x14ac:dyDescent="0.25">
      <c r="A1520" t="str">
        <f t="shared" si="23"/>
        <v/>
      </c>
    </row>
    <row r="1521" spans="1:1" x14ac:dyDescent="0.25">
      <c r="A1521" t="str">
        <f t="shared" si="23"/>
        <v/>
      </c>
    </row>
    <row r="1522" spans="1:1" x14ac:dyDescent="0.25">
      <c r="A1522" t="str">
        <f t="shared" si="23"/>
        <v/>
      </c>
    </row>
    <row r="1523" spans="1:1" x14ac:dyDescent="0.25">
      <c r="A1523" t="str">
        <f t="shared" si="23"/>
        <v/>
      </c>
    </row>
    <row r="1524" spans="1:1" x14ac:dyDescent="0.25">
      <c r="A1524" t="str">
        <f t="shared" si="23"/>
        <v/>
      </c>
    </row>
    <row r="1525" spans="1:1" x14ac:dyDescent="0.25">
      <c r="A1525" t="str">
        <f t="shared" si="23"/>
        <v/>
      </c>
    </row>
    <row r="1526" spans="1:1" x14ac:dyDescent="0.25">
      <c r="A1526" t="str">
        <f t="shared" si="23"/>
        <v/>
      </c>
    </row>
    <row r="1527" spans="1:1" x14ac:dyDescent="0.25">
      <c r="A1527" t="str">
        <f t="shared" si="23"/>
        <v/>
      </c>
    </row>
    <row r="1528" spans="1:1" x14ac:dyDescent="0.25">
      <c r="A1528" t="str">
        <f t="shared" si="23"/>
        <v/>
      </c>
    </row>
    <row r="1529" spans="1:1" x14ac:dyDescent="0.25">
      <c r="A1529" t="str">
        <f t="shared" si="23"/>
        <v/>
      </c>
    </row>
    <row r="1530" spans="1:1" x14ac:dyDescent="0.25">
      <c r="A1530" t="str">
        <f t="shared" si="23"/>
        <v/>
      </c>
    </row>
    <row r="1531" spans="1:1" x14ac:dyDescent="0.25">
      <c r="A1531" t="str">
        <f t="shared" si="23"/>
        <v/>
      </c>
    </row>
    <row r="1532" spans="1:1" x14ac:dyDescent="0.25">
      <c r="A1532" t="str">
        <f t="shared" si="23"/>
        <v/>
      </c>
    </row>
    <row r="1533" spans="1:1" x14ac:dyDescent="0.25">
      <c r="A1533" t="str">
        <f t="shared" si="23"/>
        <v/>
      </c>
    </row>
    <row r="1534" spans="1:1" x14ac:dyDescent="0.25">
      <c r="A1534" t="str">
        <f t="shared" si="23"/>
        <v/>
      </c>
    </row>
    <row r="1535" spans="1:1" x14ac:dyDescent="0.25">
      <c r="A1535" t="str">
        <f t="shared" si="23"/>
        <v/>
      </c>
    </row>
    <row r="1536" spans="1:1" x14ac:dyDescent="0.25">
      <c r="A1536" t="str">
        <f t="shared" si="23"/>
        <v/>
      </c>
    </row>
    <row r="1537" spans="1:1" x14ac:dyDescent="0.25">
      <c r="A1537" t="str">
        <f t="shared" si="23"/>
        <v/>
      </c>
    </row>
    <row r="1538" spans="1:1" x14ac:dyDescent="0.25">
      <c r="A1538" t="str">
        <f t="shared" si="23"/>
        <v/>
      </c>
    </row>
    <row r="1539" spans="1:1" x14ac:dyDescent="0.25">
      <c r="A1539" t="str">
        <f t="shared" ref="A1539:A1602" si="24">E1539&amp;F1539</f>
        <v/>
      </c>
    </row>
    <row r="1540" spans="1:1" x14ac:dyDescent="0.25">
      <c r="A1540" t="str">
        <f t="shared" si="24"/>
        <v/>
      </c>
    </row>
    <row r="1541" spans="1:1" x14ac:dyDescent="0.25">
      <c r="A1541" t="str">
        <f t="shared" si="24"/>
        <v/>
      </c>
    </row>
    <row r="1542" spans="1:1" x14ac:dyDescent="0.25">
      <c r="A1542" t="str">
        <f t="shared" si="24"/>
        <v/>
      </c>
    </row>
    <row r="1543" spans="1:1" x14ac:dyDescent="0.25">
      <c r="A1543" t="str">
        <f t="shared" si="24"/>
        <v/>
      </c>
    </row>
    <row r="1544" spans="1:1" x14ac:dyDescent="0.25">
      <c r="A1544" t="str">
        <f t="shared" si="24"/>
        <v/>
      </c>
    </row>
    <row r="1545" spans="1:1" x14ac:dyDescent="0.25">
      <c r="A1545" t="str">
        <f t="shared" si="24"/>
        <v/>
      </c>
    </row>
    <row r="1546" spans="1:1" x14ac:dyDescent="0.25">
      <c r="A1546" t="str">
        <f t="shared" si="24"/>
        <v/>
      </c>
    </row>
    <row r="1547" spans="1:1" x14ac:dyDescent="0.25">
      <c r="A1547" t="str">
        <f t="shared" si="24"/>
        <v/>
      </c>
    </row>
    <row r="1548" spans="1:1" x14ac:dyDescent="0.25">
      <c r="A1548" t="str">
        <f t="shared" si="24"/>
        <v/>
      </c>
    </row>
    <row r="1549" spans="1:1" x14ac:dyDescent="0.25">
      <c r="A1549" t="str">
        <f t="shared" si="24"/>
        <v/>
      </c>
    </row>
    <row r="1550" spans="1:1" x14ac:dyDescent="0.25">
      <c r="A1550" t="str">
        <f t="shared" si="24"/>
        <v/>
      </c>
    </row>
    <row r="1551" spans="1:1" x14ac:dyDescent="0.25">
      <c r="A1551" t="str">
        <f t="shared" si="24"/>
        <v/>
      </c>
    </row>
    <row r="1552" spans="1:1" x14ac:dyDescent="0.25">
      <c r="A1552" t="str">
        <f t="shared" si="24"/>
        <v/>
      </c>
    </row>
    <row r="1553" spans="1:1" x14ac:dyDescent="0.25">
      <c r="A1553" t="str">
        <f t="shared" si="24"/>
        <v/>
      </c>
    </row>
    <row r="1554" spans="1:1" x14ac:dyDescent="0.25">
      <c r="A1554" t="str">
        <f t="shared" si="24"/>
        <v/>
      </c>
    </row>
    <row r="1555" spans="1:1" x14ac:dyDescent="0.25">
      <c r="A1555" t="str">
        <f t="shared" si="24"/>
        <v/>
      </c>
    </row>
    <row r="1556" spans="1:1" x14ac:dyDescent="0.25">
      <c r="A1556" t="str">
        <f t="shared" si="24"/>
        <v/>
      </c>
    </row>
    <row r="1557" spans="1:1" x14ac:dyDescent="0.25">
      <c r="A1557" t="str">
        <f t="shared" si="24"/>
        <v/>
      </c>
    </row>
    <row r="1558" spans="1:1" x14ac:dyDescent="0.25">
      <c r="A1558" t="str">
        <f t="shared" si="24"/>
        <v/>
      </c>
    </row>
    <row r="1559" spans="1:1" x14ac:dyDescent="0.25">
      <c r="A1559" t="str">
        <f t="shared" si="24"/>
        <v/>
      </c>
    </row>
    <row r="1560" spans="1:1" x14ac:dyDescent="0.25">
      <c r="A1560" t="str">
        <f t="shared" si="24"/>
        <v/>
      </c>
    </row>
    <row r="1561" spans="1:1" x14ac:dyDescent="0.25">
      <c r="A1561" t="str">
        <f t="shared" si="24"/>
        <v/>
      </c>
    </row>
    <row r="1562" spans="1:1" x14ac:dyDescent="0.25">
      <c r="A1562" t="str">
        <f t="shared" si="24"/>
        <v/>
      </c>
    </row>
    <row r="1563" spans="1:1" x14ac:dyDescent="0.25">
      <c r="A1563" t="str">
        <f t="shared" si="24"/>
        <v/>
      </c>
    </row>
    <row r="1564" spans="1:1" x14ac:dyDescent="0.25">
      <c r="A1564" t="str">
        <f t="shared" si="24"/>
        <v/>
      </c>
    </row>
    <row r="1565" spans="1:1" x14ac:dyDescent="0.25">
      <c r="A1565" t="str">
        <f t="shared" si="24"/>
        <v/>
      </c>
    </row>
    <row r="1566" spans="1:1" x14ac:dyDescent="0.25">
      <c r="A1566" t="str">
        <f t="shared" si="24"/>
        <v/>
      </c>
    </row>
    <row r="1567" spans="1:1" x14ac:dyDescent="0.25">
      <c r="A1567" t="str">
        <f t="shared" si="24"/>
        <v/>
      </c>
    </row>
    <row r="1568" spans="1:1" x14ac:dyDescent="0.25">
      <c r="A1568" t="str">
        <f t="shared" si="24"/>
        <v/>
      </c>
    </row>
    <row r="1569" spans="1:1" x14ac:dyDescent="0.25">
      <c r="A1569" t="str">
        <f t="shared" si="24"/>
        <v/>
      </c>
    </row>
    <row r="1570" spans="1:1" x14ac:dyDescent="0.25">
      <c r="A1570" t="str">
        <f t="shared" si="24"/>
        <v/>
      </c>
    </row>
    <row r="1571" spans="1:1" x14ac:dyDescent="0.25">
      <c r="A1571" t="str">
        <f t="shared" si="24"/>
        <v/>
      </c>
    </row>
    <row r="1572" spans="1:1" x14ac:dyDescent="0.25">
      <c r="A1572" t="str">
        <f t="shared" si="24"/>
        <v/>
      </c>
    </row>
    <row r="1573" spans="1:1" x14ac:dyDescent="0.25">
      <c r="A1573" t="str">
        <f t="shared" si="24"/>
        <v/>
      </c>
    </row>
    <row r="1574" spans="1:1" x14ac:dyDescent="0.25">
      <c r="A1574" t="str">
        <f t="shared" si="24"/>
        <v/>
      </c>
    </row>
    <row r="1575" spans="1:1" x14ac:dyDescent="0.25">
      <c r="A1575" t="str">
        <f t="shared" si="24"/>
        <v/>
      </c>
    </row>
    <row r="1576" spans="1:1" x14ac:dyDescent="0.25">
      <c r="A1576" t="str">
        <f t="shared" si="24"/>
        <v/>
      </c>
    </row>
    <row r="1577" spans="1:1" x14ac:dyDescent="0.25">
      <c r="A1577" t="str">
        <f t="shared" si="24"/>
        <v/>
      </c>
    </row>
    <row r="1578" spans="1:1" x14ac:dyDescent="0.25">
      <c r="A1578" t="str">
        <f t="shared" si="24"/>
        <v/>
      </c>
    </row>
    <row r="1579" spans="1:1" x14ac:dyDescent="0.25">
      <c r="A1579" t="str">
        <f t="shared" si="24"/>
        <v/>
      </c>
    </row>
    <row r="1580" spans="1:1" x14ac:dyDescent="0.25">
      <c r="A1580" t="str">
        <f t="shared" si="24"/>
        <v/>
      </c>
    </row>
    <row r="1581" spans="1:1" x14ac:dyDescent="0.25">
      <c r="A1581" t="str">
        <f t="shared" si="24"/>
        <v/>
      </c>
    </row>
    <row r="1582" spans="1:1" x14ac:dyDescent="0.25">
      <c r="A1582" t="str">
        <f t="shared" si="24"/>
        <v/>
      </c>
    </row>
    <row r="1583" spans="1:1" x14ac:dyDescent="0.25">
      <c r="A1583" t="str">
        <f t="shared" si="24"/>
        <v/>
      </c>
    </row>
    <row r="1584" spans="1:1" x14ac:dyDescent="0.25">
      <c r="A1584" t="str">
        <f t="shared" si="24"/>
        <v/>
      </c>
    </row>
    <row r="1585" spans="1:1" x14ac:dyDescent="0.25">
      <c r="A1585" t="str">
        <f t="shared" si="24"/>
        <v/>
      </c>
    </row>
    <row r="1586" spans="1:1" x14ac:dyDescent="0.25">
      <c r="A1586" t="str">
        <f t="shared" si="24"/>
        <v/>
      </c>
    </row>
    <row r="1587" spans="1:1" x14ac:dyDescent="0.25">
      <c r="A1587" t="str">
        <f t="shared" si="24"/>
        <v/>
      </c>
    </row>
    <row r="1588" spans="1:1" x14ac:dyDescent="0.25">
      <c r="A1588" t="str">
        <f t="shared" si="24"/>
        <v/>
      </c>
    </row>
    <row r="1589" spans="1:1" x14ac:dyDescent="0.25">
      <c r="A1589" t="str">
        <f t="shared" si="24"/>
        <v/>
      </c>
    </row>
    <row r="1590" spans="1:1" x14ac:dyDescent="0.25">
      <c r="A1590" t="str">
        <f t="shared" si="24"/>
        <v/>
      </c>
    </row>
    <row r="1591" spans="1:1" x14ac:dyDescent="0.25">
      <c r="A1591" t="str">
        <f t="shared" si="24"/>
        <v/>
      </c>
    </row>
    <row r="1592" spans="1:1" x14ac:dyDescent="0.25">
      <c r="A1592" t="str">
        <f t="shared" si="24"/>
        <v/>
      </c>
    </row>
    <row r="1593" spans="1:1" x14ac:dyDescent="0.25">
      <c r="A1593" t="str">
        <f t="shared" si="24"/>
        <v/>
      </c>
    </row>
    <row r="1594" spans="1:1" x14ac:dyDescent="0.25">
      <c r="A1594" t="str">
        <f t="shared" si="24"/>
        <v/>
      </c>
    </row>
    <row r="1595" spans="1:1" x14ac:dyDescent="0.25">
      <c r="A1595" t="str">
        <f t="shared" si="24"/>
        <v/>
      </c>
    </row>
    <row r="1596" spans="1:1" x14ac:dyDescent="0.25">
      <c r="A1596" t="str">
        <f t="shared" si="24"/>
        <v/>
      </c>
    </row>
    <row r="1597" spans="1:1" x14ac:dyDescent="0.25">
      <c r="A1597" t="str">
        <f t="shared" si="24"/>
        <v/>
      </c>
    </row>
    <row r="1598" spans="1:1" x14ac:dyDescent="0.25">
      <c r="A1598" t="str">
        <f t="shared" si="24"/>
        <v/>
      </c>
    </row>
    <row r="1599" spans="1:1" x14ac:dyDescent="0.25">
      <c r="A1599" t="str">
        <f t="shared" si="24"/>
        <v/>
      </c>
    </row>
    <row r="1600" spans="1:1" x14ac:dyDescent="0.25">
      <c r="A1600" t="str">
        <f t="shared" si="24"/>
        <v/>
      </c>
    </row>
    <row r="1601" spans="1:1" x14ac:dyDescent="0.25">
      <c r="A1601" t="str">
        <f t="shared" si="24"/>
        <v/>
      </c>
    </row>
    <row r="1602" spans="1:1" x14ac:dyDescent="0.25">
      <c r="A1602" t="str">
        <f t="shared" si="24"/>
        <v/>
      </c>
    </row>
    <row r="1603" spans="1:1" x14ac:dyDescent="0.25">
      <c r="A1603" t="str">
        <f t="shared" ref="A1603:A1666" si="25">E1603&amp;F1603</f>
        <v/>
      </c>
    </row>
    <row r="1604" spans="1:1" x14ac:dyDescent="0.25">
      <c r="A1604" t="str">
        <f t="shared" si="25"/>
        <v/>
      </c>
    </row>
    <row r="1605" spans="1:1" x14ac:dyDescent="0.25">
      <c r="A1605" t="str">
        <f t="shared" si="25"/>
        <v/>
      </c>
    </row>
    <row r="1606" spans="1:1" x14ac:dyDescent="0.25">
      <c r="A1606" t="str">
        <f t="shared" si="25"/>
        <v/>
      </c>
    </row>
    <row r="1607" spans="1:1" x14ac:dyDescent="0.25">
      <c r="A1607" t="str">
        <f t="shared" si="25"/>
        <v/>
      </c>
    </row>
    <row r="1608" spans="1:1" x14ac:dyDescent="0.25">
      <c r="A1608" t="str">
        <f t="shared" si="25"/>
        <v/>
      </c>
    </row>
    <row r="1609" spans="1:1" x14ac:dyDescent="0.25">
      <c r="A1609" t="str">
        <f t="shared" si="25"/>
        <v/>
      </c>
    </row>
    <row r="1610" spans="1:1" x14ac:dyDescent="0.25">
      <c r="A1610" t="str">
        <f t="shared" si="25"/>
        <v/>
      </c>
    </row>
    <row r="1611" spans="1:1" x14ac:dyDescent="0.25">
      <c r="A1611" t="str">
        <f t="shared" si="25"/>
        <v/>
      </c>
    </row>
    <row r="1612" spans="1:1" x14ac:dyDescent="0.25">
      <c r="A1612" t="str">
        <f t="shared" si="25"/>
        <v/>
      </c>
    </row>
    <row r="1613" spans="1:1" x14ac:dyDescent="0.25">
      <c r="A1613" t="str">
        <f t="shared" si="25"/>
        <v/>
      </c>
    </row>
    <row r="1614" spans="1:1" x14ac:dyDescent="0.25">
      <c r="A1614" t="str">
        <f t="shared" si="25"/>
        <v/>
      </c>
    </row>
    <row r="1615" spans="1:1" x14ac:dyDescent="0.25">
      <c r="A1615" t="str">
        <f t="shared" si="25"/>
        <v/>
      </c>
    </row>
    <row r="1616" spans="1:1" x14ac:dyDescent="0.25">
      <c r="A1616" t="str">
        <f t="shared" si="25"/>
        <v/>
      </c>
    </row>
    <row r="1617" spans="1:1" x14ac:dyDescent="0.25">
      <c r="A1617" t="str">
        <f t="shared" si="25"/>
        <v/>
      </c>
    </row>
    <row r="1618" spans="1:1" x14ac:dyDescent="0.25">
      <c r="A1618" t="str">
        <f t="shared" si="25"/>
        <v/>
      </c>
    </row>
    <row r="1619" spans="1:1" x14ac:dyDescent="0.25">
      <c r="A1619" t="str">
        <f t="shared" si="25"/>
        <v/>
      </c>
    </row>
    <row r="1620" spans="1:1" x14ac:dyDescent="0.25">
      <c r="A1620" t="str">
        <f t="shared" si="25"/>
        <v/>
      </c>
    </row>
    <row r="1621" spans="1:1" x14ac:dyDescent="0.25">
      <c r="A1621" t="str">
        <f t="shared" si="25"/>
        <v/>
      </c>
    </row>
    <row r="1622" spans="1:1" x14ac:dyDescent="0.25">
      <c r="A1622" t="str">
        <f t="shared" si="25"/>
        <v/>
      </c>
    </row>
    <row r="1623" spans="1:1" x14ac:dyDescent="0.25">
      <c r="A1623" t="str">
        <f t="shared" si="25"/>
        <v/>
      </c>
    </row>
    <row r="1624" spans="1:1" x14ac:dyDescent="0.25">
      <c r="A1624" t="str">
        <f t="shared" si="25"/>
        <v/>
      </c>
    </row>
    <row r="1625" spans="1:1" x14ac:dyDescent="0.25">
      <c r="A1625" t="str">
        <f t="shared" si="25"/>
        <v/>
      </c>
    </row>
    <row r="1626" spans="1:1" x14ac:dyDescent="0.25">
      <c r="A1626" t="str">
        <f t="shared" si="25"/>
        <v/>
      </c>
    </row>
    <row r="1627" spans="1:1" x14ac:dyDescent="0.25">
      <c r="A1627" t="str">
        <f t="shared" si="25"/>
        <v/>
      </c>
    </row>
    <row r="1628" spans="1:1" x14ac:dyDescent="0.25">
      <c r="A1628" t="str">
        <f t="shared" si="25"/>
        <v/>
      </c>
    </row>
    <row r="1629" spans="1:1" x14ac:dyDescent="0.25">
      <c r="A1629" t="str">
        <f t="shared" si="25"/>
        <v/>
      </c>
    </row>
    <row r="1630" spans="1:1" x14ac:dyDescent="0.25">
      <c r="A1630" t="str">
        <f t="shared" si="25"/>
        <v/>
      </c>
    </row>
    <row r="1631" spans="1:1" x14ac:dyDescent="0.25">
      <c r="A1631" t="str">
        <f t="shared" si="25"/>
        <v/>
      </c>
    </row>
    <row r="1632" spans="1:1" x14ac:dyDescent="0.25">
      <c r="A1632" t="str">
        <f t="shared" si="25"/>
        <v/>
      </c>
    </row>
    <row r="1633" spans="1:1" x14ac:dyDescent="0.25">
      <c r="A1633" t="str">
        <f t="shared" si="25"/>
        <v/>
      </c>
    </row>
    <row r="1634" spans="1:1" x14ac:dyDescent="0.25">
      <c r="A1634" t="str">
        <f t="shared" si="25"/>
        <v/>
      </c>
    </row>
    <row r="1635" spans="1:1" x14ac:dyDescent="0.25">
      <c r="A1635" t="str">
        <f t="shared" si="25"/>
        <v/>
      </c>
    </row>
    <row r="1636" spans="1:1" x14ac:dyDescent="0.25">
      <c r="A1636" t="str">
        <f t="shared" si="25"/>
        <v/>
      </c>
    </row>
    <row r="1637" spans="1:1" x14ac:dyDescent="0.25">
      <c r="A1637" t="str">
        <f t="shared" si="25"/>
        <v/>
      </c>
    </row>
    <row r="1638" spans="1:1" x14ac:dyDescent="0.25">
      <c r="A1638" t="str">
        <f t="shared" si="25"/>
        <v/>
      </c>
    </row>
    <row r="1639" spans="1:1" x14ac:dyDescent="0.25">
      <c r="A1639" t="str">
        <f t="shared" si="25"/>
        <v/>
      </c>
    </row>
    <row r="1640" spans="1:1" x14ac:dyDescent="0.25">
      <c r="A1640" t="str">
        <f t="shared" si="25"/>
        <v/>
      </c>
    </row>
    <row r="1641" spans="1:1" x14ac:dyDescent="0.25">
      <c r="A1641" t="str">
        <f t="shared" si="25"/>
        <v/>
      </c>
    </row>
    <row r="1642" spans="1:1" x14ac:dyDescent="0.25">
      <c r="A1642" t="str">
        <f t="shared" si="25"/>
        <v/>
      </c>
    </row>
    <row r="1643" spans="1:1" x14ac:dyDescent="0.25">
      <c r="A1643" t="str">
        <f t="shared" si="25"/>
        <v/>
      </c>
    </row>
    <row r="1644" spans="1:1" x14ac:dyDescent="0.25">
      <c r="A1644" t="str">
        <f t="shared" si="25"/>
        <v/>
      </c>
    </row>
    <row r="1645" spans="1:1" x14ac:dyDescent="0.25">
      <c r="A1645" t="str">
        <f t="shared" si="25"/>
        <v/>
      </c>
    </row>
    <row r="1646" spans="1:1" x14ac:dyDescent="0.25">
      <c r="A1646" t="str">
        <f t="shared" si="25"/>
        <v/>
      </c>
    </row>
    <row r="1647" spans="1:1" x14ac:dyDescent="0.25">
      <c r="A1647" t="str">
        <f t="shared" si="25"/>
        <v/>
      </c>
    </row>
    <row r="1648" spans="1:1" x14ac:dyDescent="0.25">
      <c r="A1648" t="str">
        <f t="shared" si="25"/>
        <v/>
      </c>
    </row>
    <row r="1649" spans="1:1" x14ac:dyDescent="0.25">
      <c r="A1649" t="str">
        <f t="shared" si="25"/>
        <v/>
      </c>
    </row>
    <row r="1650" spans="1:1" x14ac:dyDescent="0.25">
      <c r="A1650" t="str">
        <f t="shared" si="25"/>
        <v/>
      </c>
    </row>
    <row r="1651" spans="1:1" x14ac:dyDescent="0.25">
      <c r="A1651" t="str">
        <f t="shared" si="25"/>
        <v/>
      </c>
    </row>
    <row r="1652" spans="1:1" x14ac:dyDescent="0.25">
      <c r="A1652" t="str">
        <f t="shared" si="25"/>
        <v/>
      </c>
    </row>
    <row r="1653" spans="1:1" x14ac:dyDescent="0.25">
      <c r="A1653" t="str">
        <f t="shared" si="25"/>
        <v/>
      </c>
    </row>
    <row r="1654" spans="1:1" x14ac:dyDescent="0.25">
      <c r="A1654" t="str">
        <f t="shared" si="25"/>
        <v/>
      </c>
    </row>
    <row r="1655" spans="1:1" x14ac:dyDescent="0.25">
      <c r="A1655" t="str">
        <f t="shared" si="25"/>
        <v/>
      </c>
    </row>
    <row r="1656" spans="1:1" x14ac:dyDescent="0.25">
      <c r="A1656" t="str">
        <f t="shared" si="25"/>
        <v/>
      </c>
    </row>
    <row r="1657" spans="1:1" x14ac:dyDescent="0.25">
      <c r="A1657" t="str">
        <f t="shared" si="25"/>
        <v/>
      </c>
    </row>
    <row r="1658" spans="1:1" x14ac:dyDescent="0.25">
      <c r="A1658" t="str">
        <f t="shared" si="25"/>
        <v/>
      </c>
    </row>
    <row r="1659" spans="1:1" x14ac:dyDescent="0.25">
      <c r="A1659" t="str">
        <f t="shared" si="25"/>
        <v/>
      </c>
    </row>
    <row r="1660" spans="1:1" x14ac:dyDescent="0.25">
      <c r="A1660" t="str">
        <f t="shared" si="25"/>
        <v/>
      </c>
    </row>
    <row r="1661" spans="1:1" x14ac:dyDescent="0.25">
      <c r="A1661" t="str">
        <f t="shared" si="25"/>
        <v/>
      </c>
    </row>
    <row r="1662" spans="1:1" x14ac:dyDescent="0.25">
      <c r="A1662" t="str">
        <f t="shared" si="25"/>
        <v/>
      </c>
    </row>
    <row r="1663" spans="1:1" x14ac:dyDescent="0.25">
      <c r="A1663" t="str">
        <f t="shared" si="25"/>
        <v/>
      </c>
    </row>
    <row r="1664" spans="1:1" x14ac:dyDescent="0.25">
      <c r="A1664" t="str">
        <f t="shared" si="25"/>
        <v/>
      </c>
    </row>
    <row r="1665" spans="1:1" x14ac:dyDescent="0.25">
      <c r="A1665" t="str">
        <f t="shared" si="25"/>
        <v/>
      </c>
    </row>
    <row r="1666" spans="1:1" x14ac:dyDescent="0.25">
      <c r="A1666" t="str">
        <f t="shared" si="25"/>
        <v/>
      </c>
    </row>
    <row r="1667" spans="1:1" x14ac:dyDescent="0.25">
      <c r="A1667" t="str">
        <f t="shared" ref="A1667:A1730" si="26">E1667&amp;F1667</f>
        <v/>
      </c>
    </row>
    <row r="1668" spans="1:1" x14ac:dyDescent="0.25">
      <c r="A1668" t="str">
        <f t="shared" si="26"/>
        <v/>
      </c>
    </row>
    <row r="1669" spans="1:1" x14ac:dyDescent="0.25">
      <c r="A1669" t="str">
        <f t="shared" si="26"/>
        <v/>
      </c>
    </row>
    <row r="1670" spans="1:1" x14ac:dyDescent="0.25">
      <c r="A1670" t="str">
        <f t="shared" si="26"/>
        <v/>
      </c>
    </row>
    <row r="1671" spans="1:1" x14ac:dyDescent="0.25">
      <c r="A1671" t="str">
        <f t="shared" si="26"/>
        <v/>
      </c>
    </row>
    <row r="1672" spans="1:1" x14ac:dyDescent="0.25">
      <c r="A1672" t="str">
        <f t="shared" si="26"/>
        <v/>
      </c>
    </row>
    <row r="1673" spans="1:1" x14ac:dyDescent="0.25">
      <c r="A1673" t="str">
        <f t="shared" si="26"/>
        <v/>
      </c>
    </row>
    <row r="1674" spans="1:1" x14ac:dyDescent="0.25">
      <c r="A1674" t="str">
        <f t="shared" si="26"/>
        <v/>
      </c>
    </row>
    <row r="1675" spans="1:1" x14ac:dyDescent="0.25">
      <c r="A1675" t="str">
        <f t="shared" si="26"/>
        <v/>
      </c>
    </row>
    <row r="1676" spans="1:1" x14ac:dyDescent="0.25">
      <c r="A1676" t="str">
        <f t="shared" si="26"/>
        <v/>
      </c>
    </row>
    <row r="1677" spans="1:1" x14ac:dyDescent="0.25">
      <c r="A1677" t="str">
        <f t="shared" si="26"/>
        <v/>
      </c>
    </row>
    <row r="1678" spans="1:1" x14ac:dyDescent="0.25">
      <c r="A1678" t="str">
        <f t="shared" si="26"/>
        <v/>
      </c>
    </row>
    <row r="1679" spans="1:1" x14ac:dyDescent="0.25">
      <c r="A1679" t="str">
        <f t="shared" si="26"/>
        <v/>
      </c>
    </row>
    <row r="1680" spans="1:1" x14ac:dyDescent="0.25">
      <c r="A1680" t="str">
        <f t="shared" si="26"/>
        <v/>
      </c>
    </row>
    <row r="1681" spans="1:1" x14ac:dyDescent="0.25">
      <c r="A1681" t="str">
        <f t="shared" si="26"/>
        <v/>
      </c>
    </row>
    <row r="1682" spans="1:1" x14ac:dyDescent="0.25">
      <c r="A1682" t="str">
        <f t="shared" si="26"/>
        <v/>
      </c>
    </row>
    <row r="1683" spans="1:1" x14ac:dyDescent="0.25">
      <c r="A1683" t="str">
        <f t="shared" si="26"/>
        <v/>
      </c>
    </row>
    <row r="1684" spans="1:1" x14ac:dyDescent="0.25">
      <c r="A1684" t="str">
        <f t="shared" si="26"/>
        <v/>
      </c>
    </row>
    <row r="1685" spans="1:1" x14ac:dyDescent="0.25">
      <c r="A1685" t="str">
        <f t="shared" si="26"/>
        <v/>
      </c>
    </row>
    <row r="1686" spans="1:1" x14ac:dyDescent="0.25">
      <c r="A1686" t="str">
        <f t="shared" si="26"/>
        <v/>
      </c>
    </row>
    <row r="1687" spans="1:1" x14ac:dyDescent="0.25">
      <c r="A1687" t="str">
        <f t="shared" si="26"/>
        <v/>
      </c>
    </row>
    <row r="1688" spans="1:1" x14ac:dyDescent="0.25">
      <c r="A1688" t="str">
        <f t="shared" si="26"/>
        <v/>
      </c>
    </row>
    <row r="1689" spans="1:1" x14ac:dyDescent="0.25">
      <c r="A1689" t="str">
        <f t="shared" si="26"/>
        <v/>
      </c>
    </row>
    <row r="1690" spans="1:1" x14ac:dyDescent="0.25">
      <c r="A1690" t="str">
        <f t="shared" si="26"/>
        <v/>
      </c>
    </row>
    <row r="1691" spans="1:1" x14ac:dyDescent="0.25">
      <c r="A1691" t="str">
        <f t="shared" si="26"/>
        <v/>
      </c>
    </row>
    <row r="1692" spans="1:1" x14ac:dyDescent="0.25">
      <c r="A1692" t="str">
        <f t="shared" si="26"/>
        <v/>
      </c>
    </row>
    <row r="1693" spans="1:1" x14ac:dyDescent="0.25">
      <c r="A1693" t="str">
        <f t="shared" si="26"/>
        <v/>
      </c>
    </row>
    <row r="1694" spans="1:1" x14ac:dyDescent="0.25">
      <c r="A1694" t="str">
        <f t="shared" si="26"/>
        <v/>
      </c>
    </row>
    <row r="1695" spans="1:1" x14ac:dyDescent="0.25">
      <c r="A1695" t="str">
        <f t="shared" si="26"/>
        <v/>
      </c>
    </row>
    <row r="1696" spans="1:1" x14ac:dyDescent="0.25">
      <c r="A1696" t="str">
        <f t="shared" si="26"/>
        <v/>
      </c>
    </row>
    <row r="1697" spans="1:1" x14ac:dyDescent="0.25">
      <c r="A1697" t="str">
        <f t="shared" si="26"/>
        <v/>
      </c>
    </row>
    <row r="1698" spans="1:1" x14ac:dyDescent="0.25">
      <c r="A1698" t="str">
        <f t="shared" si="26"/>
        <v/>
      </c>
    </row>
    <row r="1699" spans="1:1" x14ac:dyDescent="0.25">
      <c r="A1699" t="str">
        <f t="shared" si="26"/>
        <v/>
      </c>
    </row>
    <row r="1700" spans="1:1" x14ac:dyDescent="0.25">
      <c r="A1700" t="str">
        <f t="shared" si="26"/>
        <v/>
      </c>
    </row>
    <row r="1701" spans="1:1" x14ac:dyDescent="0.25">
      <c r="A1701" t="str">
        <f t="shared" si="26"/>
        <v/>
      </c>
    </row>
    <row r="1702" spans="1:1" x14ac:dyDescent="0.25">
      <c r="A1702" t="str">
        <f t="shared" si="26"/>
        <v/>
      </c>
    </row>
    <row r="1703" spans="1:1" x14ac:dyDescent="0.25">
      <c r="A1703" t="str">
        <f t="shared" si="26"/>
        <v/>
      </c>
    </row>
    <row r="1704" spans="1:1" x14ac:dyDescent="0.25">
      <c r="A1704" t="str">
        <f t="shared" si="26"/>
        <v/>
      </c>
    </row>
    <row r="1705" spans="1:1" x14ac:dyDescent="0.25">
      <c r="A1705" t="str">
        <f t="shared" si="26"/>
        <v/>
      </c>
    </row>
    <row r="1706" spans="1:1" x14ac:dyDescent="0.25">
      <c r="A1706" t="str">
        <f t="shared" si="26"/>
        <v/>
      </c>
    </row>
    <row r="1707" spans="1:1" x14ac:dyDescent="0.25">
      <c r="A1707" t="str">
        <f t="shared" si="26"/>
        <v/>
      </c>
    </row>
    <row r="1708" spans="1:1" x14ac:dyDescent="0.25">
      <c r="A1708" t="str">
        <f t="shared" si="26"/>
        <v/>
      </c>
    </row>
    <row r="1709" spans="1:1" x14ac:dyDescent="0.25">
      <c r="A1709" t="str">
        <f t="shared" si="26"/>
        <v/>
      </c>
    </row>
    <row r="1710" spans="1:1" x14ac:dyDescent="0.25">
      <c r="A1710" t="str">
        <f t="shared" si="26"/>
        <v/>
      </c>
    </row>
    <row r="1711" spans="1:1" x14ac:dyDescent="0.25">
      <c r="A1711" t="str">
        <f t="shared" si="26"/>
        <v/>
      </c>
    </row>
    <row r="1712" spans="1:1" x14ac:dyDescent="0.25">
      <c r="A1712" t="str">
        <f t="shared" si="26"/>
        <v/>
      </c>
    </row>
    <row r="1713" spans="1:1" x14ac:dyDescent="0.25">
      <c r="A1713" t="str">
        <f t="shared" si="26"/>
        <v/>
      </c>
    </row>
    <row r="1714" spans="1:1" x14ac:dyDescent="0.25">
      <c r="A1714" t="str">
        <f t="shared" si="26"/>
        <v/>
      </c>
    </row>
    <row r="1715" spans="1:1" x14ac:dyDescent="0.25">
      <c r="A1715" t="str">
        <f t="shared" si="26"/>
        <v/>
      </c>
    </row>
    <row r="1716" spans="1:1" x14ac:dyDescent="0.25">
      <c r="A1716" t="str">
        <f t="shared" si="26"/>
        <v/>
      </c>
    </row>
    <row r="1717" spans="1:1" x14ac:dyDescent="0.25">
      <c r="A1717" t="str">
        <f t="shared" si="26"/>
        <v/>
      </c>
    </row>
    <row r="1718" spans="1:1" x14ac:dyDescent="0.25">
      <c r="A1718" t="str">
        <f t="shared" si="26"/>
        <v/>
      </c>
    </row>
    <row r="1719" spans="1:1" x14ac:dyDescent="0.25">
      <c r="A1719" t="str">
        <f t="shared" si="26"/>
        <v/>
      </c>
    </row>
    <row r="1720" spans="1:1" x14ac:dyDescent="0.25">
      <c r="A1720" t="str">
        <f t="shared" si="26"/>
        <v/>
      </c>
    </row>
    <row r="1721" spans="1:1" x14ac:dyDescent="0.25">
      <c r="A1721" t="str">
        <f t="shared" si="26"/>
        <v/>
      </c>
    </row>
    <row r="1722" spans="1:1" x14ac:dyDescent="0.25">
      <c r="A1722" t="str">
        <f t="shared" si="26"/>
        <v/>
      </c>
    </row>
    <row r="1723" spans="1:1" x14ac:dyDescent="0.25">
      <c r="A1723" t="str">
        <f t="shared" si="26"/>
        <v/>
      </c>
    </row>
    <row r="1724" spans="1:1" x14ac:dyDescent="0.25">
      <c r="A1724" t="str">
        <f t="shared" si="26"/>
        <v/>
      </c>
    </row>
    <row r="1725" spans="1:1" x14ac:dyDescent="0.25">
      <c r="A1725" t="str">
        <f t="shared" si="26"/>
        <v/>
      </c>
    </row>
    <row r="1726" spans="1:1" x14ac:dyDescent="0.25">
      <c r="A1726" t="str">
        <f t="shared" si="26"/>
        <v/>
      </c>
    </row>
    <row r="1727" spans="1:1" x14ac:dyDescent="0.25">
      <c r="A1727" t="str">
        <f t="shared" si="26"/>
        <v/>
      </c>
    </row>
    <row r="1728" spans="1:1" x14ac:dyDescent="0.25">
      <c r="A1728" t="str">
        <f t="shared" si="26"/>
        <v/>
      </c>
    </row>
    <row r="1729" spans="1:1" x14ac:dyDescent="0.25">
      <c r="A1729" t="str">
        <f t="shared" si="26"/>
        <v/>
      </c>
    </row>
    <row r="1730" spans="1:1" x14ac:dyDescent="0.25">
      <c r="A1730" t="str">
        <f t="shared" si="26"/>
        <v/>
      </c>
    </row>
    <row r="1731" spans="1:1" x14ac:dyDescent="0.25">
      <c r="A1731" t="str">
        <f t="shared" ref="A1731:A1794" si="27">E1731&amp;F1731</f>
        <v/>
      </c>
    </row>
    <row r="1732" spans="1:1" x14ac:dyDescent="0.25">
      <c r="A1732" t="str">
        <f t="shared" si="27"/>
        <v/>
      </c>
    </row>
    <row r="1733" spans="1:1" x14ac:dyDescent="0.25">
      <c r="A1733" t="str">
        <f t="shared" si="27"/>
        <v/>
      </c>
    </row>
    <row r="1734" spans="1:1" x14ac:dyDescent="0.25">
      <c r="A1734" t="str">
        <f t="shared" si="27"/>
        <v/>
      </c>
    </row>
    <row r="1735" spans="1:1" x14ac:dyDescent="0.25">
      <c r="A1735" t="str">
        <f t="shared" si="27"/>
        <v/>
      </c>
    </row>
    <row r="1736" spans="1:1" x14ac:dyDescent="0.25">
      <c r="A1736" t="str">
        <f t="shared" si="27"/>
        <v/>
      </c>
    </row>
    <row r="1737" spans="1:1" x14ac:dyDescent="0.25">
      <c r="A1737" t="str">
        <f t="shared" si="27"/>
        <v/>
      </c>
    </row>
    <row r="1738" spans="1:1" x14ac:dyDescent="0.25">
      <c r="A1738" t="str">
        <f t="shared" si="27"/>
        <v/>
      </c>
    </row>
    <row r="1739" spans="1:1" x14ac:dyDescent="0.25">
      <c r="A1739" t="str">
        <f t="shared" si="27"/>
        <v/>
      </c>
    </row>
    <row r="1740" spans="1:1" x14ac:dyDescent="0.25">
      <c r="A1740" t="str">
        <f t="shared" si="27"/>
        <v/>
      </c>
    </row>
    <row r="1741" spans="1:1" x14ac:dyDescent="0.25">
      <c r="A1741" t="str">
        <f t="shared" si="27"/>
        <v/>
      </c>
    </row>
    <row r="1742" spans="1:1" x14ac:dyDescent="0.25">
      <c r="A1742" t="str">
        <f t="shared" si="27"/>
        <v/>
      </c>
    </row>
    <row r="1743" spans="1:1" x14ac:dyDescent="0.25">
      <c r="A1743" t="str">
        <f t="shared" si="27"/>
        <v/>
      </c>
    </row>
    <row r="1744" spans="1:1" x14ac:dyDescent="0.25">
      <c r="A1744" t="str">
        <f t="shared" si="27"/>
        <v/>
      </c>
    </row>
    <row r="1745" spans="1:1" x14ac:dyDescent="0.25">
      <c r="A1745" t="str">
        <f t="shared" si="27"/>
        <v/>
      </c>
    </row>
    <row r="1746" spans="1:1" x14ac:dyDescent="0.25">
      <c r="A1746" t="str">
        <f t="shared" si="27"/>
        <v/>
      </c>
    </row>
    <row r="1747" spans="1:1" x14ac:dyDescent="0.25">
      <c r="A1747" t="str">
        <f t="shared" si="27"/>
        <v/>
      </c>
    </row>
    <row r="1748" spans="1:1" x14ac:dyDescent="0.25">
      <c r="A1748" t="str">
        <f t="shared" si="27"/>
        <v/>
      </c>
    </row>
    <row r="1749" spans="1:1" x14ac:dyDescent="0.25">
      <c r="A1749" t="str">
        <f t="shared" si="27"/>
        <v/>
      </c>
    </row>
    <row r="1750" spans="1:1" x14ac:dyDescent="0.25">
      <c r="A1750" t="str">
        <f t="shared" si="27"/>
        <v/>
      </c>
    </row>
    <row r="1751" spans="1:1" x14ac:dyDescent="0.25">
      <c r="A1751" t="str">
        <f t="shared" si="27"/>
        <v/>
      </c>
    </row>
    <row r="1752" spans="1:1" x14ac:dyDescent="0.25">
      <c r="A1752" t="str">
        <f t="shared" si="27"/>
        <v/>
      </c>
    </row>
    <row r="1753" spans="1:1" x14ac:dyDescent="0.25">
      <c r="A1753" t="str">
        <f t="shared" si="27"/>
        <v/>
      </c>
    </row>
    <row r="1754" spans="1:1" x14ac:dyDescent="0.25">
      <c r="A1754" t="str">
        <f t="shared" si="27"/>
        <v/>
      </c>
    </row>
    <row r="1755" spans="1:1" x14ac:dyDescent="0.25">
      <c r="A1755" t="str">
        <f t="shared" si="27"/>
        <v/>
      </c>
    </row>
    <row r="1756" spans="1:1" x14ac:dyDescent="0.25">
      <c r="A1756" t="str">
        <f t="shared" si="27"/>
        <v/>
      </c>
    </row>
    <row r="1757" spans="1:1" x14ac:dyDescent="0.25">
      <c r="A1757" t="str">
        <f t="shared" si="27"/>
        <v/>
      </c>
    </row>
    <row r="1758" spans="1:1" x14ac:dyDescent="0.25">
      <c r="A1758" t="str">
        <f t="shared" si="27"/>
        <v/>
      </c>
    </row>
    <row r="1759" spans="1:1" x14ac:dyDescent="0.25">
      <c r="A1759" t="str">
        <f t="shared" si="27"/>
        <v/>
      </c>
    </row>
    <row r="1760" spans="1:1" x14ac:dyDescent="0.25">
      <c r="A1760" t="str">
        <f t="shared" si="27"/>
        <v/>
      </c>
    </row>
    <row r="1761" spans="1:1" x14ac:dyDescent="0.25">
      <c r="A1761" t="str">
        <f t="shared" si="27"/>
        <v/>
      </c>
    </row>
    <row r="1762" spans="1:1" x14ac:dyDescent="0.25">
      <c r="A1762" t="str">
        <f t="shared" si="27"/>
        <v/>
      </c>
    </row>
    <row r="1763" spans="1:1" x14ac:dyDescent="0.25">
      <c r="A1763" t="str">
        <f t="shared" si="27"/>
        <v/>
      </c>
    </row>
    <row r="1764" spans="1:1" x14ac:dyDescent="0.25">
      <c r="A1764" t="str">
        <f t="shared" si="27"/>
        <v/>
      </c>
    </row>
    <row r="1765" spans="1:1" x14ac:dyDescent="0.25">
      <c r="A1765" t="str">
        <f t="shared" si="27"/>
        <v/>
      </c>
    </row>
    <row r="1766" spans="1:1" x14ac:dyDescent="0.25">
      <c r="A1766" t="str">
        <f t="shared" si="27"/>
        <v/>
      </c>
    </row>
    <row r="1767" spans="1:1" x14ac:dyDescent="0.25">
      <c r="A1767" t="str">
        <f t="shared" si="27"/>
        <v/>
      </c>
    </row>
    <row r="1768" spans="1:1" x14ac:dyDescent="0.25">
      <c r="A1768" t="str">
        <f t="shared" si="27"/>
        <v/>
      </c>
    </row>
    <row r="1769" spans="1:1" x14ac:dyDescent="0.25">
      <c r="A1769" t="str">
        <f t="shared" si="27"/>
        <v/>
      </c>
    </row>
    <row r="1770" spans="1:1" x14ac:dyDescent="0.25">
      <c r="A1770" t="str">
        <f t="shared" si="27"/>
        <v/>
      </c>
    </row>
    <row r="1771" spans="1:1" x14ac:dyDescent="0.25">
      <c r="A1771" t="str">
        <f t="shared" si="27"/>
        <v/>
      </c>
    </row>
    <row r="1772" spans="1:1" x14ac:dyDescent="0.25">
      <c r="A1772" t="str">
        <f t="shared" si="27"/>
        <v/>
      </c>
    </row>
    <row r="1773" spans="1:1" x14ac:dyDescent="0.25">
      <c r="A1773" t="str">
        <f t="shared" si="27"/>
        <v/>
      </c>
    </row>
    <row r="1774" spans="1:1" x14ac:dyDescent="0.25">
      <c r="A1774" t="str">
        <f t="shared" si="27"/>
        <v/>
      </c>
    </row>
    <row r="1775" spans="1:1" x14ac:dyDescent="0.25">
      <c r="A1775" t="str">
        <f t="shared" si="27"/>
        <v/>
      </c>
    </row>
    <row r="1776" spans="1:1" x14ac:dyDescent="0.25">
      <c r="A1776" t="str">
        <f t="shared" si="27"/>
        <v/>
      </c>
    </row>
    <row r="1777" spans="1:1" x14ac:dyDescent="0.25">
      <c r="A1777" t="str">
        <f t="shared" si="27"/>
        <v/>
      </c>
    </row>
    <row r="1778" spans="1:1" x14ac:dyDescent="0.25">
      <c r="A1778" t="str">
        <f t="shared" si="27"/>
        <v/>
      </c>
    </row>
    <row r="1779" spans="1:1" x14ac:dyDescent="0.25">
      <c r="A1779" t="str">
        <f t="shared" si="27"/>
        <v/>
      </c>
    </row>
    <row r="1780" spans="1:1" x14ac:dyDescent="0.25">
      <c r="A1780" t="str">
        <f t="shared" si="27"/>
        <v/>
      </c>
    </row>
    <row r="1781" spans="1:1" x14ac:dyDescent="0.25">
      <c r="A1781" t="str">
        <f t="shared" si="27"/>
        <v/>
      </c>
    </row>
    <row r="1782" spans="1:1" x14ac:dyDescent="0.25">
      <c r="A1782" t="str">
        <f t="shared" si="27"/>
        <v/>
      </c>
    </row>
    <row r="1783" spans="1:1" x14ac:dyDescent="0.25">
      <c r="A1783" t="str">
        <f t="shared" si="27"/>
        <v/>
      </c>
    </row>
    <row r="1784" spans="1:1" x14ac:dyDescent="0.25">
      <c r="A1784" t="str">
        <f t="shared" si="27"/>
        <v/>
      </c>
    </row>
    <row r="1785" spans="1:1" x14ac:dyDescent="0.25">
      <c r="A1785" t="str">
        <f t="shared" si="27"/>
        <v/>
      </c>
    </row>
    <row r="1786" spans="1:1" x14ac:dyDescent="0.25">
      <c r="A1786" t="str">
        <f t="shared" si="27"/>
        <v/>
      </c>
    </row>
    <row r="1787" spans="1:1" x14ac:dyDescent="0.25">
      <c r="A1787" t="str">
        <f t="shared" si="27"/>
        <v/>
      </c>
    </row>
    <row r="1788" spans="1:1" x14ac:dyDescent="0.25">
      <c r="A1788" t="str">
        <f t="shared" si="27"/>
        <v/>
      </c>
    </row>
    <row r="1789" spans="1:1" x14ac:dyDescent="0.25">
      <c r="A1789" t="str">
        <f t="shared" si="27"/>
        <v/>
      </c>
    </row>
    <row r="1790" spans="1:1" x14ac:dyDescent="0.25">
      <c r="A1790" t="str">
        <f t="shared" si="27"/>
        <v/>
      </c>
    </row>
    <row r="1791" spans="1:1" x14ac:dyDescent="0.25">
      <c r="A1791" t="str">
        <f t="shared" si="27"/>
        <v/>
      </c>
    </row>
    <row r="1792" spans="1:1" x14ac:dyDescent="0.25">
      <c r="A1792" t="str">
        <f t="shared" si="27"/>
        <v/>
      </c>
    </row>
    <row r="1793" spans="1:1" x14ac:dyDescent="0.25">
      <c r="A1793" t="str">
        <f t="shared" si="27"/>
        <v/>
      </c>
    </row>
    <row r="1794" spans="1:1" x14ac:dyDescent="0.25">
      <c r="A1794" t="str">
        <f t="shared" si="27"/>
        <v/>
      </c>
    </row>
    <row r="1795" spans="1:1" x14ac:dyDescent="0.25">
      <c r="A1795" t="str">
        <f t="shared" ref="A1795:A1858" si="28">E1795&amp;F1795</f>
        <v/>
      </c>
    </row>
    <row r="1796" spans="1:1" x14ac:dyDescent="0.25">
      <c r="A1796" t="str">
        <f t="shared" si="28"/>
        <v/>
      </c>
    </row>
    <row r="1797" spans="1:1" x14ac:dyDescent="0.25">
      <c r="A1797" t="str">
        <f t="shared" si="28"/>
        <v/>
      </c>
    </row>
    <row r="1798" spans="1:1" x14ac:dyDescent="0.25">
      <c r="A1798" t="str">
        <f t="shared" si="28"/>
        <v/>
      </c>
    </row>
    <row r="1799" spans="1:1" x14ac:dyDescent="0.25">
      <c r="A1799" t="str">
        <f t="shared" si="28"/>
        <v/>
      </c>
    </row>
    <row r="1800" spans="1:1" x14ac:dyDescent="0.25">
      <c r="A1800" t="str">
        <f t="shared" si="28"/>
        <v/>
      </c>
    </row>
    <row r="1801" spans="1:1" x14ac:dyDescent="0.25">
      <c r="A1801" t="str">
        <f t="shared" si="28"/>
        <v/>
      </c>
    </row>
    <row r="1802" spans="1:1" x14ac:dyDescent="0.25">
      <c r="A1802" t="str">
        <f t="shared" si="28"/>
        <v/>
      </c>
    </row>
    <row r="1803" spans="1:1" x14ac:dyDescent="0.25">
      <c r="A1803" t="str">
        <f t="shared" si="28"/>
        <v/>
      </c>
    </row>
    <row r="1804" spans="1:1" x14ac:dyDescent="0.25">
      <c r="A1804" t="str">
        <f t="shared" si="28"/>
        <v/>
      </c>
    </row>
    <row r="1805" spans="1:1" x14ac:dyDescent="0.25">
      <c r="A1805" t="str">
        <f t="shared" si="28"/>
        <v/>
      </c>
    </row>
    <row r="1806" spans="1:1" x14ac:dyDescent="0.25">
      <c r="A1806" t="str">
        <f t="shared" si="28"/>
        <v/>
      </c>
    </row>
    <row r="1807" spans="1:1" x14ac:dyDescent="0.25">
      <c r="A1807" t="str">
        <f t="shared" si="28"/>
        <v/>
      </c>
    </row>
    <row r="1808" spans="1:1" x14ac:dyDescent="0.25">
      <c r="A1808" t="str">
        <f t="shared" si="28"/>
        <v/>
      </c>
    </row>
    <row r="1809" spans="1:1" x14ac:dyDescent="0.25">
      <c r="A1809" t="str">
        <f t="shared" si="28"/>
        <v/>
      </c>
    </row>
    <row r="1810" spans="1:1" x14ac:dyDescent="0.25">
      <c r="A1810" t="str">
        <f t="shared" si="28"/>
        <v/>
      </c>
    </row>
    <row r="1811" spans="1:1" x14ac:dyDescent="0.25">
      <c r="A1811" t="str">
        <f t="shared" si="28"/>
        <v/>
      </c>
    </row>
    <row r="1812" spans="1:1" x14ac:dyDescent="0.25">
      <c r="A1812" t="str">
        <f t="shared" si="28"/>
        <v/>
      </c>
    </row>
    <row r="1813" spans="1:1" x14ac:dyDescent="0.25">
      <c r="A1813" t="str">
        <f t="shared" si="28"/>
        <v/>
      </c>
    </row>
    <row r="1814" spans="1:1" x14ac:dyDescent="0.25">
      <c r="A1814" t="str">
        <f t="shared" si="28"/>
        <v/>
      </c>
    </row>
    <row r="1815" spans="1:1" x14ac:dyDescent="0.25">
      <c r="A1815" t="str">
        <f t="shared" si="28"/>
        <v/>
      </c>
    </row>
    <row r="1816" spans="1:1" x14ac:dyDescent="0.25">
      <c r="A1816" t="str">
        <f t="shared" si="28"/>
        <v/>
      </c>
    </row>
    <row r="1817" spans="1:1" x14ac:dyDescent="0.25">
      <c r="A1817" t="str">
        <f t="shared" si="28"/>
        <v/>
      </c>
    </row>
    <row r="1818" spans="1:1" x14ac:dyDescent="0.25">
      <c r="A1818" t="str">
        <f t="shared" si="28"/>
        <v/>
      </c>
    </row>
    <row r="1819" spans="1:1" x14ac:dyDescent="0.25">
      <c r="A1819" t="str">
        <f t="shared" si="28"/>
        <v/>
      </c>
    </row>
    <row r="1820" spans="1:1" x14ac:dyDescent="0.25">
      <c r="A1820" t="str">
        <f t="shared" si="28"/>
        <v/>
      </c>
    </row>
    <row r="1821" spans="1:1" x14ac:dyDescent="0.25">
      <c r="A1821" t="str">
        <f t="shared" si="28"/>
        <v/>
      </c>
    </row>
    <row r="1822" spans="1:1" x14ac:dyDescent="0.25">
      <c r="A1822" t="str">
        <f t="shared" si="28"/>
        <v/>
      </c>
    </row>
    <row r="1823" spans="1:1" x14ac:dyDescent="0.25">
      <c r="A1823" t="str">
        <f t="shared" si="28"/>
        <v/>
      </c>
    </row>
    <row r="1824" spans="1:1" x14ac:dyDescent="0.25">
      <c r="A1824" t="str">
        <f t="shared" si="28"/>
        <v/>
      </c>
    </row>
    <row r="1825" spans="1:1" x14ac:dyDescent="0.25">
      <c r="A1825" t="str">
        <f t="shared" si="28"/>
        <v/>
      </c>
    </row>
    <row r="1826" spans="1:1" x14ac:dyDescent="0.25">
      <c r="A1826" t="str">
        <f t="shared" si="28"/>
        <v/>
      </c>
    </row>
    <row r="1827" spans="1:1" x14ac:dyDescent="0.25">
      <c r="A1827" t="str">
        <f t="shared" si="28"/>
        <v/>
      </c>
    </row>
    <row r="1828" spans="1:1" x14ac:dyDescent="0.25">
      <c r="A1828" t="str">
        <f t="shared" si="28"/>
        <v/>
      </c>
    </row>
    <row r="1829" spans="1:1" x14ac:dyDescent="0.25">
      <c r="A1829" t="str">
        <f t="shared" si="28"/>
        <v/>
      </c>
    </row>
    <row r="1830" spans="1:1" x14ac:dyDescent="0.25">
      <c r="A1830" t="str">
        <f t="shared" si="28"/>
        <v/>
      </c>
    </row>
    <row r="1831" spans="1:1" x14ac:dyDescent="0.25">
      <c r="A1831" t="str">
        <f t="shared" si="28"/>
        <v/>
      </c>
    </row>
    <row r="1832" spans="1:1" x14ac:dyDescent="0.25">
      <c r="A1832" t="str">
        <f t="shared" si="28"/>
        <v/>
      </c>
    </row>
    <row r="1833" spans="1:1" x14ac:dyDescent="0.25">
      <c r="A1833" t="str">
        <f t="shared" si="28"/>
        <v/>
      </c>
    </row>
    <row r="1834" spans="1:1" x14ac:dyDescent="0.25">
      <c r="A1834" t="str">
        <f t="shared" si="28"/>
        <v/>
      </c>
    </row>
    <row r="1835" spans="1:1" x14ac:dyDescent="0.25">
      <c r="A1835" t="str">
        <f t="shared" si="28"/>
        <v/>
      </c>
    </row>
    <row r="1836" spans="1:1" x14ac:dyDescent="0.25">
      <c r="A1836" t="str">
        <f t="shared" si="28"/>
        <v/>
      </c>
    </row>
    <row r="1837" spans="1:1" x14ac:dyDescent="0.25">
      <c r="A1837" t="str">
        <f t="shared" si="28"/>
        <v/>
      </c>
    </row>
    <row r="1838" spans="1:1" x14ac:dyDescent="0.25">
      <c r="A1838" t="str">
        <f t="shared" si="28"/>
        <v/>
      </c>
    </row>
    <row r="1839" spans="1:1" x14ac:dyDescent="0.25">
      <c r="A1839" t="str">
        <f t="shared" si="28"/>
        <v/>
      </c>
    </row>
    <row r="1840" spans="1:1" x14ac:dyDescent="0.25">
      <c r="A1840" t="str">
        <f t="shared" si="28"/>
        <v/>
      </c>
    </row>
    <row r="1841" spans="1:1" x14ac:dyDescent="0.25">
      <c r="A1841" t="str">
        <f t="shared" si="28"/>
        <v/>
      </c>
    </row>
    <row r="1842" spans="1:1" x14ac:dyDescent="0.25">
      <c r="A1842" t="str">
        <f t="shared" si="28"/>
        <v/>
      </c>
    </row>
    <row r="1843" spans="1:1" x14ac:dyDescent="0.25">
      <c r="A1843" t="str">
        <f t="shared" si="28"/>
        <v/>
      </c>
    </row>
    <row r="1844" spans="1:1" x14ac:dyDescent="0.25">
      <c r="A1844" t="str">
        <f t="shared" si="28"/>
        <v/>
      </c>
    </row>
    <row r="1845" spans="1:1" x14ac:dyDescent="0.25">
      <c r="A1845" t="str">
        <f t="shared" si="28"/>
        <v/>
      </c>
    </row>
    <row r="1846" spans="1:1" x14ac:dyDescent="0.25">
      <c r="A1846" t="str">
        <f t="shared" si="28"/>
        <v/>
      </c>
    </row>
    <row r="1847" spans="1:1" x14ac:dyDescent="0.25">
      <c r="A1847" t="str">
        <f t="shared" si="28"/>
        <v/>
      </c>
    </row>
    <row r="1848" spans="1:1" x14ac:dyDescent="0.25">
      <c r="A1848" t="str">
        <f t="shared" si="28"/>
        <v/>
      </c>
    </row>
    <row r="1849" spans="1:1" x14ac:dyDescent="0.25">
      <c r="A1849" t="str">
        <f t="shared" si="28"/>
        <v/>
      </c>
    </row>
    <row r="1850" spans="1:1" x14ac:dyDescent="0.25">
      <c r="A1850" t="str">
        <f t="shared" si="28"/>
        <v/>
      </c>
    </row>
    <row r="1851" spans="1:1" x14ac:dyDescent="0.25">
      <c r="A1851" t="str">
        <f t="shared" si="28"/>
        <v/>
      </c>
    </row>
    <row r="1852" spans="1:1" x14ac:dyDescent="0.25">
      <c r="A1852" t="str">
        <f t="shared" si="28"/>
        <v/>
      </c>
    </row>
    <row r="1853" spans="1:1" x14ac:dyDescent="0.25">
      <c r="A1853" t="str">
        <f t="shared" si="28"/>
        <v/>
      </c>
    </row>
    <row r="1854" spans="1:1" x14ac:dyDescent="0.25">
      <c r="A1854" t="str">
        <f t="shared" si="28"/>
        <v/>
      </c>
    </row>
    <row r="1855" spans="1:1" x14ac:dyDescent="0.25">
      <c r="A1855" t="str">
        <f t="shared" si="28"/>
        <v/>
      </c>
    </row>
    <row r="1856" spans="1:1" x14ac:dyDescent="0.25">
      <c r="A1856" t="str">
        <f t="shared" si="28"/>
        <v/>
      </c>
    </row>
    <row r="1857" spans="1:1" x14ac:dyDescent="0.25">
      <c r="A1857" t="str">
        <f t="shared" si="28"/>
        <v/>
      </c>
    </row>
    <row r="1858" spans="1:1" x14ac:dyDescent="0.25">
      <c r="A1858" t="str">
        <f t="shared" si="28"/>
        <v/>
      </c>
    </row>
    <row r="1859" spans="1:1" x14ac:dyDescent="0.25">
      <c r="A1859" t="str">
        <f t="shared" ref="A1859:A1922" si="29">E1859&amp;F1859</f>
        <v/>
      </c>
    </row>
    <row r="1860" spans="1:1" x14ac:dyDescent="0.25">
      <c r="A1860" t="str">
        <f t="shared" si="29"/>
        <v/>
      </c>
    </row>
    <row r="1861" spans="1:1" x14ac:dyDescent="0.25">
      <c r="A1861" t="str">
        <f t="shared" si="29"/>
        <v/>
      </c>
    </row>
    <row r="1862" spans="1:1" x14ac:dyDescent="0.25">
      <c r="A1862" t="str">
        <f t="shared" si="29"/>
        <v/>
      </c>
    </row>
    <row r="1863" spans="1:1" x14ac:dyDescent="0.25">
      <c r="A1863" t="str">
        <f t="shared" si="29"/>
        <v/>
      </c>
    </row>
    <row r="1864" spans="1:1" x14ac:dyDescent="0.25">
      <c r="A1864" t="str">
        <f t="shared" si="29"/>
        <v/>
      </c>
    </row>
    <row r="1865" spans="1:1" x14ac:dyDescent="0.25">
      <c r="A1865" t="str">
        <f t="shared" si="29"/>
        <v/>
      </c>
    </row>
    <row r="1866" spans="1:1" x14ac:dyDescent="0.25">
      <c r="A1866" t="str">
        <f t="shared" si="29"/>
        <v/>
      </c>
    </row>
    <row r="1867" spans="1:1" x14ac:dyDescent="0.25">
      <c r="A1867" t="str">
        <f t="shared" si="29"/>
        <v/>
      </c>
    </row>
    <row r="1868" spans="1:1" x14ac:dyDescent="0.25">
      <c r="A1868" t="str">
        <f t="shared" si="29"/>
        <v/>
      </c>
    </row>
    <row r="1869" spans="1:1" x14ac:dyDescent="0.25">
      <c r="A1869" t="str">
        <f t="shared" si="29"/>
        <v/>
      </c>
    </row>
    <row r="1870" spans="1:1" x14ac:dyDescent="0.25">
      <c r="A1870" t="str">
        <f t="shared" si="29"/>
        <v/>
      </c>
    </row>
    <row r="1871" spans="1:1" x14ac:dyDescent="0.25">
      <c r="A1871" t="str">
        <f t="shared" si="29"/>
        <v/>
      </c>
    </row>
    <row r="1872" spans="1:1" x14ac:dyDescent="0.25">
      <c r="A1872" t="str">
        <f t="shared" si="29"/>
        <v/>
      </c>
    </row>
    <row r="1873" spans="1:1" x14ac:dyDescent="0.25">
      <c r="A1873" t="str">
        <f t="shared" si="29"/>
        <v/>
      </c>
    </row>
    <row r="1874" spans="1:1" x14ac:dyDescent="0.25">
      <c r="A1874" t="str">
        <f t="shared" si="29"/>
        <v/>
      </c>
    </row>
    <row r="1875" spans="1:1" x14ac:dyDescent="0.25">
      <c r="A1875" t="str">
        <f t="shared" si="29"/>
        <v/>
      </c>
    </row>
    <row r="1876" spans="1:1" x14ac:dyDescent="0.25">
      <c r="A1876" t="str">
        <f t="shared" si="29"/>
        <v/>
      </c>
    </row>
    <row r="1877" spans="1:1" x14ac:dyDescent="0.25">
      <c r="A1877" t="str">
        <f t="shared" si="29"/>
        <v/>
      </c>
    </row>
    <row r="1878" spans="1:1" x14ac:dyDescent="0.25">
      <c r="A1878" t="str">
        <f t="shared" si="29"/>
        <v/>
      </c>
    </row>
    <row r="1879" spans="1:1" x14ac:dyDescent="0.25">
      <c r="A1879" t="str">
        <f t="shared" si="29"/>
        <v/>
      </c>
    </row>
    <row r="1880" spans="1:1" x14ac:dyDescent="0.25">
      <c r="A1880" t="str">
        <f t="shared" si="29"/>
        <v/>
      </c>
    </row>
    <row r="1881" spans="1:1" x14ac:dyDescent="0.25">
      <c r="A1881" t="str">
        <f t="shared" si="29"/>
        <v/>
      </c>
    </row>
    <row r="1882" spans="1:1" x14ac:dyDescent="0.25">
      <c r="A1882" t="str">
        <f t="shared" si="29"/>
        <v/>
      </c>
    </row>
    <row r="1883" spans="1:1" x14ac:dyDescent="0.25">
      <c r="A1883" t="str">
        <f t="shared" si="29"/>
        <v/>
      </c>
    </row>
    <row r="1884" spans="1:1" x14ac:dyDescent="0.25">
      <c r="A1884" t="str">
        <f t="shared" si="29"/>
        <v/>
      </c>
    </row>
    <row r="1885" spans="1:1" x14ac:dyDescent="0.25">
      <c r="A1885" t="str">
        <f t="shared" si="29"/>
        <v/>
      </c>
    </row>
    <row r="1886" spans="1:1" x14ac:dyDescent="0.25">
      <c r="A1886" t="str">
        <f t="shared" si="29"/>
        <v/>
      </c>
    </row>
    <row r="1887" spans="1:1" x14ac:dyDescent="0.25">
      <c r="A1887" t="str">
        <f t="shared" si="29"/>
        <v/>
      </c>
    </row>
    <row r="1888" spans="1:1" x14ac:dyDescent="0.25">
      <c r="A1888" t="str">
        <f t="shared" si="29"/>
        <v/>
      </c>
    </row>
    <row r="1889" spans="1:1" x14ac:dyDescent="0.25">
      <c r="A1889" t="str">
        <f t="shared" si="29"/>
        <v/>
      </c>
    </row>
    <row r="1890" spans="1:1" x14ac:dyDescent="0.25">
      <c r="A1890" t="str">
        <f t="shared" si="29"/>
        <v/>
      </c>
    </row>
    <row r="1891" spans="1:1" x14ac:dyDescent="0.25">
      <c r="A1891" t="str">
        <f t="shared" si="29"/>
        <v/>
      </c>
    </row>
    <row r="1892" spans="1:1" x14ac:dyDescent="0.25">
      <c r="A1892" t="str">
        <f t="shared" si="29"/>
        <v/>
      </c>
    </row>
    <row r="1893" spans="1:1" x14ac:dyDescent="0.25">
      <c r="A1893" t="str">
        <f t="shared" si="29"/>
        <v/>
      </c>
    </row>
    <row r="1894" spans="1:1" x14ac:dyDescent="0.25">
      <c r="A1894" t="str">
        <f t="shared" si="29"/>
        <v/>
      </c>
    </row>
    <row r="1895" spans="1:1" x14ac:dyDescent="0.25">
      <c r="A1895" t="str">
        <f t="shared" si="29"/>
        <v/>
      </c>
    </row>
    <row r="1896" spans="1:1" x14ac:dyDescent="0.25">
      <c r="A1896" t="str">
        <f t="shared" si="29"/>
        <v/>
      </c>
    </row>
    <row r="1897" spans="1:1" x14ac:dyDescent="0.25">
      <c r="A1897" t="str">
        <f t="shared" si="29"/>
        <v/>
      </c>
    </row>
    <row r="1898" spans="1:1" x14ac:dyDescent="0.25">
      <c r="A1898" t="str">
        <f t="shared" si="29"/>
        <v/>
      </c>
    </row>
    <row r="1899" spans="1:1" x14ac:dyDescent="0.25">
      <c r="A1899" t="str">
        <f t="shared" si="29"/>
        <v/>
      </c>
    </row>
    <row r="1900" spans="1:1" x14ac:dyDescent="0.25">
      <c r="A1900" t="str">
        <f t="shared" si="29"/>
        <v/>
      </c>
    </row>
    <row r="1901" spans="1:1" x14ac:dyDescent="0.25">
      <c r="A1901" t="str">
        <f t="shared" si="29"/>
        <v/>
      </c>
    </row>
    <row r="1902" spans="1:1" x14ac:dyDescent="0.25">
      <c r="A1902" t="str">
        <f t="shared" si="29"/>
        <v/>
      </c>
    </row>
    <row r="1903" spans="1:1" x14ac:dyDescent="0.25">
      <c r="A1903" t="str">
        <f t="shared" si="29"/>
        <v/>
      </c>
    </row>
    <row r="1904" spans="1:1" x14ac:dyDescent="0.25">
      <c r="A1904" t="str">
        <f t="shared" si="29"/>
        <v/>
      </c>
    </row>
    <row r="1905" spans="1:1" x14ac:dyDescent="0.25">
      <c r="A1905" t="str">
        <f t="shared" si="29"/>
        <v/>
      </c>
    </row>
    <row r="1906" spans="1:1" x14ac:dyDescent="0.25">
      <c r="A1906" t="str">
        <f t="shared" si="29"/>
        <v/>
      </c>
    </row>
    <row r="1907" spans="1:1" x14ac:dyDescent="0.25">
      <c r="A1907" t="str">
        <f t="shared" si="29"/>
        <v/>
      </c>
    </row>
    <row r="1908" spans="1:1" x14ac:dyDescent="0.25">
      <c r="A1908" t="str">
        <f t="shared" si="29"/>
        <v/>
      </c>
    </row>
    <row r="1909" spans="1:1" x14ac:dyDescent="0.25">
      <c r="A1909" t="str">
        <f t="shared" si="29"/>
        <v/>
      </c>
    </row>
    <row r="1910" spans="1:1" x14ac:dyDescent="0.25">
      <c r="A1910" t="str">
        <f t="shared" si="29"/>
        <v/>
      </c>
    </row>
    <row r="1911" spans="1:1" x14ac:dyDescent="0.25">
      <c r="A1911" t="str">
        <f t="shared" si="29"/>
        <v/>
      </c>
    </row>
    <row r="1912" spans="1:1" x14ac:dyDescent="0.25">
      <c r="A1912" t="str">
        <f t="shared" si="29"/>
        <v/>
      </c>
    </row>
    <row r="1913" spans="1:1" x14ac:dyDescent="0.25">
      <c r="A1913" t="str">
        <f t="shared" si="29"/>
        <v/>
      </c>
    </row>
    <row r="1914" spans="1:1" x14ac:dyDescent="0.25">
      <c r="A1914" t="str">
        <f t="shared" si="29"/>
        <v/>
      </c>
    </row>
    <row r="1915" spans="1:1" x14ac:dyDescent="0.25">
      <c r="A1915" t="str">
        <f t="shared" si="29"/>
        <v/>
      </c>
    </row>
    <row r="1916" spans="1:1" x14ac:dyDescent="0.25">
      <c r="A1916" t="str">
        <f t="shared" si="29"/>
        <v/>
      </c>
    </row>
    <row r="1917" spans="1:1" x14ac:dyDescent="0.25">
      <c r="A1917" t="str">
        <f t="shared" si="29"/>
        <v/>
      </c>
    </row>
    <row r="1918" spans="1:1" x14ac:dyDescent="0.25">
      <c r="A1918" t="str">
        <f t="shared" si="29"/>
        <v/>
      </c>
    </row>
    <row r="1919" spans="1:1" x14ac:dyDescent="0.25">
      <c r="A1919" t="str">
        <f t="shared" si="29"/>
        <v/>
      </c>
    </row>
    <row r="1920" spans="1:1" x14ac:dyDescent="0.25">
      <c r="A1920" t="str">
        <f t="shared" si="29"/>
        <v/>
      </c>
    </row>
    <row r="1921" spans="1:1" x14ac:dyDescent="0.25">
      <c r="A1921" t="str">
        <f t="shared" si="29"/>
        <v/>
      </c>
    </row>
    <row r="1922" spans="1:1" x14ac:dyDescent="0.25">
      <c r="A1922" t="str">
        <f t="shared" si="29"/>
        <v/>
      </c>
    </row>
    <row r="1923" spans="1:1" x14ac:dyDescent="0.25">
      <c r="A1923" t="str">
        <f t="shared" ref="A1923:A1986" si="30">E1923&amp;F1923</f>
        <v/>
      </c>
    </row>
    <row r="1924" spans="1:1" x14ac:dyDescent="0.25">
      <c r="A1924" t="str">
        <f t="shared" si="30"/>
        <v/>
      </c>
    </row>
    <row r="1925" spans="1:1" x14ac:dyDescent="0.25">
      <c r="A1925" t="str">
        <f t="shared" si="30"/>
        <v/>
      </c>
    </row>
    <row r="1926" spans="1:1" x14ac:dyDescent="0.25">
      <c r="A1926" t="str">
        <f t="shared" si="30"/>
        <v/>
      </c>
    </row>
    <row r="1927" spans="1:1" x14ac:dyDescent="0.25">
      <c r="A1927" t="str">
        <f t="shared" si="30"/>
        <v/>
      </c>
    </row>
    <row r="1928" spans="1:1" x14ac:dyDescent="0.25">
      <c r="A1928" t="str">
        <f t="shared" si="30"/>
        <v/>
      </c>
    </row>
    <row r="1929" spans="1:1" x14ac:dyDescent="0.25">
      <c r="A1929" t="str">
        <f t="shared" si="30"/>
        <v/>
      </c>
    </row>
    <row r="1930" spans="1:1" x14ac:dyDescent="0.25">
      <c r="A1930" t="str">
        <f t="shared" si="30"/>
        <v/>
      </c>
    </row>
    <row r="1931" spans="1:1" x14ac:dyDescent="0.25">
      <c r="A1931" t="str">
        <f t="shared" si="30"/>
        <v/>
      </c>
    </row>
    <row r="1932" spans="1:1" x14ac:dyDescent="0.25">
      <c r="A1932" t="str">
        <f t="shared" si="30"/>
        <v/>
      </c>
    </row>
    <row r="1933" spans="1:1" x14ac:dyDescent="0.25">
      <c r="A1933" t="str">
        <f t="shared" si="30"/>
        <v/>
      </c>
    </row>
    <row r="1934" spans="1:1" x14ac:dyDescent="0.25">
      <c r="A1934" t="str">
        <f t="shared" si="30"/>
        <v/>
      </c>
    </row>
    <row r="1935" spans="1:1" x14ac:dyDescent="0.25">
      <c r="A1935" t="str">
        <f t="shared" si="30"/>
        <v/>
      </c>
    </row>
    <row r="1936" spans="1:1" x14ac:dyDescent="0.25">
      <c r="A1936" t="str">
        <f t="shared" si="30"/>
        <v/>
      </c>
    </row>
    <row r="1937" spans="1:1" x14ac:dyDescent="0.25">
      <c r="A1937" t="str">
        <f t="shared" si="30"/>
        <v/>
      </c>
    </row>
    <row r="1938" spans="1:1" x14ac:dyDescent="0.25">
      <c r="A1938" t="str">
        <f t="shared" si="30"/>
        <v/>
      </c>
    </row>
    <row r="1939" spans="1:1" x14ac:dyDescent="0.25">
      <c r="A1939" t="str">
        <f t="shared" si="30"/>
        <v/>
      </c>
    </row>
    <row r="1940" spans="1:1" x14ac:dyDescent="0.25">
      <c r="A1940" t="str">
        <f t="shared" si="30"/>
        <v/>
      </c>
    </row>
    <row r="1941" spans="1:1" x14ac:dyDescent="0.25">
      <c r="A1941" t="str">
        <f t="shared" si="30"/>
        <v/>
      </c>
    </row>
    <row r="1942" spans="1:1" x14ac:dyDescent="0.25">
      <c r="A1942" t="str">
        <f t="shared" si="30"/>
        <v/>
      </c>
    </row>
    <row r="1943" spans="1:1" x14ac:dyDescent="0.25">
      <c r="A1943" t="str">
        <f t="shared" si="30"/>
        <v/>
      </c>
    </row>
    <row r="1944" spans="1:1" x14ac:dyDescent="0.25">
      <c r="A1944" t="str">
        <f t="shared" si="30"/>
        <v/>
      </c>
    </row>
    <row r="1945" spans="1:1" x14ac:dyDescent="0.25">
      <c r="A1945" t="str">
        <f t="shared" si="30"/>
        <v/>
      </c>
    </row>
    <row r="1946" spans="1:1" x14ac:dyDescent="0.25">
      <c r="A1946" t="str">
        <f t="shared" si="30"/>
        <v/>
      </c>
    </row>
    <row r="1947" spans="1:1" x14ac:dyDescent="0.25">
      <c r="A1947" t="str">
        <f t="shared" si="30"/>
        <v/>
      </c>
    </row>
    <row r="1948" spans="1:1" x14ac:dyDescent="0.25">
      <c r="A1948" t="str">
        <f t="shared" si="30"/>
        <v/>
      </c>
    </row>
    <row r="1949" spans="1:1" x14ac:dyDescent="0.25">
      <c r="A1949" t="str">
        <f t="shared" si="30"/>
        <v/>
      </c>
    </row>
    <row r="1950" spans="1:1" x14ac:dyDescent="0.25">
      <c r="A1950" t="str">
        <f t="shared" si="30"/>
        <v/>
      </c>
    </row>
    <row r="1951" spans="1:1" x14ac:dyDescent="0.25">
      <c r="A1951" t="str">
        <f t="shared" si="30"/>
        <v/>
      </c>
    </row>
    <row r="1952" spans="1:1" x14ac:dyDescent="0.25">
      <c r="A1952" t="str">
        <f t="shared" si="30"/>
        <v/>
      </c>
    </row>
    <row r="1953" spans="1:1" x14ac:dyDescent="0.25">
      <c r="A1953" t="str">
        <f t="shared" si="30"/>
        <v/>
      </c>
    </row>
    <row r="1954" spans="1:1" x14ac:dyDescent="0.25">
      <c r="A1954" t="str">
        <f t="shared" si="30"/>
        <v/>
      </c>
    </row>
    <row r="1955" spans="1:1" x14ac:dyDescent="0.25">
      <c r="A1955" t="str">
        <f t="shared" si="30"/>
        <v/>
      </c>
    </row>
    <row r="1956" spans="1:1" x14ac:dyDescent="0.25">
      <c r="A1956" t="str">
        <f t="shared" si="30"/>
        <v/>
      </c>
    </row>
    <row r="1957" spans="1:1" x14ac:dyDescent="0.25">
      <c r="A1957" t="str">
        <f t="shared" si="30"/>
        <v/>
      </c>
    </row>
    <row r="1958" spans="1:1" x14ac:dyDescent="0.25">
      <c r="A1958" t="str">
        <f t="shared" si="30"/>
        <v/>
      </c>
    </row>
    <row r="1959" spans="1:1" x14ac:dyDescent="0.25">
      <c r="A1959" t="str">
        <f t="shared" si="30"/>
        <v/>
      </c>
    </row>
    <row r="1960" spans="1:1" x14ac:dyDescent="0.25">
      <c r="A1960" t="str">
        <f t="shared" si="30"/>
        <v/>
      </c>
    </row>
    <row r="1961" spans="1:1" x14ac:dyDescent="0.25">
      <c r="A1961" t="str">
        <f t="shared" si="30"/>
        <v/>
      </c>
    </row>
    <row r="1962" spans="1:1" x14ac:dyDescent="0.25">
      <c r="A1962" t="str">
        <f t="shared" si="30"/>
        <v/>
      </c>
    </row>
    <row r="1963" spans="1:1" x14ac:dyDescent="0.25">
      <c r="A1963" t="str">
        <f t="shared" si="30"/>
        <v/>
      </c>
    </row>
    <row r="1964" spans="1:1" x14ac:dyDescent="0.25">
      <c r="A1964" t="str">
        <f t="shared" si="30"/>
        <v/>
      </c>
    </row>
    <row r="1965" spans="1:1" x14ac:dyDescent="0.25">
      <c r="A1965" t="str">
        <f t="shared" si="30"/>
        <v/>
      </c>
    </row>
    <row r="1966" spans="1:1" x14ac:dyDescent="0.25">
      <c r="A1966" t="str">
        <f t="shared" si="30"/>
        <v/>
      </c>
    </row>
    <row r="1967" spans="1:1" x14ac:dyDescent="0.25">
      <c r="A1967" t="str">
        <f t="shared" si="30"/>
        <v/>
      </c>
    </row>
    <row r="1968" spans="1:1" x14ac:dyDescent="0.25">
      <c r="A1968" t="str">
        <f t="shared" si="30"/>
        <v/>
      </c>
    </row>
    <row r="1969" spans="1:1" x14ac:dyDescent="0.25">
      <c r="A1969" t="str">
        <f t="shared" si="30"/>
        <v/>
      </c>
    </row>
    <row r="1970" spans="1:1" x14ac:dyDescent="0.25">
      <c r="A1970" t="str">
        <f t="shared" si="30"/>
        <v/>
      </c>
    </row>
    <row r="1971" spans="1:1" x14ac:dyDescent="0.25">
      <c r="A1971" t="str">
        <f t="shared" si="30"/>
        <v/>
      </c>
    </row>
    <row r="1972" spans="1:1" x14ac:dyDescent="0.25">
      <c r="A1972" t="str">
        <f t="shared" si="30"/>
        <v/>
      </c>
    </row>
    <row r="1973" spans="1:1" x14ac:dyDescent="0.25">
      <c r="A1973" t="str">
        <f t="shared" si="30"/>
        <v/>
      </c>
    </row>
    <row r="1974" spans="1:1" x14ac:dyDescent="0.25">
      <c r="A1974" t="str">
        <f t="shared" si="30"/>
        <v/>
      </c>
    </row>
    <row r="1975" spans="1:1" x14ac:dyDescent="0.25">
      <c r="A1975" t="str">
        <f t="shared" si="30"/>
        <v/>
      </c>
    </row>
    <row r="1976" spans="1:1" x14ac:dyDescent="0.25">
      <c r="A1976" t="str">
        <f t="shared" si="30"/>
        <v/>
      </c>
    </row>
    <row r="1977" spans="1:1" x14ac:dyDescent="0.25">
      <c r="A1977" t="str">
        <f t="shared" si="30"/>
        <v/>
      </c>
    </row>
    <row r="1978" spans="1:1" x14ac:dyDescent="0.25">
      <c r="A1978" t="str">
        <f t="shared" si="30"/>
        <v/>
      </c>
    </row>
    <row r="1979" spans="1:1" x14ac:dyDescent="0.25">
      <c r="A1979" t="str">
        <f t="shared" si="30"/>
        <v/>
      </c>
    </row>
    <row r="1980" spans="1:1" x14ac:dyDescent="0.25">
      <c r="A1980" t="str">
        <f t="shared" si="30"/>
        <v/>
      </c>
    </row>
    <row r="1981" spans="1:1" x14ac:dyDescent="0.25">
      <c r="A1981" t="str">
        <f t="shared" si="30"/>
        <v/>
      </c>
    </row>
    <row r="1982" spans="1:1" x14ac:dyDescent="0.25">
      <c r="A1982" t="str">
        <f t="shared" si="30"/>
        <v/>
      </c>
    </row>
    <row r="1983" spans="1:1" x14ac:dyDescent="0.25">
      <c r="A1983" t="str">
        <f t="shared" si="30"/>
        <v/>
      </c>
    </row>
    <row r="1984" spans="1:1" x14ac:dyDescent="0.25">
      <c r="A1984" t="str">
        <f t="shared" si="30"/>
        <v/>
      </c>
    </row>
    <row r="1985" spans="1:1" x14ac:dyDescent="0.25">
      <c r="A1985" t="str">
        <f t="shared" si="30"/>
        <v/>
      </c>
    </row>
    <row r="1986" spans="1:1" x14ac:dyDescent="0.25">
      <c r="A1986" t="str">
        <f t="shared" si="30"/>
        <v/>
      </c>
    </row>
    <row r="1987" spans="1:1" x14ac:dyDescent="0.25">
      <c r="A1987" t="str">
        <f t="shared" ref="A1987:A2000" si="31">E1987&amp;F1987</f>
        <v/>
      </c>
    </row>
    <row r="1988" spans="1:1" x14ac:dyDescent="0.25">
      <c r="A1988" t="str">
        <f t="shared" si="31"/>
        <v/>
      </c>
    </row>
    <row r="1989" spans="1:1" x14ac:dyDescent="0.25">
      <c r="A1989" t="str">
        <f t="shared" si="31"/>
        <v/>
      </c>
    </row>
    <row r="1990" spans="1:1" x14ac:dyDescent="0.25">
      <c r="A1990" t="str">
        <f t="shared" si="31"/>
        <v/>
      </c>
    </row>
    <row r="1991" spans="1:1" x14ac:dyDescent="0.25">
      <c r="A1991" t="str">
        <f t="shared" si="31"/>
        <v/>
      </c>
    </row>
    <row r="1992" spans="1:1" x14ac:dyDescent="0.25">
      <c r="A1992" t="str">
        <f t="shared" si="31"/>
        <v/>
      </c>
    </row>
    <row r="1993" spans="1:1" x14ac:dyDescent="0.25">
      <c r="A1993" t="str">
        <f t="shared" si="31"/>
        <v/>
      </c>
    </row>
    <row r="1994" spans="1:1" x14ac:dyDescent="0.25">
      <c r="A1994" t="str">
        <f t="shared" si="31"/>
        <v/>
      </c>
    </row>
    <row r="1995" spans="1:1" x14ac:dyDescent="0.25">
      <c r="A1995" t="str">
        <f t="shared" si="31"/>
        <v/>
      </c>
    </row>
    <row r="1996" spans="1:1" x14ac:dyDescent="0.25">
      <c r="A1996" t="str">
        <f t="shared" si="31"/>
        <v/>
      </c>
    </row>
    <row r="1997" spans="1:1" x14ac:dyDescent="0.25">
      <c r="A1997" t="str">
        <f t="shared" si="31"/>
        <v/>
      </c>
    </row>
    <row r="1998" spans="1:1" x14ac:dyDescent="0.25">
      <c r="A1998" t="str">
        <f t="shared" si="31"/>
        <v/>
      </c>
    </row>
    <row r="1999" spans="1:1" x14ac:dyDescent="0.25">
      <c r="A1999" t="str">
        <f t="shared" si="31"/>
        <v/>
      </c>
    </row>
    <row r="2000" spans="1:1" x14ac:dyDescent="0.25">
      <c r="A2000" t="str">
        <f t="shared" si="31"/>
        <v/>
      </c>
    </row>
  </sheetData>
  <autoFilter ref="A1:BG1000" xr:uid="{00000000-0009-0000-0000-000000000000}"/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302"/>
  <sheetViews>
    <sheetView topLeftCell="A3" workbookViewId="0">
      <pane xSplit="7" ySplit="8" topLeftCell="H275" activePane="bottomRight" state="frozen"/>
      <selection activeCell="E3" sqref="E3"/>
      <selection pane="topRight" activeCell="H3" sqref="H3"/>
      <selection pane="bottomLeft" activeCell="E11" sqref="E11"/>
      <selection pane="bottomRight" activeCell="L307" sqref="L307"/>
    </sheetView>
  </sheetViews>
  <sheetFormatPr defaultColWidth="7.5703125" defaultRowHeight="15" x14ac:dyDescent="0.25"/>
  <cols>
    <col min="1" max="1" width="11.140625" style="44" hidden="1" customWidth="1"/>
    <col min="2" max="2" width="6.28515625" style="44" hidden="1" customWidth="1"/>
    <col min="3" max="3" width="4.85546875" style="44" hidden="1" customWidth="1"/>
    <col min="4" max="4" width="4" hidden="1" customWidth="1"/>
    <col min="5" max="5" width="33.140625" customWidth="1"/>
  </cols>
  <sheetData>
    <row r="1" spans="1:25" ht="27.75" hidden="1" customHeight="1" x14ac:dyDescent="0.25">
      <c r="H1">
        <v>10</v>
      </c>
      <c r="I1">
        <v>14</v>
      </c>
      <c r="J1">
        <v>15</v>
      </c>
      <c r="K1">
        <v>16</v>
      </c>
      <c r="L1">
        <v>17</v>
      </c>
      <c r="M1">
        <v>18</v>
      </c>
      <c r="P1">
        <v>20</v>
      </c>
      <c r="Q1">
        <v>21</v>
      </c>
    </row>
    <row r="2" spans="1:25" ht="22.5" hidden="1" customHeight="1" x14ac:dyDescent="0.25">
      <c r="D2">
        <v>1</v>
      </c>
      <c r="E2">
        <v>2</v>
      </c>
      <c r="F2">
        <v>3</v>
      </c>
      <c r="G2">
        <v>4</v>
      </c>
      <c r="H2">
        <v>5</v>
      </c>
      <c r="I2">
        <v>7</v>
      </c>
      <c r="J2">
        <v>8</v>
      </c>
      <c r="K2">
        <v>10</v>
      </c>
      <c r="L2">
        <v>11</v>
      </c>
      <c r="M2">
        <v>12</v>
      </c>
      <c r="P2">
        <v>14</v>
      </c>
      <c r="Q2">
        <v>15</v>
      </c>
    </row>
    <row r="3" spans="1:25" ht="22.5" customHeight="1" x14ac:dyDescent="0.25">
      <c r="E3" s="89" t="s">
        <v>1703</v>
      </c>
      <c r="F3" s="88">
        <f>Данные!C3</f>
        <v>0</v>
      </c>
    </row>
    <row r="4" spans="1:25" x14ac:dyDescent="0.25">
      <c r="E4" s="110" t="e">
        <f>VLOOKUP(F3,_kod,3)</f>
        <v>#N/A</v>
      </c>
      <c r="H4" s="41" t="s">
        <v>1533</v>
      </c>
    </row>
    <row r="5" spans="1:25" ht="46.5" customHeight="1" x14ac:dyDescent="0.25">
      <c r="E5" s="250" t="s">
        <v>0</v>
      </c>
      <c r="F5" s="250" t="s">
        <v>1</v>
      </c>
      <c r="G5" s="250" t="s">
        <v>2</v>
      </c>
      <c r="H5" s="250" t="s">
        <v>3</v>
      </c>
      <c r="I5" s="251" t="s">
        <v>4</v>
      </c>
      <c r="J5" s="251"/>
      <c r="K5" s="252" t="s">
        <v>8</v>
      </c>
      <c r="L5" s="265"/>
      <c r="M5" s="253"/>
      <c r="N5" s="151"/>
      <c r="O5" s="151"/>
      <c r="P5" s="250" t="s">
        <v>10</v>
      </c>
      <c r="Q5" s="250" t="s">
        <v>11</v>
      </c>
      <c r="R5" s="149"/>
      <c r="V5" s="273" t="s">
        <v>1549</v>
      </c>
      <c r="W5" s="273" t="s">
        <v>1548</v>
      </c>
      <c r="X5" s="273" t="s">
        <v>1696</v>
      </c>
      <c r="Y5" s="273" t="s">
        <v>1535</v>
      </c>
    </row>
    <row r="6" spans="1:25" ht="84" x14ac:dyDescent="0.25">
      <c r="E6" s="250"/>
      <c r="F6" s="250"/>
      <c r="G6" s="250"/>
      <c r="H6" s="250"/>
      <c r="I6" s="150" t="s">
        <v>7</v>
      </c>
      <c r="J6" s="150" t="s">
        <v>66</v>
      </c>
      <c r="K6" s="150" t="s">
        <v>7</v>
      </c>
      <c r="L6" s="150" t="s">
        <v>9</v>
      </c>
      <c r="M6" s="150" t="s">
        <v>614</v>
      </c>
      <c r="N6" s="150" t="s">
        <v>1538</v>
      </c>
      <c r="O6" s="150" t="s">
        <v>1539</v>
      </c>
      <c r="P6" s="250"/>
      <c r="Q6" s="250"/>
      <c r="R6" s="149"/>
      <c r="V6" s="274"/>
      <c r="W6" s="274"/>
      <c r="X6" s="274"/>
      <c r="Y6" s="274"/>
    </row>
    <row r="7" spans="1:25" ht="15" customHeight="1" x14ac:dyDescent="0.25">
      <c r="E7" s="150">
        <v>1</v>
      </c>
      <c r="F7" s="150">
        <v>2</v>
      </c>
      <c r="G7" s="150">
        <v>3</v>
      </c>
      <c r="H7" s="150">
        <v>4</v>
      </c>
      <c r="I7" s="150">
        <v>8</v>
      </c>
      <c r="J7" s="150">
        <v>9</v>
      </c>
      <c r="K7" s="150">
        <v>10</v>
      </c>
      <c r="L7" s="150">
        <v>11</v>
      </c>
      <c r="M7" s="150">
        <v>12</v>
      </c>
      <c r="N7" s="150"/>
      <c r="O7" s="150"/>
      <c r="P7" s="150">
        <v>14</v>
      </c>
      <c r="Q7" s="150">
        <v>15</v>
      </c>
      <c r="R7" s="149"/>
      <c r="S7" s="152" t="s">
        <v>610</v>
      </c>
      <c r="T7" s="30" t="s">
        <v>611</v>
      </c>
      <c r="U7" s="31" t="s">
        <v>612</v>
      </c>
      <c r="V7" s="274"/>
      <c r="W7" s="274"/>
      <c r="X7" s="274"/>
      <c r="Y7" s="274"/>
    </row>
    <row r="8" spans="1:25" x14ac:dyDescent="0.25">
      <c r="A8" s="44" t="s">
        <v>1124</v>
      </c>
      <c r="B8" s="44" t="s">
        <v>1330</v>
      </c>
      <c r="C8" s="248">
        <v>1</v>
      </c>
      <c r="D8">
        <v>1</v>
      </c>
      <c r="E8" s="11" t="s">
        <v>12</v>
      </c>
      <c r="F8" s="13" t="s">
        <v>13</v>
      </c>
      <c r="G8" s="13" t="s">
        <v>14</v>
      </c>
      <c r="H8" s="7" t="str">
        <f t="shared" ref="H8:M8" si="0">IFERROR(VLOOKUP($D8,_f12_3000,H$2,FALSE)-VLOOKUP($D8,_f12_4000,H$2,FALSE),"0")</f>
        <v>0</v>
      </c>
      <c r="I8" s="7" t="str">
        <f t="shared" si="0"/>
        <v>0</v>
      </c>
      <c r="J8" s="7" t="str">
        <f t="shared" si="0"/>
        <v>0</v>
      </c>
      <c r="K8" s="7" t="str">
        <f t="shared" si="0"/>
        <v>0</v>
      </c>
      <c r="L8" s="7" t="str">
        <f t="shared" si="0"/>
        <v>0</v>
      </c>
      <c r="M8" s="7" t="str">
        <f t="shared" si="0"/>
        <v>0</v>
      </c>
      <c r="N8" s="7">
        <f>IFERROR(L8+M8,"0")</f>
        <v>0</v>
      </c>
      <c r="O8" s="84" t="str">
        <f>IFERROR(N8*100/J8,"0")</f>
        <v>0</v>
      </c>
      <c r="P8" s="7" t="str">
        <f>IFERROR(VLOOKUP($D8,_f12_3000,P$2,FALSE)-VLOOKUP($D8,_f12_4000,P$2,FALSE),"0")</f>
        <v>0</v>
      </c>
      <c r="Q8" s="7" t="str">
        <f>IFERROR(VLOOKUP($D8,_f12_3000,Q$2,FALSE)-VLOOKUP($D8,_f12_4000,Q$2,FALSE),"0")</f>
        <v>0</v>
      </c>
      <c r="R8" s="7"/>
      <c r="S8" s="16">
        <f t="shared" ref="S8:S80" si="1">IFERROR(H8-I8,"0")</f>
        <v>0</v>
      </c>
      <c r="T8" s="16">
        <f t="shared" ref="T8:T80" si="2">IFERROR(J8-K8,"0")</f>
        <v>0</v>
      </c>
      <c r="U8" s="16">
        <f t="shared" ref="U8:U80" si="3">IFERROR(S8-T8,"0")</f>
        <v>0</v>
      </c>
      <c r="V8" s="34">
        <f>I8-P8-Q8</f>
        <v>0</v>
      </c>
      <c r="W8" s="34">
        <f>I8-K8</f>
        <v>0</v>
      </c>
      <c r="X8" s="34">
        <f>H8-J8</f>
        <v>0</v>
      </c>
      <c r="Y8" s="34">
        <f>J8-L8-M8</f>
        <v>0</v>
      </c>
    </row>
    <row r="9" spans="1:25" x14ac:dyDescent="0.25">
      <c r="C9" s="248">
        <v>1</v>
      </c>
      <c r="D9">
        <v>2</v>
      </c>
      <c r="E9" s="11"/>
      <c r="F9" s="13"/>
      <c r="G9" s="13"/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7"/>
      <c r="S9" s="16">
        <f t="shared" si="1"/>
        <v>0</v>
      </c>
      <c r="T9" s="16">
        <f t="shared" si="2"/>
        <v>0</v>
      </c>
      <c r="U9" s="16">
        <f t="shared" si="3"/>
        <v>0</v>
      </c>
      <c r="V9" s="34">
        <f t="shared" ref="V9:V81" si="4">I9-P9-Q9</f>
        <v>0</v>
      </c>
      <c r="W9" s="34">
        <f t="shared" ref="W9:W81" si="5">I9-K9</f>
        <v>0</v>
      </c>
      <c r="X9" s="34">
        <f t="shared" ref="X9:X81" si="6">H9-J9</f>
        <v>0</v>
      </c>
      <c r="Y9" s="34">
        <f t="shared" ref="Y9:Y81" si="7">J9-L9-M9</f>
        <v>0</v>
      </c>
    </row>
    <row r="10" spans="1:25" x14ac:dyDescent="0.25">
      <c r="C10" s="248"/>
      <c r="D10">
        <v>3</v>
      </c>
      <c r="E10" s="11"/>
      <c r="F10" s="13"/>
      <c r="G10" s="13"/>
      <c r="H10" s="46">
        <f t="shared" ref="H10:P10" si="8">H8-H9</f>
        <v>0</v>
      </c>
      <c r="I10" s="46">
        <f t="shared" si="8"/>
        <v>0</v>
      </c>
      <c r="J10" s="46">
        <f t="shared" si="8"/>
        <v>0</v>
      </c>
      <c r="K10" s="46">
        <f t="shared" si="8"/>
        <v>0</v>
      </c>
      <c r="L10" s="46">
        <f t="shared" si="8"/>
        <v>0</v>
      </c>
      <c r="M10" s="46">
        <f t="shared" si="8"/>
        <v>0</v>
      </c>
      <c r="N10" s="46">
        <f t="shared" si="8"/>
        <v>0</v>
      </c>
      <c r="O10" s="46">
        <f t="shared" si="8"/>
        <v>0</v>
      </c>
      <c r="P10" s="46">
        <f t="shared" si="8"/>
        <v>0</v>
      </c>
      <c r="Q10" s="46">
        <f>Q8-Q9</f>
        <v>0</v>
      </c>
      <c r="R10" s="7"/>
      <c r="S10" s="16">
        <f t="shared" si="1"/>
        <v>0</v>
      </c>
      <c r="T10" s="16">
        <f t="shared" si="2"/>
        <v>0</v>
      </c>
      <c r="U10" s="16">
        <f t="shared" si="3"/>
        <v>0</v>
      </c>
      <c r="V10" s="34">
        <f t="shared" si="4"/>
        <v>0</v>
      </c>
      <c r="W10" s="34">
        <f t="shared" si="5"/>
        <v>0</v>
      </c>
      <c r="X10" s="34">
        <f t="shared" si="6"/>
        <v>0</v>
      </c>
      <c r="Y10" s="34">
        <f t="shared" si="7"/>
        <v>0</v>
      </c>
    </row>
    <row r="11" spans="1:25" ht="26.25" x14ac:dyDescent="0.25">
      <c r="C11" s="248"/>
      <c r="D11">
        <v>300</v>
      </c>
      <c r="E11" s="146" t="s">
        <v>3445</v>
      </c>
      <c r="F11" s="13"/>
      <c r="G11" s="13"/>
      <c r="H11" s="7">
        <f>IFERROR(VLOOKUP($D11,_f12_3000,H$2,FALSE)-VLOOKUP($D11,_f12_4000,H$2,FALSE),"0")</f>
        <v>0</v>
      </c>
      <c r="I11" s="145" t="e">
        <f>H8/H11</f>
        <v>#DIV/0!</v>
      </c>
      <c r="J11" s="7">
        <f>IFERROR(VLOOKUP($D11,_f12_3000,J$2,FALSE)-VLOOKUP($D11,_f12_4000,J$2,FALSE),"0")</f>
        <v>0</v>
      </c>
      <c r="K11" s="46"/>
      <c r="L11" s="46"/>
      <c r="M11" s="46"/>
      <c r="N11" s="46"/>
      <c r="O11" s="84"/>
      <c r="P11" s="46"/>
      <c r="Q11" s="7">
        <f>IFERROR(VLOOKUP($D11,_f12_3000,Q$2,FALSE)-VLOOKUP($D11,_f12_4000,Q$2,FALSE),"0")</f>
        <v>0</v>
      </c>
      <c r="R11" s="145" t="e">
        <f>Q8/Q11</f>
        <v>#DIV/0!</v>
      </c>
      <c r="S11" s="16"/>
      <c r="T11" s="16"/>
      <c r="U11" s="16"/>
      <c r="V11" s="34"/>
      <c r="W11" s="34"/>
      <c r="X11" s="34"/>
      <c r="Y11" s="34"/>
    </row>
    <row r="12" spans="1:25" ht="36.75" x14ac:dyDescent="0.25">
      <c r="A12" s="44" t="s">
        <v>1125</v>
      </c>
      <c r="B12" s="44" t="s">
        <v>1331</v>
      </c>
      <c r="C12" s="248">
        <v>1</v>
      </c>
      <c r="D12">
        <v>3</v>
      </c>
      <c r="E12" s="4" t="s">
        <v>15</v>
      </c>
      <c r="F12" s="12" t="s">
        <v>16</v>
      </c>
      <c r="G12" s="3" t="s">
        <v>17</v>
      </c>
      <c r="H12" s="46">
        <f>IFERROR(VLOOKUP($D12,_f12_3000,H$2,FALSE)-VLOOKUP($D12,_f12_4000,H$2,FALSE),"0")</f>
        <v>0</v>
      </c>
      <c r="I12" s="46">
        <f t="shared" ref="H12:M16" si="9">IFERROR(VLOOKUP($D12,_f12_3000,I$2,FALSE)-VLOOKUP($D12,_f12_4000,I$2,FALSE),"0")</f>
        <v>0</v>
      </c>
      <c r="J12" s="46">
        <f t="shared" si="9"/>
        <v>0</v>
      </c>
      <c r="K12" s="46">
        <f t="shared" si="9"/>
        <v>0</v>
      </c>
      <c r="L12" s="46">
        <f t="shared" si="9"/>
        <v>0</v>
      </c>
      <c r="M12" s="46">
        <f t="shared" si="9"/>
        <v>0</v>
      </c>
      <c r="N12" s="7">
        <f>IFERROR(L12+M12,"0")</f>
        <v>0</v>
      </c>
      <c r="O12" s="84" t="str">
        <f t="shared" ref="O12:O81" si="10">IFERROR(N12*100/J12,"0")</f>
        <v>0</v>
      </c>
      <c r="P12" s="46">
        <f t="shared" ref="P12:Q16" si="11">IFERROR(VLOOKUP($D12,_f12_3000,P$2,FALSE)-VLOOKUP($D12,_f12_4000,P$2,FALSE),"0")</f>
        <v>0</v>
      </c>
      <c r="Q12" s="46">
        <f t="shared" si="11"/>
        <v>0</v>
      </c>
      <c r="R12" s="6"/>
      <c r="S12" s="16">
        <f t="shared" si="1"/>
        <v>0</v>
      </c>
      <c r="T12" s="16">
        <f t="shared" si="2"/>
        <v>0</v>
      </c>
      <c r="U12" s="16">
        <f t="shared" si="3"/>
        <v>0</v>
      </c>
      <c r="V12" s="34">
        <f t="shared" si="4"/>
        <v>0</v>
      </c>
      <c r="W12" s="34">
        <f t="shared" si="5"/>
        <v>0</v>
      </c>
      <c r="X12" s="34">
        <f t="shared" si="6"/>
        <v>0</v>
      </c>
      <c r="Y12" s="34">
        <f t="shared" si="7"/>
        <v>0</v>
      </c>
    </row>
    <row r="13" spans="1:25" x14ac:dyDescent="0.25">
      <c r="A13" s="44" t="s">
        <v>1126</v>
      </c>
      <c r="B13" s="44" t="s">
        <v>1332</v>
      </c>
      <c r="C13" s="248"/>
      <c r="D13">
        <v>4</v>
      </c>
      <c r="E13" s="10" t="s">
        <v>18</v>
      </c>
      <c r="F13" s="8" t="s">
        <v>19</v>
      </c>
      <c r="G13" s="5" t="s">
        <v>21</v>
      </c>
      <c r="H13" s="6">
        <f>IFERROR(VLOOKUP($D13,_f12_3000,H$2,FALSE)-VLOOKUP($D13,_f12_4000,H$2,FALSE),"0")</f>
        <v>0</v>
      </c>
      <c r="I13" s="6">
        <f t="shared" si="9"/>
        <v>0</v>
      </c>
      <c r="J13" s="6">
        <f t="shared" si="9"/>
        <v>0</v>
      </c>
      <c r="K13" s="6">
        <f t="shared" si="9"/>
        <v>0</v>
      </c>
      <c r="L13" s="6">
        <f t="shared" si="9"/>
        <v>0</v>
      </c>
      <c r="M13" s="6">
        <f t="shared" si="9"/>
        <v>0</v>
      </c>
      <c r="N13" s="7">
        <f>IFERROR(L13+M13,"0")</f>
        <v>0</v>
      </c>
      <c r="O13" s="84" t="str">
        <f t="shared" si="10"/>
        <v>0</v>
      </c>
      <c r="P13" s="6">
        <f t="shared" si="11"/>
        <v>0</v>
      </c>
      <c r="Q13" s="6">
        <f t="shared" si="11"/>
        <v>0</v>
      </c>
      <c r="R13" s="6"/>
      <c r="S13" s="16">
        <f t="shared" si="1"/>
        <v>0</v>
      </c>
      <c r="T13" s="16">
        <f t="shared" si="2"/>
        <v>0</v>
      </c>
      <c r="U13" s="16">
        <f t="shared" si="3"/>
        <v>0</v>
      </c>
      <c r="V13" s="34">
        <f t="shared" si="4"/>
        <v>0</v>
      </c>
      <c r="W13" s="34">
        <f t="shared" si="5"/>
        <v>0</v>
      </c>
      <c r="X13" s="34">
        <f t="shared" si="6"/>
        <v>0</v>
      </c>
      <c r="Y13" s="34">
        <f t="shared" si="7"/>
        <v>0</v>
      </c>
    </row>
    <row r="14" spans="1:25" x14ac:dyDescent="0.25">
      <c r="A14" s="44" t="s">
        <v>1127</v>
      </c>
      <c r="B14" s="44" t="s">
        <v>1333</v>
      </c>
      <c r="C14" s="248"/>
      <c r="D14">
        <v>5</v>
      </c>
      <c r="E14" s="10" t="s">
        <v>20</v>
      </c>
      <c r="F14" s="8" t="s">
        <v>22</v>
      </c>
      <c r="G14" s="5" t="s">
        <v>23</v>
      </c>
      <c r="H14" s="6">
        <f t="shared" si="9"/>
        <v>0</v>
      </c>
      <c r="I14" s="6">
        <f t="shared" si="9"/>
        <v>0</v>
      </c>
      <c r="J14" s="6">
        <f t="shared" si="9"/>
        <v>0</v>
      </c>
      <c r="K14" s="6">
        <f t="shared" si="9"/>
        <v>0</v>
      </c>
      <c r="L14" s="6">
        <f t="shared" si="9"/>
        <v>0</v>
      </c>
      <c r="M14" s="6">
        <f t="shared" si="9"/>
        <v>0</v>
      </c>
      <c r="N14" s="7">
        <f>IFERROR(L14+M14,"0")</f>
        <v>0</v>
      </c>
      <c r="O14" s="84" t="str">
        <f t="shared" si="10"/>
        <v>0</v>
      </c>
      <c r="P14" s="6">
        <f t="shared" si="11"/>
        <v>0</v>
      </c>
      <c r="Q14" s="6">
        <f t="shared" si="11"/>
        <v>0</v>
      </c>
      <c r="R14" s="6"/>
      <c r="S14" s="16">
        <f t="shared" si="1"/>
        <v>0</v>
      </c>
      <c r="T14" s="16">
        <f t="shared" si="2"/>
        <v>0</v>
      </c>
      <c r="U14" s="16">
        <f t="shared" si="3"/>
        <v>0</v>
      </c>
      <c r="V14" s="34">
        <f t="shared" si="4"/>
        <v>0</v>
      </c>
      <c r="W14" s="34">
        <f t="shared" si="5"/>
        <v>0</v>
      </c>
      <c r="X14" s="34">
        <f t="shared" si="6"/>
        <v>0</v>
      </c>
      <c r="Y14" s="34">
        <f t="shared" si="7"/>
        <v>0</v>
      </c>
    </row>
    <row r="15" spans="1:25" x14ac:dyDescent="0.25">
      <c r="A15" s="44" t="s">
        <v>1128</v>
      </c>
      <c r="B15" s="44" t="s">
        <v>1334</v>
      </c>
      <c r="C15" s="248"/>
      <c r="D15">
        <v>6</v>
      </c>
      <c r="E15" s="10" t="s">
        <v>24</v>
      </c>
      <c r="F15" s="8" t="s">
        <v>25</v>
      </c>
      <c r="G15" s="5" t="s">
        <v>26</v>
      </c>
      <c r="H15" s="6">
        <f>IFERROR(VLOOKUP($D15,_f12_3000,H$2,FALSE)-VLOOKUP($D15,_f12_4000,H$2,FALSE),"0")</f>
        <v>0</v>
      </c>
      <c r="I15" s="6">
        <f t="shared" si="9"/>
        <v>0</v>
      </c>
      <c r="J15" s="6">
        <f t="shared" si="9"/>
        <v>0</v>
      </c>
      <c r="K15" s="6">
        <f t="shared" si="9"/>
        <v>0</v>
      </c>
      <c r="L15" s="6">
        <f t="shared" si="9"/>
        <v>0</v>
      </c>
      <c r="M15" s="6">
        <f t="shared" si="9"/>
        <v>0</v>
      </c>
      <c r="N15" s="7">
        <f>IFERROR(L15+M15,"0")</f>
        <v>0</v>
      </c>
      <c r="O15" s="84" t="str">
        <f t="shared" si="10"/>
        <v>0</v>
      </c>
      <c r="P15" s="6">
        <f t="shared" si="11"/>
        <v>0</v>
      </c>
      <c r="Q15" s="6">
        <f t="shared" si="11"/>
        <v>0</v>
      </c>
      <c r="R15" s="6"/>
      <c r="S15" s="16">
        <f t="shared" si="1"/>
        <v>0</v>
      </c>
      <c r="T15" s="16">
        <f t="shared" si="2"/>
        <v>0</v>
      </c>
      <c r="U15" s="16">
        <f t="shared" si="3"/>
        <v>0</v>
      </c>
      <c r="V15" s="34">
        <f t="shared" si="4"/>
        <v>0</v>
      </c>
      <c r="W15" s="34">
        <f t="shared" si="5"/>
        <v>0</v>
      </c>
      <c r="X15" s="34">
        <f t="shared" si="6"/>
        <v>0</v>
      </c>
      <c r="Y15" s="34">
        <f t="shared" si="7"/>
        <v>0</v>
      </c>
    </row>
    <row r="16" spans="1:25" ht="24" x14ac:dyDescent="0.25">
      <c r="A16" s="142" t="s">
        <v>3426</v>
      </c>
      <c r="B16" s="142" t="s">
        <v>3428</v>
      </c>
      <c r="C16" s="248"/>
      <c r="D16">
        <v>7</v>
      </c>
      <c r="E16" s="137" t="s">
        <v>3414</v>
      </c>
      <c r="F16" s="63" t="s">
        <v>3415</v>
      </c>
      <c r="G16" s="133" t="s">
        <v>3416</v>
      </c>
      <c r="H16" s="6">
        <f>IFERROR(VLOOKUP($D16,_f12_3000,H$2,FALSE)-VLOOKUP($D16,_f12_4000,H$2,FALSE),"0")</f>
        <v>0</v>
      </c>
      <c r="I16" s="6">
        <f t="shared" si="9"/>
        <v>0</v>
      </c>
      <c r="J16" s="6">
        <f t="shared" si="9"/>
        <v>0</v>
      </c>
      <c r="K16" s="6">
        <f t="shared" si="9"/>
        <v>0</v>
      </c>
      <c r="L16" s="6">
        <f t="shared" si="9"/>
        <v>0</v>
      </c>
      <c r="M16" s="6">
        <f t="shared" si="9"/>
        <v>0</v>
      </c>
      <c r="N16" s="7">
        <f t="shared" ref="N16" si="12">IFERROR(L16+M16,"0")</f>
        <v>0</v>
      </c>
      <c r="O16" s="84" t="str">
        <f t="shared" si="10"/>
        <v>0</v>
      </c>
      <c r="P16" s="6">
        <f t="shared" si="11"/>
        <v>0</v>
      </c>
      <c r="Q16" s="6">
        <f t="shared" si="11"/>
        <v>0</v>
      </c>
      <c r="R16" s="6"/>
      <c r="S16" s="16">
        <f t="shared" si="1"/>
        <v>0</v>
      </c>
      <c r="T16" s="16">
        <f t="shared" si="2"/>
        <v>0</v>
      </c>
      <c r="U16" s="16">
        <f t="shared" si="3"/>
        <v>0</v>
      </c>
      <c r="V16" s="34">
        <f t="shared" si="4"/>
        <v>0</v>
      </c>
      <c r="W16" s="34">
        <f t="shared" si="5"/>
        <v>0</v>
      </c>
      <c r="X16" s="34">
        <f t="shared" si="6"/>
        <v>0</v>
      </c>
      <c r="Y16" s="34">
        <f t="shared" si="7"/>
        <v>0</v>
      </c>
    </row>
    <row r="17" spans="1:25" x14ac:dyDescent="0.25">
      <c r="C17" s="248"/>
      <c r="D17">
        <v>8</v>
      </c>
      <c r="E17" s="36" t="s">
        <v>3418</v>
      </c>
      <c r="F17" s="8"/>
      <c r="G17" s="5"/>
      <c r="H17" s="16">
        <f>IFERROR(H15-H16,"-")</f>
        <v>0</v>
      </c>
      <c r="I17" s="16">
        <f t="shared" ref="I17:N17" si="13">IFERROR(I15-I16,"-")</f>
        <v>0</v>
      </c>
      <c r="J17" s="16">
        <f t="shared" si="13"/>
        <v>0</v>
      </c>
      <c r="K17" s="16">
        <f t="shared" si="13"/>
        <v>0</v>
      </c>
      <c r="L17" s="16">
        <f t="shared" si="13"/>
        <v>0</v>
      </c>
      <c r="M17" s="16">
        <f t="shared" si="13"/>
        <v>0</v>
      </c>
      <c r="N17" s="16">
        <f t="shared" si="13"/>
        <v>0</v>
      </c>
      <c r="O17" s="84" t="str">
        <f t="shared" si="10"/>
        <v>0</v>
      </c>
      <c r="P17" s="16">
        <f t="shared" ref="P17:Q17" si="14">IFERROR(P15-P16,"-")</f>
        <v>0</v>
      </c>
      <c r="Q17" s="16">
        <f t="shared" si="14"/>
        <v>0</v>
      </c>
      <c r="R17" s="6"/>
      <c r="S17" s="16">
        <f t="shared" ref="S17:Y17" si="15">IFERROR(S15-S16,"-")</f>
        <v>0</v>
      </c>
      <c r="T17" s="16">
        <f t="shared" si="15"/>
        <v>0</v>
      </c>
      <c r="U17" s="16">
        <f t="shared" si="15"/>
        <v>0</v>
      </c>
      <c r="V17" s="16">
        <f t="shared" si="15"/>
        <v>0</v>
      </c>
      <c r="W17" s="16">
        <f t="shared" si="15"/>
        <v>0</v>
      </c>
      <c r="X17" s="16">
        <f t="shared" si="15"/>
        <v>0</v>
      </c>
      <c r="Y17" s="16">
        <f t="shared" si="15"/>
        <v>0</v>
      </c>
    </row>
    <row r="18" spans="1:25" x14ac:dyDescent="0.25">
      <c r="C18" s="248"/>
      <c r="D18">
        <v>9</v>
      </c>
      <c r="E18" s="37" t="s">
        <v>656</v>
      </c>
      <c r="F18" s="20"/>
      <c r="G18" s="21"/>
      <c r="H18" s="16">
        <f t="shared" ref="H18:M18" si="16">IFERROR(H12-H13-H14-H15,"0")</f>
        <v>0</v>
      </c>
      <c r="I18" s="16">
        <f t="shared" si="16"/>
        <v>0</v>
      </c>
      <c r="J18" s="16">
        <f t="shared" si="16"/>
        <v>0</v>
      </c>
      <c r="K18" s="16">
        <f t="shared" si="16"/>
        <v>0</v>
      </c>
      <c r="L18" s="16">
        <f t="shared" si="16"/>
        <v>0</v>
      </c>
      <c r="M18" s="16">
        <f t="shared" si="16"/>
        <v>0</v>
      </c>
      <c r="N18" s="7">
        <f t="shared" ref="N18:N87" si="17">IFERROR(L18+M18,"0")</f>
        <v>0</v>
      </c>
      <c r="O18" s="84" t="str">
        <f t="shared" si="10"/>
        <v>0</v>
      </c>
      <c r="P18" s="16">
        <f>IFERROR(P12-P13-P14-P15,"0")</f>
        <v>0</v>
      </c>
      <c r="Q18" s="16">
        <f>IFERROR(Q12-Q13-Q14-Q15,"0")</f>
        <v>0</v>
      </c>
      <c r="R18" s="16"/>
      <c r="S18" s="16">
        <f t="shared" si="1"/>
        <v>0</v>
      </c>
      <c r="T18" s="16">
        <f t="shared" si="2"/>
        <v>0</v>
      </c>
      <c r="U18" s="16">
        <f t="shared" si="3"/>
        <v>0</v>
      </c>
      <c r="V18" s="34">
        <f t="shared" si="4"/>
        <v>0</v>
      </c>
      <c r="W18" s="34">
        <f t="shared" si="5"/>
        <v>0</v>
      </c>
      <c r="X18" s="34">
        <f t="shared" si="6"/>
        <v>0</v>
      </c>
      <c r="Y18" s="34">
        <f t="shared" si="7"/>
        <v>0</v>
      </c>
    </row>
    <row r="19" spans="1:25" x14ac:dyDescent="0.25">
      <c r="A19" s="44" t="s">
        <v>1129</v>
      </c>
      <c r="B19" s="44" t="s">
        <v>1335</v>
      </c>
      <c r="C19" s="248">
        <v>1</v>
      </c>
      <c r="D19">
        <v>10</v>
      </c>
      <c r="E19" s="4" t="s">
        <v>27</v>
      </c>
      <c r="F19" s="12" t="s">
        <v>28</v>
      </c>
      <c r="G19" s="3" t="s">
        <v>29</v>
      </c>
      <c r="H19" s="46">
        <f t="shared" ref="H19:M21" si="18">IFERROR(VLOOKUP($D19,_f12_3000,H$2,FALSE)-VLOOKUP($D19,_f12_4000,H$2,FALSE),"0")</f>
        <v>0</v>
      </c>
      <c r="I19" s="46">
        <f t="shared" si="18"/>
        <v>0</v>
      </c>
      <c r="J19" s="46">
        <f t="shared" si="18"/>
        <v>0</v>
      </c>
      <c r="K19" s="46">
        <f t="shared" si="18"/>
        <v>0</v>
      </c>
      <c r="L19" s="46">
        <f t="shared" si="18"/>
        <v>0</v>
      </c>
      <c r="M19" s="46">
        <f t="shared" si="18"/>
        <v>0</v>
      </c>
      <c r="N19" s="7">
        <f t="shared" si="17"/>
        <v>0</v>
      </c>
      <c r="O19" s="84" t="str">
        <f t="shared" si="10"/>
        <v>0</v>
      </c>
      <c r="P19" s="46">
        <f t="shared" ref="P19:Q21" si="19">IFERROR(VLOOKUP($D19,_f12_3000,P$2,FALSE)-VLOOKUP($D19,_f12_4000,P$2,FALSE),"0")</f>
        <v>0</v>
      </c>
      <c r="Q19" s="46">
        <f t="shared" si="19"/>
        <v>0</v>
      </c>
      <c r="R19" s="6"/>
      <c r="S19" s="16">
        <f t="shared" si="1"/>
        <v>0</v>
      </c>
      <c r="T19" s="16">
        <f t="shared" si="2"/>
        <v>0</v>
      </c>
      <c r="U19" s="16">
        <f t="shared" si="3"/>
        <v>0</v>
      </c>
      <c r="V19" s="34">
        <f t="shared" si="4"/>
        <v>0</v>
      </c>
      <c r="W19" s="34">
        <f t="shared" si="5"/>
        <v>0</v>
      </c>
      <c r="X19" s="34">
        <f t="shared" si="6"/>
        <v>0</v>
      </c>
      <c r="Y19" s="34">
        <f t="shared" si="7"/>
        <v>0</v>
      </c>
    </row>
    <row r="20" spans="1:25" ht="24.75" x14ac:dyDescent="0.25">
      <c r="A20" s="44" t="s">
        <v>1130</v>
      </c>
      <c r="B20" s="44" t="s">
        <v>1336</v>
      </c>
      <c r="C20" s="248"/>
      <c r="D20">
        <v>11</v>
      </c>
      <c r="E20" s="10" t="s">
        <v>30</v>
      </c>
      <c r="F20" s="8" t="s">
        <v>31</v>
      </c>
      <c r="G20" s="5" t="s">
        <v>32</v>
      </c>
      <c r="H20" s="6">
        <f t="shared" si="18"/>
        <v>0</v>
      </c>
      <c r="I20" s="6">
        <f t="shared" si="18"/>
        <v>0</v>
      </c>
      <c r="J20" s="6">
        <f t="shared" si="18"/>
        <v>0</v>
      </c>
      <c r="K20" s="6">
        <f t="shared" si="18"/>
        <v>0</v>
      </c>
      <c r="L20" s="6">
        <f t="shared" si="18"/>
        <v>0</v>
      </c>
      <c r="M20" s="6">
        <f t="shared" si="18"/>
        <v>0</v>
      </c>
      <c r="N20" s="7">
        <f t="shared" si="17"/>
        <v>0</v>
      </c>
      <c r="O20" s="84" t="str">
        <f t="shared" si="10"/>
        <v>0</v>
      </c>
      <c r="P20" s="6">
        <f t="shared" si="19"/>
        <v>0</v>
      </c>
      <c r="Q20" s="6">
        <f t="shared" si="19"/>
        <v>0</v>
      </c>
      <c r="R20" s="6"/>
      <c r="S20" s="16">
        <f t="shared" si="1"/>
        <v>0</v>
      </c>
      <c r="T20" s="16">
        <f t="shared" si="2"/>
        <v>0</v>
      </c>
      <c r="U20" s="16">
        <f t="shared" si="3"/>
        <v>0</v>
      </c>
      <c r="V20" s="34">
        <f t="shared" si="4"/>
        <v>0</v>
      </c>
      <c r="W20" s="34">
        <f t="shared" si="5"/>
        <v>0</v>
      </c>
      <c r="X20" s="34">
        <f t="shared" si="6"/>
        <v>0</v>
      </c>
      <c r="Y20" s="34">
        <f t="shared" si="7"/>
        <v>0</v>
      </c>
    </row>
    <row r="21" spans="1:25" ht="48.75" x14ac:dyDescent="0.25">
      <c r="A21" s="44" t="s">
        <v>1131</v>
      </c>
      <c r="B21" s="44" t="s">
        <v>1337</v>
      </c>
      <c r="C21" s="248"/>
      <c r="D21">
        <v>12</v>
      </c>
      <c r="E21" s="19" t="s">
        <v>33</v>
      </c>
      <c r="F21" s="8" t="s">
        <v>34</v>
      </c>
      <c r="G21" s="5" t="s">
        <v>35</v>
      </c>
      <c r="H21" s="6">
        <f t="shared" si="18"/>
        <v>0</v>
      </c>
      <c r="I21" s="6">
        <f t="shared" si="18"/>
        <v>0</v>
      </c>
      <c r="J21" s="6">
        <f t="shared" si="18"/>
        <v>0</v>
      </c>
      <c r="K21" s="6">
        <f t="shared" si="18"/>
        <v>0</v>
      </c>
      <c r="L21" s="6">
        <f t="shared" si="18"/>
        <v>0</v>
      </c>
      <c r="M21" s="6">
        <f t="shared" si="18"/>
        <v>0</v>
      </c>
      <c r="N21" s="7">
        <f t="shared" si="17"/>
        <v>0</v>
      </c>
      <c r="O21" s="84" t="str">
        <f t="shared" si="10"/>
        <v>0</v>
      </c>
      <c r="P21" s="6">
        <f t="shared" si="19"/>
        <v>0</v>
      </c>
      <c r="Q21" s="6">
        <f t="shared" si="19"/>
        <v>0</v>
      </c>
      <c r="R21" s="6"/>
      <c r="S21" s="16">
        <f t="shared" si="1"/>
        <v>0</v>
      </c>
      <c r="T21" s="16">
        <f t="shared" si="2"/>
        <v>0</v>
      </c>
      <c r="U21" s="16">
        <f t="shared" si="3"/>
        <v>0</v>
      </c>
      <c r="V21" s="34">
        <f t="shared" si="4"/>
        <v>0</v>
      </c>
      <c r="W21" s="34">
        <f t="shared" si="5"/>
        <v>0</v>
      </c>
      <c r="X21" s="34">
        <f t="shared" si="6"/>
        <v>0</v>
      </c>
      <c r="Y21" s="34">
        <f t="shared" si="7"/>
        <v>0</v>
      </c>
    </row>
    <row r="22" spans="1:25" x14ac:dyDescent="0.25">
      <c r="C22" s="248"/>
      <c r="D22">
        <v>13</v>
      </c>
      <c r="E22" s="36" t="s">
        <v>709</v>
      </c>
      <c r="F22" s="14"/>
      <c r="G22" s="15"/>
      <c r="H22" s="16">
        <f t="shared" ref="H22:M22" si="20">IFERROR(H20-H21,"0")</f>
        <v>0</v>
      </c>
      <c r="I22" s="16">
        <f t="shared" si="20"/>
        <v>0</v>
      </c>
      <c r="J22" s="16">
        <f t="shared" si="20"/>
        <v>0</v>
      </c>
      <c r="K22" s="16">
        <f t="shared" si="20"/>
        <v>0</v>
      </c>
      <c r="L22" s="16">
        <f t="shared" si="20"/>
        <v>0</v>
      </c>
      <c r="M22" s="16">
        <f t="shared" si="20"/>
        <v>0</v>
      </c>
      <c r="N22" s="7">
        <f t="shared" si="17"/>
        <v>0</v>
      </c>
      <c r="O22" s="84" t="str">
        <f t="shared" si="10"/>
        <v>0</v>
      </c>
      <c r="P22" s="16">
        <f>IFERROR(P20-P21,"0")</f>
        <v>0</v>
      </c>
      <c r="Q22" s="16">
        <f>IFERROR(Q20-Q21,"0")</f>
        <v>0</v>
      </c>
      <c r="R22" s="16"/>
      <c r="S22" s="16">
        <f t="shared" si="1"/>
        <v>0</v>
      </c>
      <c r="T22" s="16">
        <f t="shared" si="2"/>
        <v>0</v>
      </c>
      <c r="U22" s="16">
        <f t="shared" si="3"/>
        <v>0</v>
      </c>
      <c r="V22" s="34">
        <f t="shared" si="4"/>
        <v>0</v>
      </c>
      <c r="W22" s="34">
        <f t="shared" si="5"/>
        <v>0</v>
      </c>
      <c r="X22" s="34">
        <f t="shared" si="6"/>
        <v>0</v>
      </c>
      <c r="Y22" s="34">
        <f t="shared" si="7"/>
        <v>0</v>
      </c>
    </row>
    <row r="23" spans="1:25" x14ac:dyDescent="0.25">
      <c r="A23" s="44" t="s">
        <v>1132</v>
      </c>
      <c r="B23" s="44" t="s">
        <v>1338</v>
      </c>
      <c r="C23" s="248"/>
      <c r="D23">
        <v>14</v>
      </c>
      <c r="E23" s="10" t="s">
        <v>36</v>
      </c>
      <c r="F23" s="8" t="s">
        <v>37</v>
      </c>
      <c r="G23" s="5" t="s">
        <v>38</v>
      </c>
      <c r="H23" s="6">
        <f t="shared" ref="H23:M24" si="21">IFERROR(VLOOKUP($D23,_f12_3000,H$2,FALSE)-VLOOKUP($D23,_f12_4000,H$2,FALSE),"0")</f>
        <v>0</v>
      </c>
      <c r="I23" s="6">
        <f t="shared" si="21"/>
        <v>0</v>
      </c>
      <c r="J23" s="6">
        <f t="shared" si="21"/>
        <v>0</v>
      </c>
      <c r="K23" s="6">
        <f t="shared" si="21"/>
        <v>0</v>
      </c>
      <c r="L23" s="6">
        <f t="shared" si="21"/>
        <v>0</v>
      </c>
      <c r="M23" s="6">
        <f t="shared" si="21"/>
        <v>0</v>
      </c>
      <c r="N23" s="7">
        <f t="shared" si="17"/>
        <v>0</v>
      </c>
      <c r="O23" s="84" t="str">
        <f t="shared" si="10"/>
        <v>0</v>
      </c>
      <c r="P23" s="6">
        <f>IFERROR(VLOOKUP($D23,_f12_3000,P$2,FALSE)-VLOOKUP($D23,_f12_4000,P$2,FALSE),"0")</f>
        <v>0</v>
      </c>
      <c r="Q23" s="6">
        <f>IFERROR(VLOOKUP($D23,_f12_3000,Q$2,FALSE)-VLOOKUP($D23,_f12_4000,Q$2,FALSE),"0")</f>
        <v>0</v>
      </c>
      <c r="R23" s="6"/>
      <c r="S23" s="16">
        <f t="shared" si="1"/>
        <v>0</v>
      </c>
      <c r="T23" s="16">
        <f t="shared" si="2"/>
        <v>0</v>
      </c>
      <c r="U23" s="16">
        <f t="shared" si="3"/>
        <v>0</v>
      </c>
      <c r="V23" s="34">
        <f t="shared" si="4"/>
        <v>0</v>
      </c>
      <c r="W23" s="34">
        <f t="shared" si="5"/>
        <v>0</v>
      </c>
      <c r="X23" s="34">
        <f t="shared" si="6"/>
        <v>0</v>
      </c>
      <c r="Y23" s="34">
        <f t="shared" si="7"/>
        <v>0</v>
      </c>
    </row>
    <row r="24" spans="1:25" hidden="1" x14ac:dyDescent="0.25">
      <c r="A24" s="44" t="s">
        <v>1133</v>
      </c>
      <c r="C24" s="248"/>
      <c r="D24">
        <v>15</v>
      </c>
      <c r="E24" s="19" t="s">
        <v>646</v>
      </c>
      <c r="F24" s="8" t="s">
        <v>645</v>
      </c>
      <c r="G24" s="5" t="s">
        <v>647</v>
      </c>
      <c r="H24" s="6">
        <f t="shared" si="21"/>
        <v>0</v>
      </c>
      <c r="I24" s="6">
        <f t="shared" si="21"/>
        <v>0</v>
      </c>
      <c r="J24" s="6">
        <f t="shared" si="21"/>
        <v>0</v>
      </c>
      <c r="K24" s="6">
        <f t="shared" si="21"/>
        <v>0</v>
      </c>
      <c r="L24" s="6">
        <f t="shared" si="21"/>
        <v>0</v>
      </c>
      <c r="M24" s="6">
        <f t="shared" si="21"/>
        <v>0</v>
      </c>
      <c r="N24" s="7">
        <f t="shared" si="17"/>
        <v>0</v>
      </c>
      <c r="O24" s="84" t="str">
        <f t="shared" si="10"/>
        <v>0</v>
      </c>
      <c r="P24" s="6">
        <f>IFERROR(VLOOKUP($D24,_f12_3000,P$2,FALSE)-VLOOKUP($D24,_f12_4000,P$2,FALSE),"0")</f>
        <v>0</v>
      </c>
      <c r="Q24" s="6">
        <f>IFERROR(VLOOKUP($D24,_f12_3000,Q$2,FALSE)-VLOOKUP($D24,_f12_4000,Q$2,FALSE),"0")</f>
        <v>0</v>
      </c>
      <c r="R24" s="6"/>
      <c r="S24" s="16">
        <f t="shared" si="1"/>
        <v>0</v>
      </c>
      <c r="T24" s="16">
        <f t="shared" si="2"/>
        <v>0</v>
      </c>
      <c r="U24" s="16">
        <f t="shared" si="3"/>
        <v>0</v>
      </c>
      <c r="V24" s="34">
        <f t="shared" si="4"/>
        <v>0</v>
      </c>
      <c r="W24" s="34">
        <f t="shared" si="5"/>
        <v>0</v>
      </c>
      <c r="X24" s="34">
        <f t="shared" si="6"/>
        <v>0</v>
      </c>
      <c r="Y24" s="34">
        <f t="shared" si="7"/>
        <v>0</v>
      </c>
    </row>
    <row r="25" spans="1:25" hidden="1" x14ac:dyDescent="0.25">
      <c r="C25" s="248"/>
      <c r="D25">
        <v>16</v>
      </c>
      <c r="E25" s="36" t="s">
        <v>708</v>
      </c>
      <c r="F25" s="14"/>
      <c r="G25" s="15"/>
      <c r="H25" s="16">
        <f t="shared" ref="H25:M25" si="22">IFERROR(H23-H24,"0")</f>
        <v>0</v>
      </c>
      <c r="I25" s="16">
        <f t="shared" si="22"/>
        <v>0</v>
      </c>
      <c r="J25" s="16">
        <f t="shared" si="22"/>
        <v>0</v>
      </c>
      <c r="K25" s="16">
        <f t="shared" si="22"/>
        <v>0</v>
      </c>
      <c r="L25" s="16">
        <f t="shared" si="22"/>
        <v>0</v>
      </c>
      <c r="M25" s="16">
        <f t="shared" si="22"/>
        <v>0</v>
      </c>
      <c r="N25" s="7">
        <f t="shared" si="17"/>
        <v>0</v>
      </c>
      <c r="O25" s="84" t="str">
        <f t="shared" si="10"/>
        <v>0</v>
      </c>
      <c r="P25" s="16">
        <f>IFERROR(P23-P24,"0")</f>
        <v>0</v>
      </c>
      <c r="Q25" s="16">
        <f>IFERROR(Q23-Q24,"0")</f>
        <v>0</v>
      </c>
      <c r="R25" s="16"/>
      <c r="S25" s="16">
        <f t="shared" si="1"/>
        <v>0</v>
      </c>
      <c r="T25" s="16">
        <f t="shared" si="2"/>
        <v>0</v>
      </c>
      <c r="U25" s="16">
        <f t="shared" si="3"/>
        <v>0</v>
      </c>
      <c r="V25" s="34">
        <f t="shared" si="4"/>
        <v>0</v>
      </c>
      <c r="W25" s="34">
        <f t="shared" si="5"/>
        <v>0</v>
      </c>
      <c r="X25" s="34">
        <f t="shared" si="6"/>
        <v>0</v>
      </c>
      <c r="Y25" s="34">
        <f t="shared" si="7"/>
        <v>0</v>
      </c>
    </row>
    <row r="26" spans="1:25" x14ac:dyDescent="0.25">
      <c r="C26" s="248"/>
      <c r="D26">
        <v>17</v>
      </c>
      <c r="E26" s="37" t="s">
        <v>670</v>
      </c>
      <c r="F26" s="20"/>
      <c r="G26" s="21"/>
      <c r="H26" s="16">
        <f t="shared" ref="H26:M26" si="23">IFERROR(H19-H20-H23,"0")</f>
        <v>0</v>
      </c>
      <c r="I26" s="16">
        <f t="shared" si="23"/>
        <v>0</v>
      </c>
      <c r="J26" s="16">
        <f t="shared" si="23"/>
        <v>0</v>
      </c>
      <c r="K26" s="16">
        <f t="shared" si="23"/>
        <v>0</v>
      </c>
      <c r="L26" s="16">
        <f t="shared" si="23"/>
        <v>0</v>
      </c>
      <c r="M26" s="16">
        <f t="shared" si="23"/>
        <v>0</v>
      </c>
      <c r="N26" s="7">
        <f t="shared" si="17"/>
        <v>0</v>
      </c>
      <c r="O26" s="84" t="str">
        <f t="shared" si="10"/>
        <v>0</v>
      </c>
      <c r="P26" s="16">
        <f>IFERROR(P19-P20-P23,"0")</f>
        <v>0</v>
      </c>
      <c r="Q26" s="16">
        <f>IFERROR(Q19-Q20-Q23,"0")</f>
        <v>0</v>
      </c>
      <c r="R26" s="16"/>
      <c r="S26" s="16">
        <f t="shared" si="1"/>
        <v>0</v>
      </c>
      <c r="T26" s="16">
        <f t="shared" si="2"/>
        <v>0</v>
      </c>
      <c r="U26" s="16">
        <f t="shared" si="3"/>
        <v>0</v>
      </c>
      <c r="V26" s="34">
        <f t="shared" si="4"/>
        <v>0</v>
      </c>
      <c r="W26" s="34">
        <f t="shared" si="5"/>
        <v>0</v>
      </c>
      <c r="X26" s="34">
        <f t="shared" si="6"/>
        <v>0</v>
      </c>
      <c r="Y26" s="34">
        <f t="shared" si="7"/>
        <v>0</v>
      </c>
    </row>
    <row r="27" spans="1:25" ht="36.75" x14ac:dyDescent="0.25">
      <c r="A27" s="44" t="s">
        <v>1134</v>
      </c>
      <c r="B27" s="44" t="s">
        <v>1339</v>
      </c>
      <c r="C27" s="248">
        <v>1</v>
      </c>
      <c r="D27">
        <v>18</v>
      </c>
      <c r="E27" s="4" t="s">
        <v>39</v>
      </c>
      <c r="F27" s="12" t="s">
        <v>40</v>
      </c>
      <c r="G27" s="3" t="s">
        <v>41</v>
      </c>
      <c r="H27" s="46">
        <f t="shared" ref="H27:M29" si="24">IFERROR(VLOOKUP($D27,_f12_3000,H$2,FALSE)-VLOOKUP($D27,_f12_4000,H$2,FALSE),"0")</f>
        <v>0</v>
      </c>
      <c r="I27" s="46">
        <f t="shared" si="24"/>
        <v>0</v>
      </c>
      <c r="J27" s="46">
        <f t="shared" si="24"/>
        <v>0</v>
      </c>
      <c r="K27" s="46">
        <f t="shared" si="24"/>
        <v>0</v>
      </c>
      <c r="L27" s="46">
        <f t="shared" si="24"/>
        <v>0</v>
      </c>
      <c r="M27" s="46">
        <f t="shared" si="24"/>
        <v>0</v>
      </c>
      <c r="N27" s="7">
        <f t="shared" si="17"/>
        <v>0</v>
      </c>
      <c r="O27" s="84" t="str">
        <f t="shared" si="10"/>
        <v>0</v>
      </c>
      <c r="P27" s="46">
        <f t="shared" ref="P27:Q29" si="25">IFERROR(VLOOKUP($D27,_f12_3000,P$2,FALSE)-VLOOKUP($D27,_f12_4000,P$2,FALSE),"0")</f>
        <v>0</v>
      </c>
      <c r="Q27" s="46">
        <f t="shared" si="25"/>
        <v>0</v>
      </c>
      <c r="R27" s="6"/>
      <c r="S27" s="16">
        <f t="shared" si="1"/>
        <v>0</v>
      </c>
      <c r="T27" s="16">
        <f t="shared" si="2"/>
        <v>0</v>
      </c>
      <c r="U27" s="16">
        <f t="shared" si="3"/>
        <v>0</v>
      </c>
      <c r="V27" s="34">
        <f t="shared" si="4"/>
        <v>0</v>
      </c>
      <c r="W27" s="34">
        <f t="shared" si="5"/>
        <v>0</v>
      </c>
      <c r="X27" s="34">
        <f t="shared" si="6"/>
        <v>0</v>
      </c>
      <c r="Y27" s="34">
        <f t="shared" si="7"/>
        <v>0</v>
      </c>
    </row>
    <row r="28" spans="1:25" x14ac:dyDescent="0.25">
      <c r="A28" s="44" t="s">
        <v>1135</v>
      </c>
      <c r="B28" s="44" t="s">
        <v>1340</v>
      </c>
      <c r="C28" s="248"/>
      <c r="D28">
        <v>19</v>
      </c>
      <c r="E28" s="10" t="s">
        <v>44</v>
      </c>
      <c r="F28" s="8" t="s">
        <v>43</v>
      </c>
      <c r="G28" s="5" t="s">
        <v>42</v>
      </c>
      <c r="H28" s="6">
        <f t="shared" si="24"/>
        <v>0</v>
      </c>
      <c r="I28" s="6">
        <f t="shared" si="24"/>
        <v>0</v>
      </c>
      <c r="J28" s="6">
        <f t="shared" si="24"/>
        <v>0</v>
      </c>
      <c r="K28" s="6">
        <f t="shared" si="24"/>
        <v>0</v>
      </c>
      <c r="L28" s="6">
        <f t="shared" si="24"/>
        <v>0</v>
      </c>
      <c r="M28" s="6">
        <f t="shared" si="24"/>
        <v>0</v>
      </c>
      <c r="N28" s="7">
        <f t="shared" si="17"/>
        <v>0</v>
      </c>
      <c r="O28" s="84" t="str">
        <f t="shared" si="10"/>
        <v>0</v>
      </c>
      <c r="P28" s="6">
        <f t="shared" si="25"/>
        <v>0</v>
      </c>
      <c r="Q28" s="6">
        <f t="shared" si="25"/>
        <v>0</v>
      </c>
      <c r="R28" s="6"/>
      <c r="S28" s="16">
        <f t="shared" si="1"/>
        <v>0</v>
      </c>
      <c r="T28" s="16">
        <f t="shared" si="2"/>
        <v>0</v>
      </c>
      <c r="U28" s="16">
        <f t="shared" si="3"/>
        <v>0</v>
      </c>
      <c r="V28" s="34">
        <f t="shared" si="4"/>
        <v>0</v>
      </c>
      <c r="W28" s="34">
        <f t="shared" si="5"/>
        <v>0</v>
      </c>
      <c r="X28" s="34">
        <f t="shared" si="6"/>
        <v>0</v>
      </c>
      <c r="Y28" s="34">
        <f t="shared" si="7"/>
        <v>0</v>
      </c>
    </row>
    <row r="29" spans="1:25" x14ac:dyDescent="0.25">
      <c r="A29" s="44" t="s">
        <v>1136</v>
      </c>
      <c r="B29" s="44" t="s">
        <v>1341</v>
      </c>
      <c r="C29" s="248"/>
      <c r="D29">
        <v>20</v>
      </c>
      <c r="E29" s="19" t="s">
        <v>45</v>
      </c>
      <c r="F29" s="8" t="s">
        <v>46</v>
      </c>
      <c r="G29" s="5" t="s">
        <v>47</v>
      </c>
      <c r="H29" s="6">
        <f t="shared" si="24"/>
        <v>0</v>
      </c>
      <c r="I29" s="6">
        <f t="shared" si="24"/>
        <v>0</v>
      </c>
      <c r="J29" s="6">
        <f t="shared" si="24"/>
        <v>0</v>
      </c>
      <c r="K29" s="6">
        <f t="shared" si="24"/>
        <v>0</v>
      </c>
      <c r="L29" s="6">
        <f t="shared" si="24"/>
        <v>0</v>
      </c>
      <c r="M29" s="6">
        <f t="shared" si="24"/>
        <v>0</v>
      </c>
      <c r="N29" s="7">
        <f t="shared" si="17"/>
        <v>0</v>
      </c>
      <c r="O29" s="84" t="str">
        <f t="shared" si="10"/>
        <v>0</v>
      </c>
      <c r="P29" s="6">
        <f t="shared" si="25"/>
        <v>0</v>
      </c>
      <c r="Q29" s="6">
        <f t="shared" si="25"/>
        <v>0</v>
      </c>
      <c r="R29" s="6"/>
      <c r="S29" s="16">
        <f t="shared" si="1"/>
        <v>0</v>
      </c>
      <c r="T29" s="16">
        <f t="shared" si="2"/>
        <v>0</v>
      </c>
      <c r="U29" s="16">
        <f t="shared" si="3"/>
        <v>0</v>
      </c>
      <c r="V29" s="34">
        <f t="shared" si="4"/>
        <v>0</v>
      </c>
      <c r="W29" s="34">
        <f t="shared" si="5"/>
        <v>0</v>
      </c>
      <c r="X29" s="34">
        <f t="shared" si="6"/>
        <v>0</v>
      </c>
      <c r="Y29" s="34">
        <f t="shared" si="7"/>
        <v>0</v>
      </c>
    </row>
    <row r="30" spans="1:25" x14ac:dyDescent="0.25">
      <c r="C30" s="248"/>
      <c r="D30">
        <v>21</v>
      </c>
      <c r="E30" s="36" t="s">
        <v>707</v>
      </c>
      <c r="F30" s="14"/>
      <c r="G30" s="15"/>
      <c r="H30" s="16">
        <f t="shared" ref="H30:M30" si="26">IFERROR(H28-H29,"0")</f>
        <v>0</v>
      </c>
      <c r="I30" s="16">
        <f t="shared" si="26"/>
        <v>0</v>
      </c>
      <c r="J30" s="16">
        <f t="shared" si="26"/>
        <v>0</v>
      </c>
      <c r="K30" s="16">
        <f t="shared" si="26"/>
        <v>0</v>
      </c>
      <c r="L30" s="16">
        <f t="shared" si="26"/>
        <v>0</v>
      </c>
      <c r="M30" s="16">
        <f t="shared" si="26"/>
        <v>0</v>
      </c>
      <c r="N30" s="7">
        <f t="shared" si="17"/>
        <v>0</v>
      </c>
      <c r="O30" s="84" t="str">
        <f t="shared" si="10"/>
        <v>0</v>
      </c>
      <c r="P30" s="16">
        <f>IFERROR(P28-P29,"0")</f>
        <v>0</v>
      </c>
      <c r="Q30" s="16">
        <f>IFERROR(Q28-Q29,"0")</f>
        <v>0</v>
      </c>
      <c r="R30" s="16"/>
      <c r="S30" s="16">
        <f t="shared" si="1"/>
        <v>0</v>
      </c>
      <c r="T30" s="16">
        <f t="shared" si="2"/>
        <v>0</v>
      </c>
      <c r="U30" s="16">
        <f t="shared" si="3"/>
        <v>0</v>
      </c>
      <c r="V30" s="34">
        <f t="shared" si="4"/>
        <v>0</v>
      </c>
      <c r="W30" s="34">
        <f t="shared" si="5"/>
        <v>0</v>
      </c>
      <c r="X30" s="34">
        <f t="shared" si="6"/>
        <v>0</v>
      </c>
      <c r="Y30" s="34">
        <f t="shared" si="7"/>
        <v>0</v>
      </c>
    </row>
    <row r="31" spans="1:25" ht="36.75" x14ac:dyDescent="0.25">
      <c r="A31" s="44" t="s">
        <v>1137</v>
      </c>
      <c r="B31" s="44" t="s">
        <v>1342</v>
      </c>
      <c r="C31" s="248"/>
      <c r="D31">
        <v>22</v>
      </c>
      <c r="E31" s="9" t="s">
        <v>48</v>
      </c>
      <c r="F31" s="8" t="s">
        <v>49</v>
      </c>
      <c r="G31" s="5" t="s">
        <v>50</v>
      </c>
      <c r="H31" s="6">
        <f t="shared" ref="H31:M33" si="27">IFERROR(VLOOKUP($D31,_f12_3000,H$2,FALSE)-VLOOKUP($D31,_f12_4000,H$2,FALSE),"0")</f>
        <v>0</v>
      </c>
      <c r="I31" s="6">
        <f t="shared" si="27"/>
        <v>0</v>
      </c>
      <c r="J31" s="6">
        <f t="shared" si="27"/>
        <v>0</v>
      </c>
      <c r="K31" s="6">
        <f t="shared" si="27"/>
        <v>0</v>
      </c>
      <c r="L31" s="6">
        <f t="shared" si="27"/>
        <v>0</v>
      </c>
      <c r="M31" s="6">
        <f t="shared" si="27"/>
        <v>0</v>
      </c>
      <c r="N31" s="7">
        <f t="shared" si="17"/>
        <v>0</v>
      </c>
      <c r="O31" s="84" t="str">
        <f t="shared" si="10"/>
        <v>0</v>
      </c>
      <c r="P31" s="6">
        <f t="shared" ref="P31:Q33" si="28">IFERROR(VLOOKUP($D31,_f12_3000,P$2,FALSE)-VLOOKUP($D31,_f12_4000,P$2,FALSE),"0")</f>
        <v>0</v>
      </c>
      <c r="Q31" s="6">
        <f t="shared" si="28"/>
        <v>0</v>
      </c>
      <c r="R31" s="6"/>
      <c r="S31" s="16">
        <f t="shared" si="1"/>
        <v>0</v>
      </c>
      <c r="T31" s="16">
        <f t="shared" si="2"/>
        <v>0</v>
      </c>
      <c r="U31" s="16">
        <f t="shared" si="3"/>
        <v>0</v>
      </c>
      <c r="V31" s="34">
        <f t="shared" si="4"/>
        <v>0</v>
      </c>
      <c r="W31" s="34">
        <f t="shared" si="5"/>
        <v>0</v>
      </c>
      <c r="X31" s="34">
        <f t="shared" si="6"/>
        <v>0</v>
      </c>
      <c r="Y31" s="34">
        <f t="shared" si="7"/>
        <v>0</v>
      </c>
    </row>
    <row r="32" spans="1:25" x14ac:dyDescent="0.25">
      <c r="A32" s="44" t="s">
        <v>1138</v>
      </c>
      <c r="B32" s="44" t="s">
        <v>1343</v>
      </c>
      <c r="C32" s="248"/>
      <c r="D32">
        <v>23</v>
      </c>
      <c r="E32" s="10" t="s">
        <v>55</v>
      </c>
      <c r="F32" s="8" t="s">
        <v>52</v>
      </c>
      <c r="G32" s="5" t="s">
        <v>56</v>
      </c>
      <c r="H32" s="6">
        <f t="shared" si="27"/>
        <v>0</v>
      </c>
      <c r="I32" s="6">
        <f t="shared" si="27"/>
        <v>0</v>
      </c>
      <c r="J32" s="6">
        <f t="shared" si="27"/>
        <v>0</v>
      </c>
      <c r="K32" s="6">
        <f t="shared" si="27"/>
        <v>0</v>
      </c>
      <c r="L32" s="6">
        <f t="shared" si="27"/>
        <v>0</v>
      </c>
      <c r="M32" s="6">
        <f t="shared" si="27"/>
        <v>0</v>
      </c>
      <c r="N32" s="7">
        <f t="shared" si="17"/>
        <v>0</v>
      </c>
      <c r="O32" s="84" t="str">
        <f t="shared" si="10"/>
        <v>0</v>
      </c>
      <c r="P32" s="6">
        <f t="shared" si="28"/>
        <v>0</v>
      </c>
      <c r="Q32" s="6">
        <f t="shared" si="28"/>
        <v>0</v>
      </c>
      <c r="R32" s="6"/>
      <c r="S32" s="16">
        <f t="shared" si="1"/>
        <v>0</v>
      </c>
      <c r="T32" s="16">
        <f t="shared" si="2"/>
        <v>0</v>
      </c>
      <c r="U32" s="16">
        <f t="shared" si="3"/>
        <v>0</v>
      </c>
      <c r="V32" s="34">
        <f t="shared" si="4"/>
        <v>0</v>
      </c>
      <c r="W32" s="34">
        <f t="shared" si="5"/>
        <v>0</v>
      </c>
      <c r="X32" s="34">
        <f t="shared" si="6"/>
        <v>0</v>
      </c>
      <c r="Y32" s="34">
        <f t="shared" si="7"/>
        <v>0</v>
      </c>
    </row>
    <row r="33" spans="1:25" x14ac:dyDescent="0.25">
      <c r="A33" s="173" t="s">
        <v>3587</v>
      </c>
      <c r="B33" s="173" t="s">
        <v>3582</v>
      </c>
      <c r="D33">
        <v>24</v>
      </c>
      <c r="E33" s="159" t="s">
        <v>3454</v>
      </c>
      <c r="F33" s="160" t="s">
        <v>3455</v>
      </c>
      <c r="G33" s="161" t="s">
        <v>3456</v>
      </c>
      <c r="H33" s="6">
        <f t="shared" si="27"/>
        <v>0</v>
      </c>
      <c r="I33" s="6">
        <f t="shared" si="27"/>
        <v>0</v>
      </c>
      <c r="J33" s="6">
        <f t="shared" si="27"/>
        <v>0</v>
      </c>
      <c r="K33" s="6">
        <f t="shared" si="27"/>
        <v>0</v>
      </c>
      <c r="L33" s="6">
        <f t="shared" si="27"/>
        <v>0</v>
      </c>
      <c r="M33" s="6">
        <f t="shared" si="27"/>
        <v>0</v>
      </c>
      <c r="N33" s="7">
        <f t="shared" ref="N33:N34" si="29">IFERROR(L33+M33,"0")</f>
        <v>0</v>
      </c>
      <c r="O33" s="84" t="str">
        <f t="shared" ref="O33:O34" si="30">IFERROR(N33*100/J33,"0")</f>
        <v>0</v>
      </c>
      <c r="P33" s="6">
        <f t="shared" si="28"/>
        <v>0</v>
      </c>
      <c r="Q33" s="6">
        <f t="shared" si="28"/>
        <v>0</v>
      </c>
      <c r="R33" s="6"/>
      <c r="S33" s="16">
        <f t="shared" ref="S33:S34" si="31">IFERROR(H33-I33,"0")</f>
        <v>0</v>
      </c>
      <c r="T33" s="16">
        <f t="shared" ref="T33:T34" si="32">IFERROR(J33-K33,"0")</f>
        <v>0</v>
      </c>
      <c r="U33" s="16">
        <f t="shared" ref="U33:U34" si="33">IFERROR(S33-T33,"0")</f>
        <v>0</v>
      </c>
      <c r="V33" s="34">
        <f t="shared" ref="V33:V34" si="34">I33-P33-Q33</f>
        <v>0</v>
      </c>
      <c r="W33" s="34">
        <f t="shared" ref="W33:W34" si="35">I33-K33</f>
        <v>0</v>
      </c>
      <c r="X33" s="34">
        <f t="shared" ref="X33:X34" si="36">H33-J33</f>
        <v>0</v>
      </c>
      <c r="Y33" s="34">
        <f t="shared" ref="Y33:Y34" si="37">J33-L33-M33</f>
        <v>0</v>
      </c>
    </row>
    <row r="34" spans="1:25" x14ac:dyDescent="0.25">
      <c r="D34">
        <v>25</v>
      </c>
      <c r="E34" s="36" t="s">
        <v>3457</v>
      </c>
      <c r="F34" s="14"/>
      <c r="G34" s="15"/>
      <c r="H34" s="16">
        <f>IFERROR(H32-H33,"0")</f>
        <v>0</v>
      </c>
      <c r="I34" s="16">
        <f t="shared" ref="I34:M34" si="38">IFERROR(I32-I33,"0")</f>
        <v>0</v>
      </c>
      <c r="J34" s="16">
        <f t="shared" si="38"/>
        <v>0</v>
      </c>
      <c r="K34" s="16">
        <f t="shared" si="38"/>
        <v>0</v>
      </c>
      <c r="L34" s="16">
        <f t="shared" si="38"/>
        <v>0</v>
      </c>
      <c r="M34" s="16">
        <f t="shared" si="38"/>
        <v>0</v>
      </c>
      <c r="N34" s="7">
        <f t="shared" si="29"/>
        <v>0</v>
      </c>
      <c r="O34" s="84" t="str">
        <f t="shared" si="30"/>
        <v>0</v>
      </c>
      <c r="P34" s="16">
        <f>IFERROR(P32-P33,"0")</f>
        <v>0</v>
      </c>
      <c r="Q34" s="16">
        <f>IFERROR(Q32-Q33,"0")</f>
        <v>0</v>
      </c>
      <c r="R34" s="16"/>
      <c r="S34" s="16">
        <f t="shared" si="31"/>
        <v>0</v>
      </c>
      <c r="T34" s="16">
        <f t="shared" si="32"/>
        <v>0</v>
      </c>
      <c r="U34" s="16">
        <f t="shared" si="33"/>
        <v>0</v>
      </c>
      <c r="V34" s="34">
        <f t="shared" si="34"/>
        <v>0</v>
      </c>
      <c r="W34" s="34">
        <f t="shared" si="35"/>
        <v>0</v>
      </c>
      <c r="X34" s="34">
        <f t="shared" si="36"/>
        <v>0</v>
      </c>
      <c r="Y34" s="34">
        <f t="shared" si="37"/>
        <v>0</v>
      </c>
    </row>
    <row r="35" spans="1:25" x14ac:dyDescent="0.25">
      <c r="C35" s="248"/>
      <c r="D35">
        <v>26</v>
      </c>
      <c r="E35" s="36" t="s">
        <v>706</v>
      </c>
      <c r="F35" s="14"/>
      <c r="G35" s="15"/>
      <c r="H35" s="16">
        <f t="shared" ref="H35:M35" si="39">IFERROR(H31-H32,"0")</f>
        <v>0</v>
      </c>
      <c r="I35" s="16">
        <f t="shared" si="39"/>
        <v>0</v>
      </c>
      <c r="J35" s="16">
        <f t="shared" si="39"/>
        <v>0</v>
      </c>
      <c r="K35" s="16">
        <f t="shared" si="39"/>
        <v>0</v>
      </c>
      <c r="L35" s="16">
        <f t="shared" si="39"/>
        <v>0</v>
      </c>
      <c r="M35" s="16">
        <f t="shared" si="39"/>
        <v>0</v>
      </c>
      <c r="N35" s="7">
        <f t="shared" si="17"/>
        <v>0</v>
      </c>
      <c r="O35" s="84" t="str">
        <f t="shared" si="10"/>
        <v>0</v>
      </c>
      <c r="P35" s="16">
        <f>IFERROR(P31-P32,"0")</f>
        <v>0</v>
      </c>
      <c r="Q35" s="16">
        <f>IFERROR(Q31-Q32,"0")</f>
        <v>0</v>
      </c>
      <c r="R35" s="16"/>
      <c r="S35" s="16">
        <f t="shared" si="1"/>
        <v>0</v>
      </c>
      <c r="T35" s="16">
        <f t="shared" si="2"/>
        <v>0</v>
      </c>
      <c r="U35" s="16">
        <f t="shared" si="3"/>
        <v>0</v>
      </c>
      <c r="V35" s="34">
        <f t="shared" si="4"/>
        <v>0</v>
      </c>
      <c r="W35" s="34">
        <f t="shared" si="5"/>
        <v>0</v>
      </c>
      <c r="X35" s="34">
        <f t="shared" si="6"/>
        <v>0</v>
      </c>
      <c r="Y35" s="34">
        <f t="shared" si="7"/>
        <v>0</v>
      </c>
    </row>
    <row r="36" spans="1:25" ht="24.75" x14ac:dyDescent="0.25">
      <c r="A36" s="44" t="s">
        <v>1139</v>
      </c>
      <c r="B36" s="44" t="s">
        <v>1344</v>
      </c>
      <c r="C36" s="248"/>
      <c r="D36">
        <v>27</v>
      </c>
      <c r="E36" s="9" t="s">
        <v>51</v>
      </c>
      <c r="F36" s="8" t="s">
        <v>54</v>
      </c>
      <c r="G36" s="5" t="s">
        <v>53</v>
      </c>
      <c r="H36" s="6">
        <f t="shared" ref="H36:M37" si="40">IFERROR(VLOOKUP($D36,_f12_3000,H$2,FALSE)-VLOOKUP($D36,_f12_4000,H$2,FALSE),"0")</f>
        <v>0</v>
      </c>
      <c r="I36" s="6">
        <f t="shared" si="40"/>
        <v>0</v>
      </c>
      <c r="J36" s="6">
        <f t="shared" si="40"/>
        <v>0</v>
      </c>
      <c r="K36" s="6">
        <f t="shared" si="40"/>
        <v>0</v>
      </c>
      <c r="L36" s="6">
        <f t="shared" si="40"/>
        <v>0</v>
      </c>
      <c r="M36" s="6">
        <f t="shared" si="40"/>
        <v>0</v>
      </c>
      <c r="N36" s="7">
        <f t="shared" si="17"/>
        <v>0</v>
      </c>
      <c r="O36" s="84" t="str">
        <f t="shared" si="10"/>
        <v>0</v>
      </c>
      <c r="P36" s="6">
        <f>IFERROR(VLOOKUP($D36,_f12_3000,P$2,FALSE)-VLOOKUP($D36,_f12_4000,P$2,FALSE),"0")</f>
        <v>0</v>
      </c>
      <c r="Q36" s="6">
        <f>IFERROR(VLOOKUP($D36,_f12_3000,Q$2,FALSE)-VLOOKUP($D36,_f12_4000,Q$2,FALSE),"0")</f>
        <v>0</v>
      </c>
      <c r="R36" s="6"/>
      <c r="S36" s="16">
        <f t="shared" si="1"/>
        <v>0</v>
      </c>
      <c r="T36" s="16">
        <f t="shared" si="2"/>
        <v>0</v>
      </c>
      <c r="U36" s="16">
        <f t="shared" si="3"/>
        <v>0</v>
      </c>
      <c r="V36" s="34">
        <f t="shared" si="4"/>
        <v>0</v>
      </c>
      <c r="W36" s="34">
        <f t="shared" si="5"/>
        <v>0</v>
      </c>
      <c r="X36" s="34">
        <f t="shared" si="6"/>
        <v>0</v>
      </c>
      <c r="Y36" s="34">
        <f t="shared" si="7"/>
        <v>0</v>
      </c>
    </row>
    <row r="37" spans="1:25" ht="60.75" x14ac:dyDescent="0.25">
      <c r="A37" s="173" t="s">
        <v>3583</v>
      </c>
      <c r="B37" s="173" t="s">
        <v>3588</v>
      </c>
      <c r="D37">
        <v>28</v>
      </c>
      <c r="E37" s="159" t="s">
        <v>3458</v>
      </c>
      <c r="F37" s="160" t="s">
        <v>3459</v>
      </c>
      <c r="G37" s="161" t="s">
        <v>3460</v>
      </c>
      <c r="H37" s="6">
        <f t="shared" si="40"/>
        <v>0</v>
      </c>
      <c r="I37" s="6">
        <f t="shared" si="40"/>
        <v>0</v>
      </c>
      <c r="J37" s="6">
        <f t="shared" si="40"/>
        <v>0</v>
      </c>
      <c r="K37" s="6">
        <f t="shared" si="40"/>
        <v>0</v>
      </c>
      <c r="L37" s="6">
        <f t="shared" si="40"/>
        <v>0</v>
      </c>
      <c r="M37" s="6">
        <f t="shared" si="40"/>
        <v>0</v>
      </c>
      <c r="N37" s="7">
        <f t="shared" ref="N37" si="41">IFERROR(L37+M37,"0")</f>
        <v>0</v>
      </c>
      <c r="O37" s="84" t="str">
        <f t="shared" ref="O37" si="42">IFERROR(N37*100/J37,"0")</f>
        <v>0</v>
      </c>
      <c r="P37" s="6">
        <f>IFERROR(VLOOKUP($D37,_f12_3000,P$2,FALSE)-VLOOKUP($D37,_f12_4000,P$2,FALSE),"0")</f>
        <v>0</v>
      </c>
      <c r="Q37" s="6">
        <f>IFERROR(VLOOKUP($D37,_f12_3000,Q$2,FALSE)-VLOOKUP($D37,_f12_4000,Q$2,FALSE),"0")</f>
        <v>0</v>
      </c>
      <c r="R37" s="6"/>
      <c r="S37" s="16">
        <f t="shared" ref="S37" si="43">IFERROR(H37-I37,"0")</f>
        <v>0</v>
      </c>
      <c r="T37" s="16">
        <f t="shared" ref="T37" si="44">IFERROR(J37-K37,"0")</f>
        <v>0</v>
      </c>
      <c r="U37" s="16">
        <f t="shared" ref="U37" si="45">IFERROR(S37-T37,"0")</f>
        <v>0</v>
      </c>
      <c r="V37" s="34">
        <f t="shared" ref="V37" si="46">I37-P37-Q37</f>
        <v>0</v>
      </c>
      <c r="W37" s="34">
        <f t="shared" ref="W37" si="47">I37-K37</f>
        <v>0</v>
      </c>
      <c r="X37" s="34">
        <f t="shared" ref="X37" si="48">H37-J37</f>
        <v>0</v>
      </c>
      <c r="Y37" s="34">
        <f t="shared" ref="Y37" si="49">J37-L37-M37</f>
        <v>0</v>
      </c>
    </row>
    <row r="38" spans="1:25" x14ac:dyDescent="0.25">
      <c r="D38">
        <v>29</v>
      </c>
      <c r="E38" s="36" t="s">
        <v>3462</v>
      </c>
      <c r="F38" s="14"/>
      <c r="G38" s="15"/>
      <c r="H38" s="233">
        <f t="shared" ref="H38:Y38" si="50">IFERROR(H34-H35,"0")</f>
        <v>0</v>
      </c>
      <c r="I38" s="233">
        <f t="shared" si="50"/>
        <v>0</v>
      </c>
      <c r="J38" s="233">
        <f t="shared" si="50"/>
        <v>0</v>
      </c>
      <c r="K38" s="233">
        <f t="shared" si="50"/>
        <v>0</v>
      </c>
      <c r="L38" s="233">
        <f t="shared" si="50"/>
        <v>0</v>
      </c>
      <c r="M38" s="233">
        <f t="shared" si="50"/>
        <v>0</v>
      </c>
      <c r="N38" s="233">
        <f t="shared" si="50"/>
        <v>0</v>
      </c>
      <c r="O38" s="233">
        <f t="shared" si="50"/>
        <v>0</v>
      </c>
      <c r="P38" s="233">
        <f t="shared" si="50"/>
        <v>0</v>
      </c>
      <c r="Q38" s="233">
        <f t="shared" si="50"/>
        <v>0</v>
      </c>
      <c r="R38" s="233">
        <f t="shared" si="50"/>
        <v>0</v>
      </c>
      <c r="S38" s="233">
        <f t="shared" si="50"/>
        <v>0</v>
      </c>
      <c r="T38" s="233">
        <f t="shared" si="50"/>
        <v>0</v>
      </c>
      <c r="U38" s="233">
        <f t="shared" si="50"/>
        <v>0</v>
      </c>
      <c r="V38" s="233">
        <f t="shared" si="50"/>
        <v>0</v>
      </c>
      <c r="W38" s="233">
        <f t="shared" si="50"/>
        <v>0</v>
      </c>
      <c r="X38" s="233">
        <f t="shared" si="50"/>
        <v>0</v>
      </c>
      <c r="Y38" s="233">
        <f t="shared" si="50"/>
        <v>0</v>
      </c>
    </row>
    <row r="39" spans="1:25" x14ac:dyDescent="0.25">
      <c r="C39" s="248"/>
      <c r="D39">
        <v>30</v>
      </c>
      <c r="E39" s="37" t="s">
        <v>669</v>
      </c>
      <c r="F39" s="20"/>
      <c r="G39" s="21"/>
      <c r="H39" s="16">
        <f t="shared" ref="H39:M39" si="51">IFERROR(H27-H28-H31-H36,"0")</f>
        <v>0</v>
      </c>
      <c r="I39" s="16">
        <f t="shared" si="51"/>
        <v>0</v>
      </c>
      <c r="J39" s="16">
        <f t="shared" si="51"/>
        <v>0</v>
      </c>
      <c r="K39" s="16">
        <f t="shared" si="51"/>
        <v>0</v>
      </c>
      <c r="L39" s="16">
        <f t="shared" si="51"/>
        <v>0</v>
      </c>
      <c r="M39" s="16">
        <f t="shared" si="51"/>
        <v>0</v>
      </c>
      <c r="N39" s="7">
        <f t="shared" si="17"/>
        <v>0</v>
      </c>
      <c r="O39" s="84" t="str">
        <f t="shared" si="10"/>
        <v>0</v>
      </c>
      <c r="P39" s="16">
        <f>IFERROR(P27-P28-P31-P36,"0")</f>
        <v>0</v>
      </c>
      <c r="Q39" s="16">
        <f>IFERROR(Q27-Q28-Q31-Q36,"0")</f>
        <v>0</v>
      </c>
      <c r="R39" s="16"/>
      <c r="S39" s="16">
        <f t="shared" si="1"/>
        <v>0</v>
      </c>
      <c r="T39" s="16">
        <f t="shared" si="2"/>
        <v>0</v>
      </c>
      <c r="U39" s="16">
        <f t="shared" si="3"/>
        <v>0</v>
      </c>
      <c r="V39" s="34">
        <f t="shared" si="4"/>
        <v>0</v>
      </c>
      <c r="W39" s="34">
        <f t="shared" si="5"/>
        <v>0</v>
      </c>
      <c r="X39" s="34">
        <f t="shared" si="6"/>
        <v>0</v>
      </c>
      <c r="Y39" s="34">
        <f t="shared" si="7"/>
        <v>0</v>
      </c>
    </row>
    <row r="40" spans="1:25" ht="36.75" x14ac:dyDescent="0.25">
      <c r="A40" s="44" t="s">
        <v>1140</v>
      </c>
      <c r="B40" s="44" t="s">
        <v>1345</v>
      </c>
      <c r="C40" s="248">
        <v>1</v>
      </c>
      <c r="D40">
        <v>31</v>
      </c>
      <c r="E40" s="4" t="s">
        <v>57</v>
      </c>
      <c r="F40" s="12" t="s">
        <v>59</v>
      </c>
      <c r="G40" s="3" t="s">
        <v>58</v>
      </c>
      <c r="H40" s="46">
        <f t="shared" ref="H40:M47" si="52">IFERROR(VLOOKUP($D40,_f12_3000,H$2,FALSE)-VLOOKUP($D40,_f12_4000,H$2,FALSE),"0")</f>
        <v>0</v>
      </c>
      <c r="I40" s="46">
        <f t="shared" si="52"/>
        <v>0</v>
      </c>
      <c r="J40" s="46">
        <f t="shared" si="52"/>
        <v>0</v>
      </c>
      <c r="K40" s="46">
        <f t="shared" si="52"/>
        <v>0</v>
      </c>
      <c r="L40" s="46">
        <f t="shared" si="52"/>
        <v>0</v>
      </c>
      <c r="M40" s="46">
        <f t="shared" si="52"/>
        <v>0</v>
      </c>
      <c r="N40" s="7">
        <f t="shared" si="17"/>
        <v>0</v>
      </c>
      <c r="O40" s="84" t="str">
        <f t="shared" si="10"/>
        <v>0</v>
      </c>
      <c r="P40" s="46">
        <f t="shared" ref="P40:Q47" si="53">IFERROR(VLOOKUP($D40,_f12_3000,P$2,FALSE)-VLOOKUP($D40,_f12_4000,P$2,FALSE),"0")</f>
        <v>0</v>
      </c>
      <c r="Q40" s="46">
        <f t="shared" si="53"/>
        <v>0</v>
      </c>
      <c r="R40" s="6"/>
      <c r="S40" s="16">
        <f t="shared" si="1"/>
        <v>0</v>
      </c>
      <c r="T40" s="16">
        <f t="shared" si="2"/>
        <v>0</v>
      </c>
      <c r="U40" s="16">
        <f t="shared" si="3"/>
        <v>0</v>
      </c>
      <c r="V40" s="34">
        <f t="shared" si="4"/>
        <v>0</v>
      </c>
      <c r="W40" s="34">
        <f t="shared" si="5"/>
        <v>0</v>
      </c>
      <c r="X40" s="34">
        <f t="shared" si="6"/>
        <v>0</v>
      </c>
      <c r="Y40" s="34">
        <f t="shared" si="7"/>
        <v>0</v>
      </c>
    </row>
    <row r="41" spans="1:25" x14ac:dyDescent="0.25">
      <c r="A41" s="44" t="s">
        <v>1141</v>
      </c>
      <c r="B41" s="44" t="s">
        <v>1346</v>
      </c>
      <c r="C41" s="248"/>
      <c r="D41">
        <v>32</v>
      </c>
      <c r="E41" s="10" t="s">
        <v>60</v>
      </c>
      <c r="F41" s="8" t="s">
        <v>61</v>
      </c>
      <c r="G41" s="5" t="s">
        <v>62</v>
      </c>
      <c r="H41" s="6">
        <f t="shared" si="52"/>
        <v>0</v>
      </c>
      <c r="I41" s="6">
        <f t="shared" si="52"/>
        <v>0</v>
      </c>
      <c r="J41" s="6">
        <f t="shared" si="52"/>
        <v>0</v>
      </c>
      <c r="K41" s="6">
        <f t="shared" si="52"/>
        <v>0</v>
      </c>
      <c r="L41" s="6">
        <f t="shared" si="52"/>
        <v>0</v>
      </c>
      <c r="M41" s="6">
        <f t="shared" si="52"/>
        <v>0</v>
      </c>
      <c r="N41" s="7">
        <f t="shared" si="17"/>
        <v>0</v>
      </c>
      <c r="O41" s="84" t="str">
        <f t="shared" si="10"/>
        <v>0</v>
      </c>
      <c r="P41" s="6">
        <f t="shared" si="53"/>
        <v>0</v>
      </c>
      <c r="Q41" s="6">
        <f t="shared" si="53"/>
        <v>0</v>
      </c>
      <c r="R41" s="6"/>
      <c r="S41" s="16">
        <f t="shared" si="1"/>
        <v>0</v>
      </c>
      <c r="T41" s="16">
        <f t="shared" si="2"/>
        <v>0</v>
      </c>
      <c r="U41" s="16">
        <f t="shared" si="3"/>
        <v>0</v>
      </c>
      <c r="V41" s="34">
        <f t="shared" si="4"/>
        <v>0</v>
      </c>
      <c r="W41" s="34">
        <f t="shared" si="5"/>
        <v>0</v>
      </c>
      <c r="X41" s="34">
        <f t="shared" si="6"/>
        <v>0</v>
      </c>
      <c r="Y41" s="34">
        <f t="shared" si="7"/>
        <v>0</v>
      </c>
    </row>
    <row r="42" spans="1:25" ht="24.75" x14ac:dyDescent="0.25">
      <c r="A42" s="44" t="s">
        <v>1142</v>
      </c>
      <c r="B42" s="44" t="s">
        <v>1347</v>
      </c>
      <c r="C42" s="248"/>
      <c r="D42">
        <v>33</v>
      </c>
      <c r="E42" s="10" t="s">
        <v>63</v>
      </c>
      <c r="F42" s="8" t="s">
        <v>64</v>
      </c>
      <c r="G42" s="5" t="s">
        <v>65</v>
      </c>
      <c r="H42" s="6">
        <f t="shared" si="52"/>
        <v>0</v>
      </c>
      <c r="I42" s="6">
        <f t="shared" si="52"/>
        <v>0</v>
      </c>
      <c r="J42" s="6">
        <f t="shared" si="52"/>
        <v>0</v>
      </c>
      <c r="K42" s="6">
        <f t="shared" si="52"/>
        <v>0</v>
      </c>
      <c r="L42" s="6">
        <f t="shared" si="52"/>
        <v>0</v>
      </c>
      <c r="M42" s="6">
        <f t="shared" si="52"/>
        <v>0</v>
      </c>
      <c r="N42" s="7">
        <f t="shared" si="17"/>
        <v>0</v>
      </c>
      <c r="O42" s="84" t="str">
        <f t="shared" si="10"/>
        <v>0</v>
      </c>
      <c r="P42" s="6">
        <f t="shared" si="53"/>
        <v>0</v>
      </c>
      <c r="Q42" s="6">
        <f t="shared" si="53"/>
        <v>0</v>
      </c>
      <c r="R42" s="6"/>
      <c r="S42" s="16">
        <f t="shared" si="1"/>
        <v>0</v>
      </c>
      <c r="T42" s="16">
        <f t="shared" si="2"/>
        <v>0</v>
      </c>
      <c r="U42" s="16">
        <f t="shared" si="3"/>
        <v>0</v>
      </c>
      <c r="V42" s="34">
        <f t="shared" si="4"/>
        <v>0</v>
      </c>
      <c r="W42" s="34">
        <f t="shared" si="5"/>
        <v>0</v>
      </c>
      <c r="X42" s="34">
        <f t="shared" si="6"/>
        <v>0</v>
      </c>
      <c r="Y42" s="34">
        <f t="shared" si="7"/>
        <v>0</v>
      </c>
    </row>
    <row r="43" spans="1:25" ht="24.75" x14ac:dyDescent="0.25">
      <c r="A43" s="44" t="s">
        <v>1143</v>
      </c>
      <c r="B43" s="44" t="s">
        <v>1348</v>
      </c>
      <c r="C43" s="248"/>
      <c r="D43">
        <v>34</v>
      </c>
      <c r="E43" s="10" t="s">
        <v>67</v>
      </c>
      <c r="F43" s="8" t="s">
        <v>68</v>
      </c>
      <c r="G43" s="5" t="s">
        <v>69</v>
      </c>
      <c r="H43" s="6">
        <f t="shared" si="52"/>
        <v>0</v>
      </c>
      <c r="I43" s="6">
        <f t="shared" si="52"/>
        <v>0</v>
      </c>
      <c r="J43" s="6">
        <f t="shared" si="52"/>
        <v>0</v>
      </c>
      <c r="K43" s="6">
        <f t="shared" si="52"/>
        <v>0</v>
      </c>
      <c r="L43" s="6">
        <f t="shared" si="52"/>
        <v>0</v>
      </c>
      <c r="M43" s="6">
        <f t="shared" si="52"/>
        <v>0</v>
      </c>
      <c r="N43" s="7">
        <f t="shared" si="17"/>
        <v>0</v>
      </c>
      <c r="O43" s="84" t="str">
        <f t="shared" si="10"/>
        <v>0</v>
      </c>
      <c r="P43" s="6">
        <f t="shared" si="53"/>
        <v>0</v>
      </c>
      <c r="Q43" s="6">
        <f t="shared" si="53"/>
        <v>0</v>
      </c>
      <c r="R43" s="6"/>
      <c r="S43" s="16">
        <f t="shared" si="1"/>
        <v>0</v>
      </c>
      <c r="T43" s="16">
        <f t="shared" si="2"/>
        <v>0</v>
      </c>
      <c r="U43" s="16">
        <f t="shared" si="3"/>
        <v>0</v>
      </c>
      <c r="V43" s="34">
        <f t="shared" si="4"/>
        <v>0</v>
      </c>
      <c r="W43" s="34">
        <f t="shared" si="5"/>
        <v>0</v>
      </c>
      <c r="X43" s="34">
        <f t="shared" si="6"/>
        <v>0</v>
      </c>
      <c r="Y43" s="34">
        <f t="shared" si="7"/>
        <v>0</v>
      </c>
    </row>
    <row r="44" spans="1:25" ht="36.75" x14ac:dyDescent="0.25">
      <c r="A44" s="44" t="s">
        <v>1144</v>
      </c>
      <c r="B44" s="44" t="s">
        <v>1349</v>
      </c>
      <c r="C44" s="248"/>
      <c r="D44">
        <v>35</v>
      </c>
      <c r="E44" s="10" t="s">
        <v>70</v>
      </c>
      <c r="F44" s="8" t="s">
        <v>71</v>
      </c>
      <c r="G44" s="5" t="s">
        <v>72</v>
      </c>
      <c r="H44" s="6">
        <f t="shared" si="52"/>
        <v>0</v>
      </c>
      <c r="I44" s="6">
        <f t="shared" si="52"/>
        <v>0</v>
      </c>
      <c r="J44" s="6">
        <f t="shared" si="52"/>
        <v>0</v>
      </c>
      <c r="K44" s="6">
        <f t="shared" si="52"/>
        <v>0</v>
      </c>
      <c r="L44" s="6">
        <f t="shared" si="52"/>
        <v>0</v>
      </c>
      <c r="M44" s="6">
        <f t="shared" si="52"/>
        <v>0</v>
      </c>
      <c r="N44" s="7">
        <f t="shared" si="17"/>
        <v>0</v>
      </c>
      <c r="O44" s="84" t="str">
        <f t="shared" si="10"/>
        <v>0</v>
      </c>
      <c r="P44" s="6">
        <f t="shared" si="53"/>
        <v>0</v>
      </c>
      <c r="Q44" s="6">
        <f t="shared" si="53"/>
        <v>0</v>
      </c>
      <c r="R44" s="6"/>
      <c r="S44" s="16">
        <f t="shared" si="1"/>
        <v>0</v>
      </c>
      <c r="T44" s="16">
        <f t="shared" si="2"/>
        <v>0</v>
      </c>
      <c r="U44" s="16">
        <f t="shared" si="3"/>
        <v>0</v>
      </c>
      <c r="V44" s="34">
        <f t="shared" si="4"/>
        <v>0</v>
      </c>
      <c r="W44" s="34">
        <f t="shared" si="5"/>
        <v>0</v>
      </c>
      <c r="X44" s="34">
        <f t="shared" si="6"/>
        <v>0</v>
      </c>
      <c r="Y44" s="34">
        <f t="shared" si="7"/>
        <v>0</v>
      </c>
    </row>
    <row r="45" spans="1:25" x14ac:dyDescent="0.25">
      <c r="A45" s="44" t="s">
        <v>1145</v>
      </c>
      <c r="B45" s="44" t="s">
        <v>1350</v>
      </c>
      <c r="C45" s="248"/>
      <c r="D45">
        <v>36</v>
      </c>
      <c r="E45" s="10" t="s">
        <v>73</v>
      </c>
      <c r="F45" s="8" t="s">
        <v>74</v>
      </c>
      <c r="G45" s="5" t="s">
        <v>75</v>
      </c>
      <c r="H45" s="6">
        <f t="shared" si="52"/>
        <v>0</v>
      </c>
      <c r="I45" s="6">
        <f t="shared" si="52"/>
        <v>0</v>
      </c>
      <c r="J45" s="6">
        <f t="shared" si="52"/>
        <v>0</v>
      </c>
      <c r="K45" s="6">
        <f t="shared" si="52"/>
        <v>0</v>
      </c>
      <c r="L45" s="6">
        <f t="shared" si="52"/>
        <v>0</v>
      </c>
      <c r="M45" s="6">
        <f t="shared" si="52"/>
        <v>0</v>
      </c>
      <c r="N45" s="7">
        <f t="shared" si="17"/>
        <v>0</v>
      </c>
      <c r="O45" s="84" t="str">
        <f t="shared" si="10"/>
        <v>0</v>
      </c>
      <c r="P45" s="6">
        <f t="shared" si="53"/>
        <v>0</v>
      </c>
      <c r="Q45" s="6">
        <f t="shared" si="53"/>
        <v>0</v>
      </c>
      <c r="R45" s="6"/>
      <c r="S45" s="16">
        <f t="shared" si="1"/>
        <v>0</v>
      </c>
      <c r="T45" s="16">
        <f t="shared" si="2"/>
        <v>0</v>
      </c>
      <c r="U45" s="16">
        <f t="shared" si="3"/>
        <v>0</v>
      </c>
      <c r="V45" s="34">
        <f t="shared" si="4"/>
        <v>0</v>
      </c>
      <c r="W45" s="34">
        <f t="shared" si="5"/>
        <v>0</v>
      </c>
      <c r="X45" s="34">
        <f t="shared" si="6"/>
        <v>0</v>
      </c>
      <c r="Y45" s="34">
        <f t="shared" si="7"/>
        <v>0</v>
      </c>
    </row>
    <row r="46" spans="1:25" x14ac:dyDescent="0.25">
      <c r="A46" s="44" t="s">
        <v>1146</v>
      </c>
      <c r="B46" s="44" t="s">
        <v>1351</v>
      </c>
      <c r="C46" s="248"/>
      <c r="D46">
        <v>37</v>
      </c>
      <c r="E46" s="10" t="s">
        <v>76</v>
      </c>
      <c r="F46" s="8" t="s">
        <v>79</v>
      </c>
      <c r="G46" s="5" t="s">
        <v>77</v>
      </c>
      <c r="H46" s="6">
        <f t="shared" si="52"/>
        <v>0</v>
      </c>
      <c r="I46" s="6">
        <f t="shared" si="52"/>
        <v>0</v>
      </c>
      <c r="J46" s="6">
        <f t="shared" si="52"/>
        <v>0</v>
      </c>
      <c r="K46" s="6">
        <f t="shared" si="52"/>
        <v>0</v>
      </c>
      <c r="L46" s="6">
        <f t="shared" si="52"/>
        <v>0</v>
      </c>
      <c r="M46" s="6">
        <f t="shared" si="52"/>
        <v>0</v>
      </c>
      <c r="N46" s="7">
        <f t="shared" si="17"/>
        <v>0</v>
      </c>
      <c r="O46" s="84" t="str">
        <f t="shared" si="10"/>
        <v>0</v>
      </c>
      <c r="P46" s="6">
        <f t="shared" si="53"/>
        <v>0</v>
      </c>
      <c r="Q46" s="6">
        <f t="shared" si="53"/>
        <v>0</v>
      </c>
      <c r="R46" s="6"/>
      <c r="S46" s="16">
        <f t="shared" si="1"/>
        <v>0</v>
      </c>
      <c r="T46" s="16">
        <f t="shared" si="2"/>
        <v>0</v>
      </c>
      <c r="U46" s="16">
        <f t="shared" si="3"/>
        <v>0</v>
      </c>
      <c r="V46" s="34">
        <f t="shared" si="4"/>
        <v>0</v>
      </c>
      <c r="W46" s="34">
        <f t="shared" si="5"/>
        <v>0</v>
      </c>
      <c r="X46" s="34">
        <f t="shared" si="6"/>
        <v>0</v>
      </c>
      <c r="Y46" s="34">
        <f t="shared" si="7"/>
        <v>0</v>
      </c>
    </row>
    <row r="47" spans="1:25" x14ac:dyDescent="0.25">
      <c r="A47" s="44" t="s">
        <v>1147</v>
      </c>
      <c r="B47" s="44" t="s">
        <v>1352</v>
      </c>
      <c r="C47" s="248"/>
      <c r="D47">
        <v>38</v>
      </c>
      <c r="E47" s="10" t="s">
        <v>78</v>
      </c>
      <c r="F47" s="8" t="s">
        <v>80</v>
      </c>
      <c r="G47" s="5" t="s">
        <v>81</v>
      </c>
      <c r="H47" s="6">
        <f t="shared" si="52"/>
        <v>0</v>
      </c>
      <c r="I47" s="6">
        <f t="shared" si="52"/>
        <v>0</v>
      </c>
      <c r="J47" s="6">
        <f t="shared" si="52"/>
        <v>0</v>
      </c>
      <c r="K47" s="6">
        <f t="shared" si="52"/>
        <v>0</v>
      </c>
      <c r="L47" s="6">
        <f t="shared" si="52"/>
        <v>0</v>
      </c>
      <c r="M47" s="6">
        <f t="shared" si="52"/>
        <v>0</v>
      </c>
      <c r="N47" s="7">
        <f t="shared" si="17"/>
        <v>0</v>
      </c>
      <c r="O47" s="84" t="str">
        <f t="shared" si="10"/>
        <v>0</v>
      </c>
      <c r="P47" s="6">
        <f t="shared" si="53"/>
        <v>0</v>
      </c>
      <c r="Q47" s="6">
        <f t="shared" si="53"/>
        <v>0</v>
      </c>
      <c r="R47" s="6"/>
      <c r="S47" s="16">
        <f t="shared" si="1"/>
        <v>0</v>
      </c>
      <c r="T47" s="16">
        <f t="shared" si="2"/>
        <v>0</v>
      </c>
      <c r="U47" s="16">
        <f t="shared" si="3"/>
        <v>0</v>
      </c>
      <c r="V47" s="34">
        <f t="shared" si="4"/>
        <v>0</v>
      </c>
      <c r="W47" s="34">
        <f t="shared" si="5"/>
        <v>0</v>
      </c>
      <c r="X47" s="34">
        <f t="shared" si="6"/>
        <v>0</v>
      </c>
      <c r="Y47" s="34">
        <f t="shared" si="7"/>
        <v>0</v>
      </c>
    </row>
    <row r="48" spans="1:25" x14ac:dyDescent="0.25">
      <c r="C48" s="248"/>
      <c r="D48">
        <v>39</v>
      </c>
      <c r="E48" s="36" t="s">
        <v>705</v>
      </c>
      <c r="F48" s="14"/>
      <c r="G48" s="15"/>
      <c r="H48" s="16">
        <f t="shared" ref="H48:M48" si="54">IFERROR(H41-H42-H43-H44-H45-H46-H47,"0")</f>
        <v>0</v>
      </c>
      <c r="I48" s="16">
        <f t="shared" si="54"/>
        <v>0</v>
      </c>
      <c r="J48" s="16">
        <f t="shared" si="54"/>
        <v>0</v>
      </c>
      <c r="K48" s="16">
        <f t="shared" si="54"/>
        <v>0</v>
      </c>
      <c r="L48" s="16">
        <f t="shared" si="54"/>
        <v>0</v>
      </c>
      <c r="M48" s="16">
        <f t="shared" si="54"/>
        <v>0</v>
      </c>
      <c r="N48" s="7">
        <f t="shared" si="17"/>
        <v>0</v>
      </c>
      <c r="O48" s="84" t="str">
        <f t="shared" si="10"/>
        <v>0</v>
      </c>
      <c r="P48" s="16">
        <f>IFERROR(P41-P42-P43-P44-P45-P46-P47,"0")</f>
        <v>0</v>
      </c>
      <c r="Q48" s="16">
        <f>IFERROR(Q41-Q42-Q43-Q44-Q45-Q46-Q47,"0")</f>
        <v>0</v>
      </c>
      <c r="R48" s="16"/>
      <c r="S48" s="16">
        <f t="shared" si="1"/>
        <v>0</v>
      </c>
      <c r="T48" s="16">
        <f t="shared" si="2"/>
        <v>0</v>
      </c>
      <c r="U48" s="16">
        <f t="shared" si="3"/>
        <v>0</v>
      </c>
      <c r="V48" s="34">
        <f t="shared" si="4"/>
        <v>0</v>
      </c>
      <c r="W48" s="34">
        <f t="shared" si="5"/>
        <v>0</v>
      </c>
      <c r="X48" s="34">
        <f t="shared" si="6"/>
        <v>0</v>
      </c>
      <c r="Y48" s="34">
        <f t="shared" si="7"/>
        <v>0</v>
      </c>
    </row>
    <row r="49" spans="1:25" x14ac:dyDescent="0.25">
      <c r="A49" s="44" t="s">
        <v>1148</v>
      </c>
      <c r="B49" s="44" t="s">
        <v>1353</v>
      </c>
      <c r="C49" s="248"/>
      <c r="D49">
        <v>40</v>
      </c>
      <c r="E49" s="10" t="s">
        <v>82</v>
      </c>
      <c r="F49" s="8" t="s">
        <v>83</v>
      </c>
      <c r="G49" s="5" t="s">
        <v>84</v>
      </c>
      <c r="H49" s="6">
        <f t="shared" ref="H49:M50" si="55">IFERROR(VLOOKUP($D49,_f12_3000,H$2,FALSE)-VLOOKUP($D49,_f12_4000,H$2,FALSE),"0")</f>
        <v>0</v>
      </c>
      <c r="I49" s="6">
        <f t="shared" si="55"/>
        <v>0</v>
      </c>
      <c r="J49" s="6">
        <f t="shared" si="55"/>
        <v>0</v>
      </c>
      <c r="K49" s="6">
        <f t="shared" si="55"/>
        <v>0</v>
      </c>
      <c r="L49" s="6">
        <f t="shared" si="55"/>
        <v>0</v>
      </c>
      <c r="M49" s="6">
        <f t="shared" si="55"/>
        <v>0</v>
      </c>
      <c r="N49" s="7">
        <f t="shared" si="17"/>
        <v>0</v>
      </c>
      <c r="O49" s="84" t="str">
        <f t="shared" si="10"/>
        <v>0</v>
      </c>
      <c r="P49" s="6">
        <f>IFERROR(VLOOKUP($D49,_f12_3000,P$2,FALSE)-VLOOKUP($D49,_f12_4000,P$2,FALSE),"0")</f>
        <v>0</v>
      </c>
      <c r="Q49" s="6">
        <f>IFERROR(VLOOKUP($D49,_f12_3000,Q$2,FALSE)-VLOOKUP($D49,_f12_4000,Q$2,FALSE),"0")</f>
        <v>0</v>
      </c>
      <c r="R49" s="6"/>
      <c r="S49" s="16">
        <f t="shared" si="1"/>
        <v>0</v>
      </c>
      <c r="T49" s="16">
        <f t="shared" si="2"/>
        <v>0</v>
      </c>
      <c r="U49" s="16">
        <f t="shared" si="3"/>
        <v>0</v>
      </c>
      <c r="V49" s="34">
        <f t="shared" si="4"/>
        <v>0</v>
      </c>
      <c r="W49" s="34">
        <f t="shared" si="5"/>
        <v>0</v>
      </c>
      <c r="X49" s="34">
        <f t="shared" si="6"/>
        <v>0</v>
      </c>
      <c r="Y49" s="34">
        <f t="shared" si="7"/>
        <v>0</v>
      </c>
    </row>
    <row r="50" spans="1:25" ht="15.75" customHeight="1" x14ac:dyDescent="0.25">
      <c r="A50" s="44" t="s">
        <v>1149</v>
      </c>
      <c r="B50" s="44" t="s">
        <v>1354</v>
      </c>
      <c r="C50" s="248"/>
      <c r="D50">
        <v>41</v>
      </c>
      <c r="E50" s="10" t="s">
        <v>86</v>
      </c>
      <c r="F50" s="8" t="s">
        <v>85</v>
      </c>
      <c r="G50" s="10" t="s">
        <v>87</v>
      </c>
      <c r="H50" s="6">
        <f t="shared" si="55"/>
        <v>0</v>
      </c>
      <c r="I50" s="6">
        <f t="shared" si="55"/>
        <v>0</v>
      </c>
      <c r="J50" s="6">
        <f t="shared" si="55"/>
        <v>0</v>
      </c>
      <c r="K50" s="6">
        <f t="shared" si="55"/>
        <v>0</v>
      </c>
      <c r="L50" s="6">
        <f t="shared" si="55"/>
        <v>0</v>
      </c>
      <c r="M50" s="6">
        <f t="shared" si="55"/>
        <v>0</v>
      </c>
      <c r="N50" s="7">
        <f t="shared" si="17"/>
        <v>0</v>
      </c>
      <c r="O50" s="84" t="str">
        <f t="shared" si="10"/>
        <v>0</v>
      </c>
      <c r="P50" s="6">
        <f>IFERROR(VLOOKUP($D50,_f12_3000,P$2,FALSE)-VLOOKUP($D50,_f12_4000,P$2,FALSE),"0")</f>
        <v>0</v>
      </c>
      <c r="Q50" s="6">
        <f>IFERROR(VLOOKUP($D50,_f12_3000,Q$2,FALSE)-VLOOKUP($D50,_f12_4000,Q$2,FALSE),"0")</f>
        <v>0</v>
      </c>
      <c r="R50" s="6"/>
      <c r="S50" s="16">
        <f t="shared" si="1"/>
        <v>0</v>
      </c>
      <c r="T50" s="16">
        <f t="shared" si="2"/>
        <v>0</v>
      </c>
      <c r="U50" s="16">
        <f t="shared" si="3"/>
        <v>0</v>
      </c>
      <c r="V50" s="34">
        <f t="shared" si="4"/>
        <v>0</v>
      </c>
      <c r="W50" s="34">
        <f t="shared" si="5"/>
        <v>0</v>
      </c>
      <c r="X50" s="34">
        <f t="shared" si="6"/>
        <v>0</v>
      </c>
      <c r="Y50" s="34">
        <f t="shared" si="7"/>
        <v>0</v>
      </c>
    </row>
    <row r="51" spans="1:25" ht="15" customHeight="1" x14ac:dyDescent="0.25">
      <c r="C51" s="248"/>
      <c r="D51">
        <v>42</v>
      </c>
      <c r="E51" s="36" t="s">
        <v>704</v>
      </c>
      <c r="F51" s="14"/>
      <c r="G51" s="15"/>
      <c r="H51" s="16">
        <f t="shared" ref="H51:M51" si="56">IFERROR(H49-H50,"0")</f>
        <v>0</v>
      </c>
      <c r="I51" s="16">
        <f t="shared" si="56"/>
        <v>0</v>
      </c>
      <c r="J51" s="16">
        <f t="shared" si="56"/>
        <v>0</v>
      </c>
      <c r="K51" s="16">
        <f t="shared" si="56"/>
        <v>0</v>
      </c>
      <c r="L51" s="16">
        <f t="shared" si="56"/>
        <v>0</v>
      </c>
      <c r="M51" s="16">
        <f t="shared" si="56"/>
        <v>0</v>
      </c>
      <c r="N51" s="7">
        <f t="shared" si="17"/>
        <v>0</v>
      </c>
      <c r="O51" s="84" t="str">
        <f t="shared" si="10"/>
        <v>0</v>
      </c>
      <c r="P51" s="16">
        <f>IFERROR(P49-P50,"0")</f>
        <v>0</v>
      </c>
      <c r="Q51" s="16">
        <f>IFERROR(Q49-Q50,"0")</f>
        <v>0</v>
      </c>
      <c r="R51" s="16"/>
      <c r="S51" s="16">
        <f t="shared" si="1"/>
        <v>0</v>
      </c>
      <c r="T51" s="16">
        <f t="shared" si="2"/>
        <v>0</v>
      </c>
      <c r="U51" s="16">
        <f t="shared" si="3"/>
        <v>0</v>
      </c>
      <c r="V51" s="34">
        <f t="shared" si="4"/>
        <v>0</v>
      </c>
      <c r="W51" s="34">
        <f t="shared" si="5"/>
        <v>0</v>
      </c>
      <c r="X51" s="34">
        <f t="shared" si="6"/>
        <v>0</v>
      </c>
      <c r="Y51" s="34">
        <f t="shared" si="7"/>
        <v>0</v>
      </c>
    </row>
    <row r="52" spans="1:25" ht="15" customHeight="1" x14ac:dyDescent="0.25">
      <c r="A52" s="44" t="s">
        <v>1150</v>
      </c>
      <c r="B52" s="44" t="s">
        <v>1355</v>
      </c>
      <c r="C52" s="248"/>
      <c r="D52">
        <v>43</v>
      </c>
      <c r="E52" s="10" t="s">
        <v>714</v>
      </c>
      <c r="F52" s="8" t="s">
        <v>101</v>
      </c>
      <c r="G52" s="10" t="s">
        <v>87</v>
      </c>
      <c r="H52" s="6">
        <f t="shared" ref="H52:M52" si="57">IFERROR(VLOOKUP($D52,_f12_3000,H$2,FALSE)-VLOOKUP($D52,_f12_4000,H$2,FALSE),"0")</f>
        <v>0</v>
      </c>
      <c r="I52" s="6">
        <f t="shared" si="57"/>
        <v>0</v>
      </c>
      <c r="J52" s="6">
        <f t="shared" si="57"/>
        <v>0</v>
      </c>
      <c r="K52" s="6">
        <f t="shared" si="57"/>
        <v>0</v>
      </c>
      <c r="L52" s="6">
        <f t="shared" si="57"/>
        <v>0</v>
      </c>
      <c r="M52" s="6">
        <f t="shared" si="57"/>
        <v>0</v>
      </c>
      <c r="N52" s="7">
        <f t="shared" si="17"/>
        <v>0</v>
      </c>
      <c r="O52" s="84" t="str">
        <f t="shared" si="10"/>
        <v>0</v>
      </c>
      <c r="P52" s="6">
        <f>IFERROR(VLOOKUP($D52,_f12_3000,P$2,FALSE)-VLOOKUP($D52,_f12_4000,P$2,FALSE),"0")</f>
        <v>0</v>
      </c>
      <c r="Q52" s="6">
        <f>IFERROR(VLOOKUP($D52,_f12_3000,Q$2,FALSE)-VLOOKUP($D52,_f12_4000,Q$2,FALSE),"0")</f>
        <v>0</v>
      </c>
      <c r="R52" s="16"/>
      <c r="S52" s="16">
        <f t="shared" si="1"/>
        <v>0</v>
      </c>
      <c r="T52" s="16">
        <f t="shared" si="2"/>
        <v>0</v>
      </c>
      <c r="U52" s="16">
        <f t="shared" si="3"/>
        <v>0</v>
      </c>
      <c r="V52" s="34">
        <f t="shared" si="4"/>
        <v>0</v>
      </c>
      <c r="W52" s="34">
        <f t="shared" si="5"/>
        <v>0</v>
      </c>
      <c r="X52" s="34">
        <f t="shared" si="6"/>
        <v>0</v>
      </c>
      <c r="Y52" s="34">
        <f t="shared" si="7"/>
        <v>0</v>
      </c>
    </row>
    <row r="53" spans="1:25" ht="15" customHeight="1" x14ac:dyDescent="0.25">
      <c r="C53" s="248"/>
      <c r="D53">
        <v>44</v>
      </c>
      <c r="E53" s="36" t="s">
        <v>704</v>
      </c>
      <c r="F53" s="14"/>
      <c r="G53" s="15"/>
      <c r="H53" s="16">
        <f t="shared" ref="H53:M53" si="58">IFERROR(H49-H52,"0")</f>
        <v>0</v>
      </c>
      <c r="I53" s="16">
        <f t="shared" si="58"/>
        <v>0</v>
      </c>
      <c r="J53" s="16">
        <f t="shared" si="58"/>
        <v>0</v>
      </c>
      <c r="K53" s="16">
        <f t="shared" si="58"/>
        <v>0</v>
      </c>
      <c r="L53" s="16">
        <f t="shared" si="58"/>
        <v>0</v>
      </c>
      <c r="M53" s="16">
        <f t="shared" si="58"/>
        <v>0</v>
      </c>
      <c r="N53" s="7">
        <f t="shared" si="17"/>
        <v>0</v>
      </c>
      <c r="O53" s="84" t="str">
        <f t="shared" si="10"/>
        <v>0</v>
      </c>
      <c r="P53" s="16">
        <f>IFERROR(P49-P52,"0")</f>
        <v>0</v>
      </c>
      <c r="Q53" s="16">
        <f>IFERROR(Q49-Q52,"0")</f>
        <v>0</v>
      </c>
      <c r="R53" s="16"/>
      <c r="S53" s="16">
        <f t="shared" si="1"/>
        <v>0</v>
      </c>
      <c r="T53" s="16">
        <f t="shared" si="2"/>
        <v>0</v>
      </c>
      <c r="U53" s="16">
        <f t="shared" si="3"/>
        <v>0</v>
      </c>
      <c r="V53" s="34">
        <f t="shared" si="4"/>
        <v>0</v>
      </c>
      <c r="W53" s="34">
        <f t="shared" si="5"/>
        <v>0</v>
      </c>
      <c r="X53" s="34">
        <f t="shared" si="6"/>
        <v>0</v>
      </c>
      <c r="Y53" s="34">
        <f t="shared" si="7"/>
        <v>0</v>
      </c>
    </row>
    <row r="54" spans="1:25" x14ac:dyDescent="0.25">
      <c r="A54" s="44" t="s">
        <v>1151</v>
      </c>
      <c r="B54" s="44" t="s">
        <v>1356</v>
      </c>
      <c r="C54" s="248"/>
      <c r="D54">
        <v>45</v>
      </c>
      <c r="E54" s="10" t="s">
        <v>147</v>
      </c>
      <c r="F54" s="8" t="s">
        <v>102</v>
      </c>
      <c r="G54" s="5" t="s">
        <v>88</v>
      </c>
      <c r="H54" s="6">
        <f t="shared" ref="H54:M55" si="59">IFERROR(VLOOKUP($D54,_f12_3000,H$2,FALSE)-VLOOKUP($D54,_f12_4000,H$2,FALSE),"0")</f>
        <v>0</v>
      </c>
      <c r="I54" s="6">
        <f t="shared" si="59"/>
        <v>0</v>
      </c>
      <c r="J54" s="6">
        <f t="shared" si="59"/>
        <v>0</v>
      </c>
      <c r="K54" s="6">
        <f t="shared" si="59"/>
        <v>0</v>
      </c>
      <c r="L54" s="6">
        <f t="shared" si="59"/>
        <v>0</v>
      </c>
      <c r="M54" s="6">
        <f t="shared" si="59"/>
        <v>0</v>
      </c>
      <c r="N54" s="7">
        <f t="shared" si="17"/>
        <v>0</v>
      </c>
      <c r="O54" s="84" t="str">
        <f t="shared" si="10"/>
        <v>0</v>
      </c>
      <c r="P54" s="6">
        <f>IFERROR(VLOOKUP($D54,_f12_3000,P$2,FALSE)-VLOOKUP($D54,_f12_4000,P$2,FALSE),"0")</f>
        <v>0</v>
      </c>
      <c r="Q54" s="6">
        <f>IFERROR(VLOOKUP($D54,_f12_3000,Q$2,FALSE)-VLOOKUP($D54,_f12_4000,Q$2,FALSE),"0")</f>
        <v>0</v>
      </c>
      <c r="R54" s="6"/>
      <c r="S54" s="16">
        <f t="shared" si="1"/>
        <v>0</v>
      </c>
      <c r="T54" s="16">
        <f t="shared" si="2"/>
        <v>0</v>
      </c>
      <c r="U54" s="16">
        <f t="shared" si="3"/>
        <v>0</v>
      </c>
      <c r="V54" s="34">
        <f t="shared" si="4"/>
        <v>0</v>
      </c>
      <c r="W54" s="34">
        <f t="shared" si="5"/>
        <v>0</v>
      </c>
      <c r="X54" s="34">
        <f t="shared" si="6"/>
        <v>0</v>
      </c>
      <c r="Y54" s="34">
        <f t="shared" si="7"/>
        <v>0</v>
      </c>
    </row>
    <row r="55" spans="1:25" x14ac:dyDescent="0.25">
      <c r="A55" s="44" t="s">
        <v>1152</v>
      </c>
      <c r="B55" s="44" t="s">
        <v>1357</v>
      </c>
      <c r="C55" s="248"/>
      <c r="D55">
        <v>46</v>
      </c>
      <c r="E55" s="10" t="s">
        <v>148</v>
      </c>
      <c r="F55" s="8" t="s">
        <v>715</v>
      </c>
      <c r="G55" s="5" t="s">
        <v>89</v>
      </c>
      <c r="H55" s="6">
        <f t="shared" si="59"/>
        <v>0</v>
      </c>
      <c r="I55" s="6">
        <f t="shared" si="59"/>
        <v>0</v>
      </c>
      <c r="J55" s="6">
        <f t="shared" si="59"/>
        <v>0</v>
      </c>
      <c r="K55" s="6">
        <f t="shared" si="59"/>
        <v>0</v>
      </c>
      <c r="L55" s="6">
        <f t="shared" si="59"/>
        <v>0</v>
      </c>
      <c r="M55" s="6">
        <f t="shared" si="59"/>
        <v>0</v>
      </c>
      <c r="N55" s="7">
        <f t="shared" si="17"/>
        <v>0</v>
      </c>
      <c r="O55" s="84" t="str">
        <f t="shared" si="10"/>
        <v>0</v>
      </c>
      <c r="P55" s="6">
        <f>IFERROR(VLOOKUP($D55,_f12_3000,P$2,FALSE)-VLOOKUP($D55,_f12_4000,P$2,FALSE),"0")</f>
        <v>0</v>
      </c>
      <c r="Q55" s="6">
        <f>IFERROR(VLOOKUP($D55,_f12_3000,Q$2,FALSE)-VLOOKUP($D55,_f12_4000,Q$2,FALSE),"0")</f>
        <v>0</v>
      </c>
      <c r="R55" s="6"/>
      <c r="S55" s="16">
        <f t="shared" si="1"/>
        <v>0</v>
      </c>
      <c r="T55" s="16">
        <f t="shared" si="2"/>
        <v>0</v>
      </c>
      <c r="U55" s="16">
        <f t="shared" si="3"/>
        <v>0</v>
      </c>
      <c r="V55" s="34">
        <f t="shared" si="4"/>
        <v>0</v>
      </c>
      <c r="W55" s="34">
        <f t="shared" si="5"/>
        <v>0</v>
      </c>
      <c r="X55" s="34">
        <f t="shared" si="6"/>
        <v>0</v>
      </c>
      <c r="Y55" s="34">
        <f t="shared" si="7"/>
        <v>0</v>
      </c>
    </row>
    <row r="56" spans="1:25" x14ac:dyDescent="0.25">
      <c r="C56" s="248"/>
      <c r="D56">
        <v>47</v>
      </c>
      <c r="E56" s="36" t="s">
        <v>704</v>
      </c>
      <c r="F56" s="14"/>
      <c r="G56" s="15"/>
      <c r="H56" s="16">
        <f t="shared" ref="H56:M56" si="60">IFERROR(H49-H54-H55,"0")</f>
        <v>0</v>
      </c>
      <c r="I56" s="16">
        <f t="shared" si="60"/>
        <v>0</v>
      </c>
      <c r="J56" s="16">
        <f t="shared" si="60"/>
        <v>0</v>
      </c>
      <c r="K56" s="16">
        <f t="shared" si="60"/>
        <v>0</v>
      </c>
      <c r="L56" s="16">
        <f t="shared" si="60"/>
        <v>0</v>
      </c>
      <c r="M56" s="16">
        <f t="shared" si="60"/>
        <v>0</v>
      </c>
      <c r="N56" s="7">
        <f t="shared" si="17"/>
        <v>0</v>
      </c>
      <c r="O56" s="84" t="str">
        <f t="shared" si="10"/>
        <v>0</v>
      </c>
      <c r="P56" s="16">
        <f>IFERROR(P49-P54-P55,"0")</f>
        <v>0</v>
      </c>
      <c r="Q56" s="16">
        <f>IFERROR(Q49-Q54-Q55,"0")</f>
        <v>0</v>
      </c>
      <c r="R56" s="16"/>
      <c r="S56" s="16">
        <f t="shared" si="1"/>
        <v>0</v>
      </c>
      <c r="T56" s="16">
        <f t="shared" si="2"/>
        <v>0</v>
      </c>
      <c r="U56" s="16">
        <f t="shared" si="3"/>
        <v>0</v>
      </c>
      <c r="V56" s="34">
        <f t="shared" si="4"/>
        <v>0</v>
      </c>
      <c r="W56" s="34">
        <f t="shared" si="5"/>
        <v>0</v>
      </c>
      <c r="X56" s="34">
        <f t="shared" si="6"/>
        <v>0</v>
      </c>
      <c r="Y56" s="34">
        <f t="shared" si="7"/>
        <v>0</v>
      </c>
    </row>
    <row r="57" spans="1:25" x14ac:dyDescent="0.25">
      <c r="A57" s="44" t="s">
        <v>1153</v>
      </c>
      <c r="B57" s="44" t="s">
        <v>1358</v>
      </c>
      <c r="C57" s="248"/>
      <c r="D57">
        <v>48</v>
      </c>
      <c r="E57" s="10" t="s">
        <v>120</v>
      </c>
      <c r="F57" s="8" t="s">
        <v>103</v>
      </c>
      <c r="G57" s="5" t="s">
        <v>90</v>
      </c>
      <c r="H57" s="6">
        <f t="shared" ref="H57:M71" si="61">IFERROR(VLOOKUP($D57,_f12_3000,H$2,FALSE)-VLOOKUP($D57,_f12_4000,H$2,FALSE),"0")</f>
        <v>0</v>
      </c>
      <c r="I57" s="6">
        <f t="shared" si="61"/>
        <v>0</v>
      </c>
      <c r="J57" s="6">
        <f t="shared" si="61"/>
        <v>0</v>
      </c>
      <c r="K57" s="6">
        <f t="shared" si="61"/>
        <v>0</v>
      </c>
      <c r="L57" s="6">
        <f t="shared" si="61"/>
        <v>0</v>
      </c>
      <c r="M57" s="6">
        <f t="shared" si="61"/>
        <v>0</v>
      </c>
      <c r="N57" s="7">
        <f t="shared" si="17"/>
        <v>0</v>
      </c>
      <c r="O57" s="84" t="str">
        <f t="shared" si="10"/>
        <v>0</v>
      </c>
      <c r="P57" s="6">
        <f t="shared" ref="P57:Q71" si="62">IFERROR(VLOOKUP($D57,_f12_3000,P$2,FALSE)-VLOOKUP($D57,_f12_4000,P$2,FALSE),"0")</f>
        <v>0</v>
      </c>
      <c r="Q57" s="6">
        <f t="shared" si="62"/>
        <v>0</v>
      </c>
      <c r="R57" s="6"/>
      <c r="S57" s="16">
        <f t="shared" si="1"/>
        <v>0</v>
      </c>
      <c r="T57" s="16">
        <f t="shared" si="2"/>
        <v>0</v>
      </c>
      <c r="U57" s="16">
        <f t="shared" si="3"/>
        <v>0</v>
      </c>
      <c r="V57" s="34">
        <f t="shared" si="4"/>
        <v>0</v>
      </c>
      <c r="W57" s="34">
        <f t="shared" si="5"/>
        <v>0</v>
      </c>
      <c r="X57" s="34">
        <f t="shared" si="6"/>
        <v>0</v>
      </c>
      <c r="Y57" s="34">
        <f t="shared" si="7"/>
        <v>0</v>
      </c>
    </row>
    <row r="58" spans="1:25" x14ac:dyDescent="0.25">
      <c r="A58" s="44" t="s">
        <v>1154</v>
      </c>
      <c r="B58" s="44" t="s">
        <v>1359</v>
      </c>
      <c r="C58" s="248"/>
      <c r="D58">
        <v>49</v>
      </c>
      <c r="E58" s="10" t="s">
        <v>121</v>
      </c>
      <c r="F58" s="8" t="s">
        <v>104</v>
      </c>
      <c r="G58" s="5" t="s">
        <v>91</v>
      </c>
      <c r="H58" s="6">
        <f t="shared" si="61"/>
        <v>0</v>
      </c>
      <c r="I58" s="6">
        <f t="shared" si="61"/>
        <v>0</v>
      </c>
      <c r="J58" s="6">
        <f t="shared" si="61"/>
        <v>0</v>
      </c>
      <c r="K58" s="6">
        <f t="shared" si="61"/>
        <v>0</v>
      </c>
      <c r="L58" s="6">
        <f t="shared" si="61"/>
        <v>0</v>
      </c>
      <c r="M58" s="6">
        <f t="shared" si="61"/>
        <v>0</v>
      </c>
      <c r="N58" s="7">
        <f t="shared" si="17"/>
        <v>0</v>
      </c>
      <c r="O58" s="84" t="str">
        <f t="shared" si="10"/>
        <v>0</v>
      </c>
      <c r="P58" s="6">
        <f t="shared" si="62"/>
        <v>0</v>
      </c>
      <c r="Q58" s="6">
        <f t="shared" si="62"/>
        <v>0</v>
      </c>
      <c r="R58" s="6"/>
      <c r="S58" s="16">
        <f t="shared" si="1"/>
        <v>0</v>
      </c>
      <c r="T58" s="16">
        <f t="shared" si="2"/>
        <v>0</v>
      </c>
      <c r="U58" s="16">
        <f t="shared" si="3"/>
        <v>0</v>
      </c>
      <c r="V58" s="34">
        <f t="shared" si="4"/>
        <v>0</v>
      </c>
      <c r="W58" s="34">
        <f t="shared" si="5"/>
        <v>0</v>
      </c>
      <c r="X58" s="34">
        <f t="shared" si="6"/>
        <v>0</v>
      </c>
      <c r="Y58" s="34">
        <f t="shared" si="7"/>
        <v>0</v>
      </c>
    </row>
    <row r="59" spans="1:25" x14ac:dyDescent="0.25">
      <c r="A59" s="44" t="s">
        <v>1155</v>
      </c>
      <c r="B59" s="44" t="s">
        <v>1360</v>
      </c>
      <c r="C59" s="248"/>
      <c r="D59">
        <v>50</v>
      </c>
      <c r="E59" s="10" t="s">
        <v>122</v>
      </c>
      <c r="F59" s="8" t="s">
        <v>105</v>
      </c>
      <c r="G59" s="5" t="s">
        <v>92</v>
      </c>
      <c r="H59" s="6">
        <f t="shared" si="61"/>
        <v>0</v>
      </c>
      <c r="I59" s="6">
        <f t="shared" si="61"/>
        <v>0</v>
      </c>
      <c r="J59" s="6">
        <f t="shared" si="61"/>
        <v>0</v>
      </c>
      <c r="K59" s="6">
        <f t="shared" si="61"/>
        <v>0</v>
      </c>
      <c r="L59" s="6">
        <f t="shared" si="61"/>
        <v>0</v>
      </c>
      <c r="M59" s="6">
        <f t="shared" si="61"/>
        <v>0</v>
      </c>
      <c r="N59" s="7">
        <f t="shared" si="17"/>
        <v>0</v>
      </c>
      <c r="O59" s="84" t="str">
        <f t="shared" si="10"/>
        <v>0</v>
      </c>
      <c r="P59" s="6">
        <f t="shared" si="62"/>
        <v>0</v>
      </c>
      <c r="Q59" s="6">
        <f t="shared" si="62"/>
        <v>0</v>
      </c>
      <c r="R59" s="6"/>
      <c r="S59" s="16">
        <f t="shared" si="1"/>
        <v>0</v>
      </c>
      <c r="T59" s="16">
        <f t="shared" si="2"/>
        <v>0</v>
      </c>
      <c r="U59" s="16">
        <f t="shared" si="3"/>
        <v>0</v>
      </c>
      <c r="V59" s="34">
        <f t="shared" si="4"/>
        <v>0</v>
      </c>
      <c r="W59" s="34">
        <f t="shared" si="5"/>
        <v>0</v>
      </c>
      <c r="X59" s="34">
        <f t="shared" si="6"/>
        <v>0</v>
      </c>
      <c r="Y59" s="34">
        <f t="shared" si="7"/>
        <v>0</v>
      </c>
    </row>
    <row r="60" spans="1:25" x14ac:dyDescent="0.25">
      <c r="A60" s="44" t="s">
        <v>1156</v>
      </c>
      <c r="B60" s="44" t="s">
        <v>1361</v>
      </c>
      <c r="C60" s="248"/>
      <c r="D60">
        <v>51</v>
      </c>
      <c r="E60" s="10" t="s">
        <v>123</v>
      </c>
      <c r="F60" s="8" t="s">
        <v>106</v>
      </c>
      <c r="G60" s="5" t="s">
        <v>93</v>
      </c>
      <c r="H60" s="6">
        <f t="shared" si="61"/>
        <v>0</v>
      </c>
      <c r="I60" s="6">
        <f t="shared" si="61"/>
        <v>0</v>
      </c>
      <c r="J60" s="6">
        <f t="shared" si="61"/>
        <v>0</v>
      </c>
      <c r="K60" s="6">
        <f t="shared" si="61"/>
        <v>0</v>
      </c>
      <c r="L60" s="6">
        <f t="shared" si="61"/>
        <v>0</v>
      </c>
      <c r="M60" s="6">
        <f t="shared" si="61"/>
        <v>0</v>
      </c>
      <c r="N60" s="7">
        <f t="shared" si="17"/>
        <v>0</v>
      </c>
      <c r="O60" s="84" t="str">
        <f t="shared" si="10"/>
        <v>0</v>
      </c>
      <c r="P60" s="6">
        <f t="shared" si="62"/>
        <v>0</v>
      </c>
      <c r="Q60" s="6">
        <f t="shared" si="62"/>
        <v>0</v>
      </c>
      <c r="R60" s="6"/>
      <c r="S60" s="16">
        <f t="shared" si="1"/>
        <v>0</v>
      </c>
      <c r="T60" s="16">
        <f t="shared" si="2"/>
        <v>0</v>
      </c>
      <c r="U60" s="16">
        <f t="shared" si="3"/>
        <v>0</v>
      </c>
      <c r="V60" s="34">
        <f t="shared" si="4"/>
        <v>0</v>
      </c>
      <c r="W60" s="34">
        <f t="shared" si="5"/>
        <v>0</v>
      </c>
      <c r="X60" s="34">
        <f t="shared" si="6"/>
        <v>0</v>
      </c>
      <c r="Y60" s="34">
        <f t="shared" si="7"/>
        <v>0</v>
      </c>
    </row>
    <row r="61" spans="1:25" x14ac:dyDescent="0.25">
      <c r="A61" s="44" t="s">
        <v>1157</v>
      </c>
      <c r="B61" s="44" t="s">
        <v>1362</v>
      </c>
      <c r="C61" s="248"/>
      <c r="D61">
        <v>52</v>
      </c>
      <c r="E61" s="10" t="s">
        <v>124</v>
      </c>
      <c r="F61" s="8" t="s">
        <v>107</v>
      </c>
      <c r="G61" s="5" t="s">
        <v>94</v>
      </c>
      <c r="H61" s="6">
        <f t="shared" si="61"/>
        <v>0</v>
      </c>
      <c r="I61" s="6">
        <f t="shared" si="61"/>
        <v>0</v>
      </c>
      <c r="J61" s="6">
        <f t="shared" si="61"/>
        <v>0</v>
      </c>
      <c r="K61" s="6">
        <f t="shared" si="61"/>
        <v>0</v>
      </c>
      <c r="L61" s="6">
        <f t="shared" si="61"/>
        <v>0</v>
      </c>
      <c r="M61" s="6">
        <f t="shared" si="61"/>
        <v>0</v>
      </c>
      <c r="N61" s="7">
        <f t="shared" si="17"/>
        <v>0</v>
      </c>
      <c r="O61" s="84" t="str">
        <f t="shared" si="10"/>
        <v>0</v>
      </c>
      <c r="P61" s="6">
        <f t="shared" si="62"/>
        <v>0</v>
      </c>
      <c r="Q61" s="6">
        <f t="shared" si="62"/>
        <v>0</v>
      </c>
      <c r="R61" s="6"/>
      <c r="S61" s="16">
        <f t="shared" si="1"/>
        <v>0</v>
      </c>
      <c r="T61" s="16">
        <f t="shared" si="2"/>
        <v>0</v>
      </c>
      <c r="U61" s="16">
        <f t="shared" si="3"/>
        <v>0</v>
      </c>
      <c r="V61" s="34">
        <f t="shared" si="4"/>
        <v>0</v>
      </c>
      <c r="W61" s="34">
        <f t="shared" si="5"/>
        <v>0</v>
      </c>
      <c r="X61" s="34">
        <f t="shared" si="6"/>
        <v>0</v>
      </c>
      <c r="Y61" s="34">
        <f t="shared" si="7"/>
        <v>0</v>
      </c>
    </row>
    <row r="62" spans="1:25" x14ac:dyDescent="0.25">
      <c r="A62" s="44" t="s">
        <v>1158</v>
      </c>
      <c r="B62" s="44" t="s">
        <v>1363</v>
      </c>
      <c r="C62" s="248"/>
      <c r="D62">
        <v>53</v>
      </c>
      <c r="E62" s="10" t="s">
        <v>125</v>
      </c>
      <c r="F62" s="8" t="s">
        <v>108</v>
      </c>
      <c r="G62" s="5" t="s">
        <v>95</v>
      </c>
      <c r="H62" s="6">
        <f t="shared" si="61"/>
        <v>0</v>
      </c>
      <c r="I62" s="6">
        <f t="shared" si="61"/>
        <v>0</v>
      </c>
      <c r="J62" s="6">
        <f t="shared" si="61"/>
        <v>0</v>
      </c>
      <c r="K62" s="6">
        <f t="shared" si="61"/>
        <v>0</v>
      </c>
      <c r="L62" s="6">
        <f t="shared" si="61"/>
        <v>0</v>
      </c>
      <c r="M62" s="6">
        <f t="shared" si="61"/>
        <v>0</v>
      </c>
      <c r="N62" s="7">
        <f t="shared" si="17"/>
        <v>0</v>
      </c>
      <c r="O62" s="84" t="str">
        <f t="shared" si="10"/>
        <v>0</v>
      </c>
      <c r="P62" s="6">
        <f t="shared" si="62"/>
        <v>0</v>
      </c>
      <c r="Q62" s="6">
        <f t="shared" si="62"/>
        <v>0</v>
      </c>
      <c r="R62" s="6"/>
      <c r="S62" s="16">
        <f t="shared" si="1"/>
        <v>0</v>
      </c>
      <c r="T62" s="16">
        <f t="shared" si="2"/>
        <v>0</v>
      </c>
      <c r="U62" s="16">
        <f t="shared" si="3"/>
        <v>0</v>
      </c>
      <c r="V62" s="34">
        <f t="shared" si="4"/>
        <v>0</v>
      </c>
      <c r="W62" s="34">
        <f t="shared" si="5"/>
        <v>0</v>
      </c>
      <c r="X62" s="34">
        <f t="shared" si="6"/>
        <v>0</v>
      </c>
      <c r="Y62" s="34">
        <f t="shared" si="7"/>
        <v>0</v>
      </c>
    </row>
    <row r="63" spans="1:25" x14ac:dyDescent="0.25">
      <c r="C63" s="248"/>
      <c r="D63">
        <v>54</v>
      </c>
      <c r="E63" s="10"/>
      <c r="F63" s="8"/>
      <c r="G63" s="5"/>
      <c r="H63" s="6">
        <f t="shared" si="61"/>
        <v>0</v>
      </c>
      <c r="I63" s="6">
        <f t="shared" si="61"/>
        <v>0</v>
      </c>
      <c r="J63" s="6">
        <f t="shared" si="61"/>
        <v>0</v>
      </c>
      <c r="K63" s="6">
        <f t="shared" si="61"/>
        <v>0</v>
      </c>
      <c r="L63" s="6">
        <f t="shared" si="61"/>
        <v>0</v>
      </c>
      <c r="M63" s="6">
        <f t="shared" si="61"/>
        <v>0</v>
      </c>
      <c r="N63" s="7">
        <f t="shared" si="17"/>
        <v>0</v>
      </c>
      <c r="O63" s="84" t="str">
        <f t="shared" si="10"/>
        <v>0</v>
      </c>
      <c r="P63" s="6">
        <f t="shared" si="62"/>
        <v>0</v>
      </c>
      <c r="Q63" s="6">
        <f t="shared" si="62"/>
        <v>0</v>
      </c>
      <c r="R63" s="6"/>
      <c r="S63" s="16">
        <f t="shared" si="1"/>
        <v>0</v>
      </c>
      <c r="T63" s="16">
        <f t="shared" si="2"/>
        <v>0</v>
      </c>
      <c r="U63" s="16">
        <f t="shared" si="3"/>
        <v>0</v>
      </c>
      <c r="V63" s="34">
        <f t="shared" si="4"/>
        <v>0</v>
      </c>
      <c r="W63" s="34">
        <f t="shared" si="5"/>
        <v>0</v>
      </c>
      <c r="X63" s="34">
        <f t="shared" si="6"/>
        <v>0</v>
      </c>
      <c r="Y63" s="34">
        <f t="shared" si="7"/>
        <v>0</v>
      </c>
    </row>
    <row r="64" spans="1:25" x14ac:dyDescent="0.25">
      <c r="A64" s="44" t="s">
        <v>3590</v>
      </c>
      <c r="B64" s="44" t="s">
        <v>3589</v>
      </c>
      <c r="C64" s="248"/>
      <c r="D64">
        <v>55</v>
      </c>
      <c r="E64" s="10" t="s">
        <v>127</v>
      </c>
      <c r="F64" s="8" t="s">
        <v>111</v>
      </c>
      <c r="G64" s="5" t="s">
        <v>97</v>
      </c>
      <c r="H64" s="6">
        <f t="shared" si="61"/>
        <v>0</v>
      </c>
      <c r="I64" s="6">
        <f t="shared" si="61"/>
        <v>0</v>
      </c>
      <c r="J64" s="6">
        <f t="shared" si="61"/>
        <v>0</v>
      </c>
      <c r="K64" s="6">
        <f t="shared" si="61"/>
        <v>0</v>
      </c>
      <c r="L64" s="6">
        <f t="shared" si="61"/>
        <v>0</v>
      </c>
      <c r="M64" s="6">
        <f t="shared" si="61"/>
        <v>0</v>
      </c>
      <c r="N64" s="7">
        <f t="shared" si="17"/>
        <v>0</v>
      </c>
      <c r="O64" s="84" t="str">
        <f t="shared" si="10"/>
        <v>0</v>
      </c>
      <c r="P64" s="6">
        <f t="shared" si="62"/>
        <v>0</v>
      </c>
      <c r="Q64" s="6">
        <f t="shared" si="62"/>
        <v>0</v>
      </c>
      <c r="R64" s="6"/>
      <c r="S64" s="16">
        <f t="shared" si="1"/>
        <v>0</v>
      </c>
      <c r="T64" s="16">
        <f t="shared" si="2"/>
        <v>0</v>
      </c>
      <c r="U64" s="16">
        <f t="shared" si="3"/>
        <v>0</v>
      </c>
      <c r="V64" s="34">
        <f t="shared" si="4"/>
        <v>0</v>
      </c>
      <c r="W64" s="34">
        <f t="shared" si="5"/>
        <v>0</v>
      </c>
      <c r="X64" s="34">
        <f t="shared" si="6"/>
        <v>0</v>
      </c>
      <c r="Y64" s="34">
        <f t="shared" si="7"/>
        <v>0</v>
      </c>
    </row>
    <row r="65" spans="1:25" ht="24.75" x14ac:dyDescent="0.25">
      <c r="A65" s="44" t="s">
        <v>3452</v>
      </c>
      <c r="B65" s="44" t="s">
        <v>3453</v>
      </c>
      <c r="C65" s="248"/>
      <c r="D65">
        <v>56</v>
      </c>
      <c r="E65" s="10" t="s">
        <v>3448</v>
      </c>
      <c r="F65" s="8" t="s">
        <v>3465</v>
      </c>
      <c r="G65" s="5" t="s">
        <v>3447</v>
      </c>
      <c r="H65" s="6">
        <f>IFERROR(VLOOKUP($D65,_f12_3000,H$2,FALSE)-VLOOKUP($D65,_f12_4000,H$2,FALSE),"0")</f>
        <v>0</v>
      </c>
      <c r="I65" s="6">
        <f t="shared" si="61"/>
        <v>0</v>
      </c>
      <c r="J65" s="6">
        <f t="shared" si="61"/>
        <v>0</v>
      </c>
      <c r="K65" s="6">
        <f t="shared" si="61"/>
        <v>0</v>
      </c>
      <c r="L65" s="6">
        <f t="shared" si="61"/>
        <v>0</v>
      </c>
      <c r="M65" s="6">
        <f t="shared" si="61"/>
        <v>0</v>
      </c>
      <c r="N65" s="7">
        <f t="shared" ref="N65:N66" si="63">IFERROR(L65+M65,"0")</f>
        <v>0</v>
      </c>
      <c r="O65" s="84" t="str">
        <f t="shared" ref="O65:O66" si="64">IFERROR(N65*100/J65,"0")</f>
        <v>0</v>
      </c>
      <c r="P65" s="6">
        <f t="shared" si="62"/>
        <v>0</v>
      </c>
      <c r="Q65" s="6">
        <f t="shared" si="62"/>
        <v>0</v>
      </c>
      <c r="R65" s="6"/>
      <c r="S65" s="16">
        <f t="shared" ref="S65:S66" si="65">IFERROR(H65-I65,"0")</f>
        <v>0</v>
      </c>
      <c r="T65" s="16">
        <f t="shared" ref="T65:T66" si="66">IFERROR(J65-K65,"0")</f>
        <v>0</v>
      </c>
      <c r="U65" s="16">
        <f t="shared" ref="U65:U66" si="67">IFERROR(S65-T65,"0")</f>
        <v>0</v>
      </c>
      <c r="V65" s="34">
        <f t="shared" ref="V65:V66" si="68">I65-P65-Q65</f>
        <v>0</v>
      </c>
      <c r="W65" s="34">
        <f t="shared" ref="W65:W66" si="69">I65-K65</f>
        <v>0</v>
      </c>
      <c r="X65" s="34">
        <f t="shared" ref="X65:X66" si="70">H65-J65</f>
        <v>0</v>
      </c>
      <c r="Y65" s="34">
        <f t="shared" ref="Y65:Y66" si="71">J65-L65-M65</f>
        <v>0</v>
      </c>
    </row>
    <row r="66" spans="1:25" x14ac:dyDescent="0.25">
      <c r="C66" s="248"/>
      <c r="D66">
        <v>57</v>
      </c>
      <c r="E66" s="36" t="s">
        <v>3486</v>
      </c>
      <c r="F66" s="14"/>
      <c r="G66" s="15"/>
      <c r="H66" s="16">
        <f t="shared" ref="H66:M66" si="72">IFERROR(H64-H65,"0")</f>
        <v>0</v>
      </c>
      <c r="I66" s="16">
        <f t="shared" si="72"/>
        <v>0</v>
      </c>
      <c r="J66" s="16">
        <f t="shared" si="72"/>
        <v>0</v>
      </c>
      <c r="K66" s="16">
        <f t="shared" si="72"/>
        <v>0</v>
      </c>
      <c r="L66" s="16">
        <f t="shared" si="72"/>
        <v>0</v>
      </c>
      <c r="M66" s="16">
        <f t="shared" si="72"/>
        <v>0</v>
      </c>
      <c r="N66" s="7">
        <f t="shared" si="63"/>
        <v>0</v>
      </c>
      <c r="O66" s="84" t="str">
        <f t="shared" si="64"/>
        <v>0</v>
      </c>
      <c r="P66" s="16">
        <f>IFERROR(P64-P65,"0")</f>
        <v>0</v>
      </c>
      <c r="Q66" s="16">
        <f>IFERROR(Q64-Q65,"0")</f>
        <v>0</v>
      </c>
      <c r="R66" s="16"/>
      <c r="S66" s="16">
        <f t="shared" si="65"/>
        <v>0</v>
      </c>
      <c r="T66" s="16">
        <f t="shared" si="66"/>
        <v>0</v>
      </c>
      <c r="U66" s="16">
        <f t="shared" si="67"/>
        <v>0</v>
      </c>
      <c r="V66" s="34">
        <f t="shared" si="68"/>
        <v>0</v>
      </c>
      <c r="W66" s="34">
        <f t="shared" si="69"/>
        <v>0</v>
      </c>
      <c r="X66" s="34">
        <f t="shared" si="70"/>
        <v>0</v>
      </c>
      <c r="Y66" s="34">
        <f t="shared" si="71"/>
        <v>0</v>
      </c>
    </row>
    <row r="67" spans="1:25" x14ac:dyDescent="0.25">
      <c r="A67" s="44" t="s">
        <v>1159</v>
      </c>
      <c r="B67" s="44" t="s">
        <v>1364</v>
      </c>
      <c r="C67" s="248"/>
      <c r="D67">
        <v>58</v>
      </c>
      <c r="E67" s="10" t="s">
        <v>128</v>
      </c>
      <c r="F67" s="8" t="s">
        <v>112</v>
      </c>
      <c r="G67" s="5" t="s">
        <v>98</v>
      </c>
      <c r="H67" s="6">
        <f t="shared" si="61"/>
        <v>0</v>
      </c>
      <c r="I67" s="6">
        <f t="shared" si="61"/>
        <v>0</v>
      </c>
      <c r="J67" s="6">
        <f t="shared" si="61"/>
        <v>0</v>
      </c>
      <c r="K67" s="6">
        <f t="shared" si="61"/>
        <v>0</v>
      </c>
      <c r="L67" s="6">
        <f t="shared" si="61"/>
        <v>0</v>
      </c>
      <c r="M67" s="6">
        <f t="shared" si="61"/>
        <v>0</v>
      </c>
      <c r="N67" s="7">
        <f t="shared" si="17"/>
        <v>0</v>
      </c>
      <c r="O67" s="84" t="str">
        <f t="shared" si="10"/>
        <v>0</v>
      </c>
      <c r="P67" s="6">
        <f t="shared" si="62"/>
        <v>0</v>
      </c>
      <c r="Q67" s="6">
        <f t="shared" si="62"/>
        <v>0</v>
      </c>
      <c r="R67" s="6"/>
      <c r="S67" s="16">
        <f t="shared" si="1"/>
        <v>0</v>
      </c>
      <c r="T67" s="16">
        <f t="shared" si="2"/>
        <v>0</v>
      </c>
      <c r="U67" s="16">
        <f t="shared" si="3"/>
        <v>0</v>
      </c>
      <c r="V67" s="34">
        <f t="shared" si="4"/>
        <v>0</v>
      </c>
      <c r="W67" s="34">
        <f t="shared" si="5"/>
        <v>0</v>
      </c>
      <c r="X67" s="34">
        <f t="shared" si="6"/>
        <v>0</v>
      </c>
      <c r="Y67" s="34">
        <f t="shared" si="7"/>
        <v>0</v>
      </c>
    </row>
    <row r="68" spans="1:25" ht="24.75" x14ac:dyDescent="0.25">
      <c r="A68" s="44" t="s">
        <v>1160</v>
      </c>
      <c r="B68" s="44" t="s">
        <v>1365</v>
      </c>
      <c r="C68" s="248"/>
      <c r="D68">
        <v>59</v>
      </c>
      <c r="E68" s="10" t="s">
        <v>130</v>
      </c>
      <c r="F68" s="8" t="s">
        <v>113</v>
      </c>
      <c r="G68" s="5" t="s">
        <v>99</v>
      </c>
      <c r="H68" s="6">
        <f t="shared" si="61"/>
        <v>0</v>
      </c>
      <c r="I68" s="6">
        <f t="shared" si="61"/>
        <v>0</v>
      </c>
      <c r="J68" s="6">
        <f t="shared" si="61"/>
        <v>0</v>
      </c>
      <c r="K68" s="6">
        <f t="shared" si="61"/>
        <v>0</v>
      </c>
      <c r="L68" s="6">
        <f t="shared" si="61"/>
        <v>0</v>
      </c>
      <c r="M68" s="6">
        <f t="shared" si="61"/>
        <v>0</v>
      </c>
      <c r="N68" s="7">
        <f t="shared" si="17"/>
        <v>0</v>
      </c>
      <c r="O68" s="84" t="str">
        <f t="shared" si="10"/>
        <v>0</v>
      </c>
      <c r="P68" s="6">
        <f t="shared" si="62"/>
        <v>0</v>
      </c>
      <c r="Q68" s="6">
        <f t="shared" si="62"/>
        <v>0</v>
      </c>
      <c r="R68" s="6"/>
      <c r="S68" s="16">
        <f t="shared" si="1"/>
        <v>0</v>
      </c>
      <c r="T68" s="16">
        <f t="shared" si="2"/>
        <v>0</v>
      </c>
      <c r="U68" s="16">
        <f t="shared" si="3"/>
        <v>0</v>
      </c>
      <c r="V68" s="34">
        <f t="shared" si="4"/>
        <v>0</v>
      </c>
      <c r="W68" s="34">
        <f t="shared" si="5"/>
        <v>0</v>
      </c>
      <c r="X68" s="34">
        <f t="shared" si="6"/>
        <v>0</v>
      </c>
      <c r="Y68" s="34">
        <f t="shared" si="7"/>
        <v>0</v>
      </c>
    </row>
    <row r="69" spans="1:25" x14ac:dyDescent="0.25">
      <c r="A69" s="44" t="s">
        <v>1161</v>
      </c>
      <c r="B69" s="44" t="s">
        <v>1366</v>
      </c>
      <c r="C69" s="248"/>
      <c r="D69">
        <v>60</v>
      </c>
      <c r="E69" s="10" t="s">
        <v>129</v>
      </c>
      <c r="F69" s="8" t="s">
        <v>114</v>
      </c>
      <c r="G69" s="5" t="s">
        <v>100</v>
      </c>
      <c r="H69" s="6">
        <f t="shared" si="61"/>
        <v>0</v>
      </c>
      <c r="I69" s="6">
        <f t="shared" si="61"/>
        <v>0</v>
      </c>
      <c r="J69" s="6">
        <f t="shared" si="61"/>
        <v>0</v>
      </c>
      <c r="K69" s="6">
        <f t="shared" si="61"/>
        <v>0</v>
      </c>
      <c r="L69" s="6">
        <f t="shared" si="61"/>
        <v>0</v>
      </c>
      <c r="M69" s="6">
        <f t="shared" si="61"/>
        <v>0</v>
      </c>
      <c r="N69" s="7">
        <f t="shared" si="17"/>
        <v>0</v>
      </c>
      <c r="O69" s="84" t="str">
        <f t="shared" si="10"/>
        <v>0</v>
      </c>
      <c r="P69" s="6">
        <f t="shared" si="62"/>
        <v>0</v>
      </c>
      <c r="Q69" s="6">
        <f t="shared" si="62"/>
        <v>0</v>
      </c>
      <c r="R69" s="6"/>
      <c r="S69" s="16">
        <f t="shared" si="1"/>
        <v>0</v>
      </c>
      <c r="T69" s="16">
        <f t="shared" si="2"/>
        <v>0</v>
      </c>
      <c r="U69" s="16">
        <f t="shared" si="3"/>
        <v>0</v>
      </c>
      <c r="V69" s="34">
        <f t="shared" si="4"/>
        <v>0</v>
      </c>
      <c r="W69" s="34">
        <f t="shared" si="5"/>
        <v>0</v>
      </c>
      <c r="X69" s="34">
        <f t="shared" si="6"/>
        <v>0</v>
      </c>
      <c r="Y69" s="34">
        <f t="shared" si="7"/>
        <v>0</v>
      </c>
    </row>
    <row r="70" spans="1:25" ht="36.75" x14ac:dyDescent="0.25">
      <c r="A70" s="44" t="s">
        <v>1162</v>
      </c>
      <c r="B70" s="44" t="s">
        <v>1367</v>
      </c>
      <c r="C70" s="248"/>
      <c r="D70">
        <v>61</v>
      </c>
      <c r="E70" s="10" t="s">
        <v>118</v>
      </c>
      <c r="F70" s="8" t="s">
        <v>115</v>
      </c>
      <c r="G70" s="5" t="s">
        <v>116</v>
      </c>
      <c r="H70" s="6">
        <f t="shared" si="61"/>
        <v>0</v>
      </c>
      <c r="I70" s="6">
        <f t="shared" si="61"/>
        <v>0</v>
      </c>
      <c r="J70" s="6">
        <f t="shared" si="61"/>
        <v>0</v>
      </c>
      <c r="K70" s="6">
        <f t="shared" si="61"/>
        <v>0</v>
      </c>
      <c r="L70" s="6">
        <f t="shared" si="61"/>
        <v>0</v>
      </c>
      <c r="M70" s="6">
        <f t="shared" si="61"/>
        <v>0</v>
      </c>
      <c r="N70" s="7">
        <f t="shared" si="17"/>
        <v>0</v>
      </c>
      <c r="O70" s="84" t="str">
        <f t="shared" si="10"/>
        <v>0</v>
      </c>
      <c r="P70" s="6">
        <f t="shared" si="62"/>
        <v>0</v>
      </c>
      <c r="Q70" s="6">
        <f t="shared" si="62"/>
        <v>0</v>
      </c>
      <c r="R70" s="6"/>
      <c r="S70" s="16">
        <f t="shared" si="1"/>
        <v>0</v>
      </c>
      <c r="T70" s="16">
        <f t="shared" si="2"/>
        <v>0</v>
      </c>
      <c r="U70" s="16">
        <f t="shared" si="3"/>
        <v>0</v>
      </c>
      <c r="V70" s="34">
        <f t="shared" si="4"/>
        <v>0</v>
      </c>
      <c r="W70" s="34">
        <f t="shared" si="5"/>
        <v>0</v>
      </c>
      <c r="X70" s="34">
        <f t="shared" si="6"/>
        <v>0</v>
      </c>
      <c r="Y70" s="34">
        <f t="shared" si="7"/>
        <v>0</v>
      </c>
    </row>
    <row r="71" spans="1:25" x14ac:dyDescent="0.25">
      <c r="A71" s="44" t="s">
        <v>1163</v>
      </c>
      <c r="B71" s="44" t="s">
        <v>1368</v>
      </c>
      <c r="C71" s="248"/>
      <c r="D71">
        <v>62</v>
      </c>
      <c r="E71" s="10" t="s">
        <v>119</v>
      </c>
      <c r="F71" s="8" t="s">
        <v>3466</v>
      </c>
      <c r="G71" s="5" t="s">
        <v>117</v>
      </c>
      <c r="H71" s="6">
        <f t="shared" si="61"/>
        <v>0</v>
      </c>
      <c r="I71" s="6">
        <f t="shared" si="61"/>
        <v>0</v>
      </c>
      <c r="J71" s="6">
        <f t="shared" si="61"/>
        <v>0</v>
      </c>
      <c r="K71" s="6">
        <f t="shared" si="61"/>
        <v>0</v>
      </c>
      <c r="L71" s="6">
        <f t="shared" si="61"/>
        <v>0</v>
      </c>
      <c r="M71" s="6">
        <f t="shared" si="61"/>
        <v>0</v>
      </c>
      <c r="N71" s="7">
        <f t="shared" si="17"/>
        <v>0</v>
      </c>
      <c r="O71" s="84" t="str">
        <f t="shared" si="10"/>
        <v>0</v>
      </c>
      <c r="P71" s="6">
        <f t="shared" si="62"/>
        <v>0</v>
      </c>
      <c r="Q71" s="6">
        <f t="shared" si="62"/>
        <v>0</v>
      </c>
      <c r="R71" s="6"/>
      <c r="S71" s="16">
        <f t="shared" si="1"/>
        <v>0</v>
      </c>
      <c r="T71" s="16">
        <f t="shared" si="2"/>
        <v>0</v>
      </c>
      <c r="U71" s="16">
        <f t="shared" si="3"/>
        <v>0</v>
      </c>
      <c r="V71" s="34">
        <f t="shared" si="4"/>
        <v>0</v>
      </c>
      <c r="W71" s="34">
        <f t="shared" si="5"/>
        <v>0</v>
      </c>
      <c r="X71" s="34">
        <f t="shared" si="6"/>
        <v>0</v>
      </c>
      <c r="Y71" s="34">
        <f t="shared" si="7"/>
        <v>0</v>
      </c>
    </row>
    <row r="72" spans="1:25" x14ac:dyDescent="0.25">
      <c r="C72" s="249"/>
      <c r="D72">
        <v>63</v>
      </c>
      <c r="E72" s="37" t="s">
        <v>668</v>
      </c>
      <c r="F72" s="20"/>
      <c r="G72" s="21"/>
      <c r="H72" s="16">
        <f t="shared" ref="H72:M72" si="73">IFERROR(H40-H41-H49-H57-H58-H59-H60-H61-H62-H63-H64-H67-H68-H69-H70-H71,"0")</f>
        <v>0</v>
      </c>
      <c r="I72" s="16">
        <f t="shared" si="73"/>
        <v>0</v>
      </c>
      <c r="J72" s="16">
        <f t="shared" si="73"/>
        <v>0</v>
      </c>
      <c r="K72" s="16">
        <f t="shared" si="73"/>
        <v>0</v>
      </c>
      <c r="L72" s="16">
        <f t="shared" si="73"/>
        <v>0</v>
      </c>
      <c r="M72" s="16">
        <f t="shared" si="73"/>
        <v>0</v>
      </c>
      <c r="N72" s="7">
        <f t="shared" si="17"/>
        <v>0</v>
      </c>
      <c r="O72" s="84" t="str">
        <f t="shared" si="10"/>
        <v>0</v>
      </c>
      <c r="P72" s="16">
        <f>IFERROR(P40-P41-P49-P57-P58-P59-P60-P61-P62-P63-P64-P67-P68-P69-P70-P71,"0")</f>
        <v>0</v>
      </c>
      <c r="Q72" s="16">
        <f>IFERROR(Q40-Q41-Q49-Q57-Q58-Q59-Q60-Q61-Q62-Q63-Q64-Q67-Q68-Q69-Q70-Q71,"0")</f>
        <v>0</v>
      </c>
      <c r="R72" s="16"/>
      <c r="S72" s="16">
        <f t="shared" si="1"/>
        <v>0</v>
      </c>
      <c r="T72" s="16">
        <f t="shared" si="2"/>
        <v>0</v>
      </c>
      <c r="U72" s="16">
        <f t="shared" si="3"/>
        <v>0</v>
      </c>
      <c r="V72" s="34">
        <f t="shared" si="4"/>
        <v>0</v>
      </c>
      <c r="W72" s="34">
        <f t="shared" si="5"/>
        <v>0</v>
      </c>
      <c r="X72" s="34">
        <f t="shared" si="6"/>
        <v>0</v>
      </c>
      <c r="Y72" s="34">
        <f t="shared" si="7"/>
        <v>0</v>
      </c>
    </row>
    <row r="73" spans="1:25" ht="24.75" x14ac:dyDescent="0.25">
      <c r="A73" s="44" t="s">
        <v>1164</v>
      </c>
      <c r="B73" s="44" t="s">
        <v>1369</v>
      </c>
      <c r="C73" s="248">
        <v>1</v>
      </c>
      <c r="D73">
        <v>64</v>
      </c>
      <c r="E73" s="4" t="s">
        <v>131</v>
      </c>
      <c r="F73" s="12" t="s">
        <v>132</v>
      </c>
      <c r="G73" s="18" t="s">
        <v>133</v>
      </c>
      <c r="H73" s="46">
        <f t="shared" ref="H73:M75" si="74">IFERROR(VLOOKUP($D73,_f12_3000,H$2,FALSE)-VLOOKUP($D73,_f12_4000,H$2,FALSE),"0")</f>
        <v>0</v>
      </c>
      <c r="I73" s="46">
        <f t="shared" si="74"/>
        <v>0</v>
      </c>
      <c r="J73" s="46">
        <f t="shared" si="74"/>
        <v>0</v>
      </c>
      <c r="K73" s="46">
        <f t="shared" si="74"/>
        <v>0</v>
      </c>
      <c r="L73" s="46">
        <f t="shared" si="74"/>
        <v>0</v>
      </c>
      <c r="M73" s="46">
        <f t="shared" si="74"/>
        <v>0</v>
      </c>
      <c r="N73" s="7">
        <f t="shared" si="17"/>
        <v>0</v>
      </c>
      <c r="O73" s="84" t="str">
        <f t="shared" si="10"/>
        <v>0</v>
      </c>
      <c r="P73" s="46">
        <f t="shared" ref="P73:Q75" si="75">IFERROR(VLOOKUP($D73,_f12_3000,P$2,FALSE)-VLOOKUP($D73,_f12_4000,P$2,FALSE),"0")</f>
        <v>0</v>
      </c>
      <c r="Q73" s="46">
        <f t="shared" si="75"/>
        <v>0</v>
      </c>
      <c r="R73" s="6"/>
      <c r="S73" s="16">
        <f t="shared" si="1"/>
        <v>0</v>
      </c>
      <c r="T73" s="16">
        <f t="shared" si="2"/>
        <v>0</v>
      </c>
      <c r="U73" s="16">
        <f t="shared" si="3"/>
        <v>0</v>
      </c>
      <c r="V73" s="34">
        <f t="shared" si="4"/>
        <v>0</v>
      </c>
      <c r="W73" s="34">
        <f t="shared" si="5"/>
        <v>0</v>
      </c>
      <c r="X73" s="34">
        <f t="shared" si="6"/>
        <v>0</v>
      </c>
      <c r="Y73" s="34">
        <f t="shared" si="7"/>
        <v>0</v>
      </c>
    </row>
    <row r="74" spans="1:25" ht="60.75" x14ac:dyDescent="0.25">
      <c r="A74" s="44" t="s">
        <v>1165</v>
      </c>
      <c r="B74" s="44" t="s">
        <v>1370</v>
      </c>
      <c r="C74" s="248"/>
      <c r="D74">
        <v>65</v>
      </c>
      <c r="E74" s="10" t="s">
        <v>136</v>
      </c>
      <c r="F74" s="8" t="s">
        <v>134</v>
      </c>
      <c r="G74" s="5" t="s">
        <v>138</v>
      </c>
      <c r="H74" s="6">
        <f t="shared" si="74"/>
        <v>0</v>
      </c>
      <c r="I74" s="6">
        <f t="shared" si="74"/>
        <v>0</v>
      </c>
      <c r="J74" s="6">
        <f t="shared" si="74"/>
        <v>0</v>
      </c>
      <c r="K74" s="6">
        <f t="shared" si="74"/>
        <v>0</v>
      </c>
      <c r="L74" s="6">
        <f t="shared" si="74"/>
        <v>0</v>
      </c>
      <c r="M74" s="6">
        <f t="shared" si="74"/>
        <v>0</v>
      </c>
      <c r="N74" s="7">
        <f t="shared" si="17"/>
        <v>0</v>
      </c>
      <c r="O74" s="84" t="str">
        <f t="shared" si="10"/>
        <v>0</v>
      </c>
      <c r="P74" s="6">
        <f t="shared" si="75"/>
        <v>0</v>
      </c>
      <c r="Q74" s="6">
        <f t="shared" si="75"/>
        <v>0</v>
      </c>
      <c r="R74" s="6"/>
      <c r="S74" s="16">
        <f t="shared" si="1"/>
        <v>0</v>
      </c>
      <c r="T74" s="16">
        <f t="shared" si="2"/>
        <v>0</v>
      </c>
      <c r="U74" s="16">
        <f t="shared" si="3"/>
        <v>0</v>
      </c>
      <c r="V74" s="34">
        <f t="shared" si="4"/>
        <v>0</v>
      </c>
      <c r="W74" s="34">
        <f t="shared" si="5"/>
        <v>0</v>
      </c>
      <c r="X74" s="34">
        <f t="shared" si="6"/>
        <v>0</v>
      </c>
      <c r="Y74" s="34">
        <f t="shared" si="7"/>
        <v>0</v>
      </c>
    </row>
    <row r="75" spans="1:25" ht="36.75" x14ac:dyDescent="0.25">
      <c r="A75" s="173" t="s">
        <v>3585</v>
      </c>
      <c r="B75" s="173" t="s">
        <v>3591</v>
      </c>
      <c r="C75"/>
      <c r="D75">
        <v>66</v>
      </c>
      <c r="E75" s="159" t="s">
        <v>3468</v>
      </c>
      <c r="F75" s="160" t="s">
        <v>135</v>
      </c>
      <c r="G75" s="161" t="s">
        <v>3469</v>
      </c>
      <c r="H75" s="6">
        <f>IFERROR(VLOOKUP($D75,_f12_3000,H$2,FALSE)-VLOOKUP($D75,_f12_4000,H$2,FALSE),"0")</f>
        <v>0</v>
      </c>
      <c r="I75" s="6">
        <f t="shared" si="74"/>
        <v>0</v>
      </c>
      <c r="J75" s="6">
        <f t="shared" si="74"/>
        <v>0</v>
      </c>
      <c r="K75" s="6">
        <f t="shared" si="74"/>
        <v>0</v>
      </c>
      <c r="L75" s="6">
        <f t="shared" si="74"/>
        <v>0</v>
      </c>
      <c r="M75" s="6">
        <f t="shared" si="74"/>
        <v>0</v>
      </c>
      <c r="N75" s="7">
        <f t="shared" ref="N75" si="76">IFERROR(L75+M75,"0")</f>
        <v>0</v>
      </c>
      <c r="O75" s="84" t="str">
        <f t="shared" ref="O75" si="77">IFERROR(N75*100/J75,"0")</f>
        <v>0</v>
      </c>
      <c r="P75" s="6">
        <f t="shared" si="75"/>
        <v>0</v>
      </c>
      <c r="Q75" s="6">
        <f t="shared" si="75"/>
        <v>0</v>
      </c>
      <c r="R75" s="6"/>
      <c r="S75" s="16">
        <f t="shared" ref="S75" si="78">IFERROR(H75-I75,"0")</f>
        <v>0</v>
      </c>
      <c r="T75" s="16">
        <f t="shared" ref="T75" si="79">IFERROR(J75-K75,"0")</f>
        <v>0</v>
      </c>
      <c r="U75" s="16">
        <f t="shared" ref="U75" si="80">IFERROR(S75-T75,"0")</f>
        <v>0</v>
      </c>
      <c r="V75" s="34">
        <f t="shared" ref="V75" si="81">I75-P75-Q75</f>
        <v>0</v>
      </c>
      <c r="W75" s="34">
        <f t="shared" ref="W75" si="82">I75-K75</f>
        <v>0</v>
      </c>
      <c r="X75" s="34">
        <f t="shared" ref="X75" si="83">H75-J75</f>
        <v>0</v>
      </c>
      <c r="Y75" s="34">
        <f t="shared" ref="Y75" si="84">J75-L75-M75</f>
        <v>0</v>
      </c>
    </row>
    <row r="76" spans="1:25" x14ac:dyDescent="0.25">
      <c r="C76" s="248"/>
      <c r="D76">
        <v>67</v>
      </c>
      <c r="E76" s="10"/>
      <c r="F76" s="8"/>
      <c r="G76" s="150"/>
      <c r="H76" s="6"/>
      <c r="I76" s="6"/>
      <c r="J76" s="6"/>
      <c r="K76" s="6"/>
      <c r="L76" s="6"/>
      <c r="M76" s="6"/>
      <c r="N76" s="7"/>
      <c r="O76" s="84"/>
      <c r="P76" s="6"/>
      <c r="Q76" s="6"/>
      <c r="R76" s="6"/>
      <c r="S76" s="16"/>
      <c r="T76" s="16"/>
      <c r="U76" s="16"/>
      <c r="V76" s="34"/>
      <c r="W76" s="34"/>
      <c r="X76" s="34"/>
      <c r="Y76" s="34"/>
    </row>
    <row r="77" spans="1:25" x14ac:dyDescent="0.25">
      <c r="C77" s="248"/>
      <c r="D77">
        <v>68</v>
      </c>
      <c r="E77" s="36"/>
      <c r="F77" s="14"/>
      <c r="G77" s="15"/>
      <c r="H77" s="16"/>
      <c r="I77" s="16"/>
      <c r="J77" s="16"/>
      <c r="K77" s="16"/>
      <c r="L77" s="16"/>
      <c r="M77" s="16"/>
      <c r="N77" s="7"/>
      <c r="O77" s="84"/>
      <c r="P77" s="16"/>
      <c r="Q77" s="16"/>
      <c r="R77" s="16"/>
      <c r="S77" s="16"/>
      <c r="T77" s="16"/>
      <c r="U77" s="16"/>
      <c r="V77" s="34"/>
      <c r="W77" s="34"/>
      <c r="X77" s="34"/>
      <c r="Y77" s="34"/>
    </row>
    <row r="78" spans="1:25" x14ac:dyDescent="0.25">
      <c r="C78" s="248"/>
      <c r="D78">
        <v>69</v>
      </c>
      <c r="E78" s="37" t="s">
        <v>667</v>
      </c>
      <c r="F78" s="20"/>
      <c r="G78" s="21"/>
      <c r="H78" s="16">
        <f>IFERROR(H73-H74-H75,"0")</f>
        <v>0</v>
      </c>
      <c r="I78" s="16">
        <f t="shared" ref="I78:M78" si="85">IFERROR(I73-I74-I75,"0")</f>
        <v>0</v>
      </c>
      <c r="J78" s="16">
        <f t="shared" si="85"/>
        <v>0</v>
      </c>
      <c r="K78" s="16">
        <f t="shared" si="85"/>
        <v>0</v>
      </c>
      <c r="L78" s="16">
        <f t="shared" si="85"/>
        <v>0</v>
      </c>
      <c r="M78" s="16">
        <f t="shared" si="85"/>
        <v>0</v>
      </c>
      <c r="N78" s="7">
        <f t="shared" si="17"/>
        <v>0</v>
      </c>
      <c r="O78" s="84" t="str">
        <f t="shared" si="10"/>
        <v>0</v>
      </c>
      <c r="P78" s="16">
        <f>IFERROR(P73-P74-P75,"0")</f>
        <v>0</v>
      </c>
      <c r="Q78" s="16">
        <f>IFERROR(Q73-Q74-Q75,"0")</f>
        <v>0</v>
      </c>
      <c r="R78" s="16"/>
      <c r="S78" s="16">
        <f t="shared" si="1"/>
        <v>0</v>
      </c>
      <c r="T78" s="16">
        <f t="shared" si="2"/>
        <v>0</v>
      </c>
      <c r="U78" s="16">
        <f t="shared" si="3"/>
        <v>0</v>
      </c>
      <c r="V78" s="34">
        <f t="shared" si="4"/>
        <v>0</v>
      </c>
      <c r="W78" s="34">
        <f t="shared" si="5"/>
        <v>0</v>
      </c>
      <c r="X78" s="34">
        <f t="shared" si="6"/>
        <v>0</v>
      </c>
      <c r="Y78" s="34">
        <f t="shared" si="7"/>
        <v>0</v>
      </c>
    </row>
    <row r="79" spans="1:25" x14ac:dyDescent="0.25">
      <c r="A79" s="44" t="s">
        <v>1166</v>
      </c>
      <c r="B79" s="44" t="s">
        <v>1371</v>
      </c>
      <c r="C79" s="248">
        <v>1</v>
      </c>
      <c r="D79">
        <v>70</v>
      </c>
      <c r="E79" s="4" t="s">
        <v>140</v>
      </c>
      <c r="F79" s="12" t="s">
        <v>141</v>
      </c>
      <c r="G79" s="18" t="s">
        <v>142</v>
      </c>
      <c r="H79" s="46">
        <f t="shared" ref="H79:M82" si="86">IFERROR(VLOOKUP($D79,_f12_3000,H$2,FALSE)-VLOOKUP($D79,_f12_4000,H$2,FALSE),"0")</f>
        <v>0</v>
      </c>
      <c r="I79" s="46">
        <f t="shared" si="86"/>
        <v>0</v>
      </c>
      <c r="J79" s="46">
        <f t="shared" si="86"/>
        <v>0</v>
      </c>
      <c r="K79" s="46">
        <f t="shared" si="86"/>
        <v>0</v>
      </c>
      <c r="L79" s="46">
        <f t="shared" si="86"/>
        <v>0</v>
      </c>
      <c r="M79" s="46">
        <f t="shared" si="86"/>
        <v>0</v>
      </c>
      <c r="N79" s="7">
        <f t="shared" si="17"/>
        <v>0</v>
      </c>
      <c r="O79" s="84" t="str">
        <f t="shared" si="10"/>
        <v>0</v>
      </c>
      <c r="P79" s="46">
        <f t="shared" ref="P79:Q82" si="87">IFERROR(VLOOKUP($D79,_f12_3000,P$2,FALSE)-VLOOKUP($D79,_f12_4000,P$2,FALSE),"0")</f>
        <v>0</v>
      </c>
      <c r="Q79" s="46">
        <f t="shared" si="87"/>
        <v>0</v>
      </c>
      <c r="R79" s="6"/>
      <c r="S79" s="16">
        <f t="shared" si="1"/>
        <v>0</v>
      </c>
      <c r="T79" s="16">
        <f t="shared" si="2"/>
        <v>0</v>
      </c>
      <c r="U79" s="16">
        <f t="shared" si="3"/>
        <v>0</v>
      </c>
      <c r="V79" s="34">
        <f t="shared" si="4"/>
        <v>0</v>
      </c>
      <c r="W79" s="34">
        <f t="shared" si="5"/>
        <v>0</v>
      </c>
      <c r="X79" s="34">
        <f t="shared" si="6"/>
        <v>0</v>
      </c>
      <c r="Y79" s="34">
        <f t="shared" si="7"/>
        <v>0</v>
      </c>
    </row>
    <row r="80" spans="1:25" ht="24.75" x14ac:dyDescent="0.25">
      <c r="A80" s="44" t="s">
        <v>1167</v>
      </c>
      <c r="B80" s="44" t="s">
        <v>1372</v>
      </c>
      <c r="C80" s="248"/>
      <c r="D80">
        <v>71</v>
      </c>
      <c r="E80" s="10" t="s">
        <v>149</v>
      </c>
      <c r="F80" s="8" t="s">
        <v>143</v>
      </c>
      <c r="G80" s="150" t="s">
        <v>144</v>
      </c>
      <c r="H80" s="6">
        <f t="shared" si="86"/>
        <v>0</v>
      </c>
      <c r="I80" s="6">
        <f t="shared" si="86"/>
        <v>0</v>
      </c>
      <c r="J80" s="6">
        <f t="shared" si="86"/>
        <v>0</v>
      </c>
      <c r="K80" s="6">
        <f t="shared" si="86"/>
        <v>0</v>
      </c>
      <c r="L80" s="6">
        <f t="shared" si="86"/>
        <v>0</v>
      </c>
      <c r="M80" s="6">
        <f t="shared" si="86"/>
        <v>0</v>
      </c>
      <c r="N80" s="7">
        <f t="shared" si="17"/>
        <v>0</v>
      </c>
      <c r="O80" s="84" t="str">
        <f t="shared" si="10"/>
        <v>0</v>
      </c>
      <c r="P80" s="6">
        <f t="shared" si="87"/>
        <v>0</v>
      </c>
      <c r="Q80" s="6">
        <f t="shared" si="87"/>
        <v>0</v>
      </c>
      <c r="R80" s="6"/>
      <c r="S80" s="16">
        <f t="shared" si="1"/>
        <v>0</v>
      </c>
      <c r="T80" s="16">
        <f t="shared" si="2"/>
        <v>0</v>
      </c>
      <c r="U80" s="16">
        <f t="shared" si="3"/>
        <v>0</v>
      </c>
      <c r="V80" s="34">
        <f t="shared" si="4"/>
        <v>0</v>
      </c>
      <c r="W80" s="34">
        <f t="shared" si="5"/>
        <v>0</v>
      </c>
      <c r="X80" s="34">
        <f t="shared" si="6"/>
        <v>0</v>
      </c>
      <c r="Y80" s="34">
        <f t="shared" si="7"/>
        <v>0</v>
      </c>
    </row>
    <row r="81" spans="1:25" x14ac:dyDescent="0.25">
      <c r="A81" s="44" t="s">
        <v>1168</v>
      </c>
      <c r="B81" s="44" t="s">
        <v>1373</v>
      </c>
      <c r="C81" s="248"/>
      <c r="D81">
        <v>72</v>
      </c>
      <c r="E81" s="10" t="s">
        <v>152</v>
      </c>
      <c r="F81" s="8" t="s">
        <v>150</v>
      </c>
      <c r="G81" s="150" t="s">
        <v>145</v>
      </c>
      <c r="H81" s="6">
        <f t="shared" si="86"/>
        <v>0</v>
      </c>
      <c r="I81" s="6">
        <f t="shared" si="86"/>
        <v>0</v>
      </c>
      <c r="J81" s="6">
        <f t="shared" si="86"/>
        <v>0</v>
      </c>
      <c r="K81" s="6">
        <f t="shared" si="86"/>
        <v>0</v>
      </c>
      <c r="L81" s="6">
        <f t="shared" si="86"/>
        <v>0</v>
      </c>
      <c r="M81" s="6">
        <f t="shared" si="86"/>
        <v>0</v>
      </c>
      <c r="N81" s="7">
        <f t="shared" si="17"/>
        <v>0</v>
      </c>
      <c r="O81" s="84" t="str">
        <f t="shared" si="10"/>
        <v>0</v>
      </c>
      <c r="P81" s="6">
        <f t="shared" si="87"/>
        <v>0</v>
      </c>
      <c r="Q81" s="6">
        <f t="shared" si="87"/>
        <v>0</v>
      </c>
      <c r="R81" s="6"/>
      <c r="S81" s="16">
        <f t="shared" ref="S81:S144" si="88">IFERROR(H81-I81,"0")</f>
        <v>0</v>
      </c>
      <c r="T81" s="16">
        <f t="shared" ref="T81:T144" si="89">IFERROR(J81-K81,"0")</f>
        <v>0</v>
      </c>
      <c r="U81" s="16">
        <f t="shared" ref="U81:U144" si="90">IFERROR(S81-T81,"0")</f>
        <v>0</v>
      </c>
      <c r="V81" s="34">
        <f t="shared" si="4"/>
        <v>0</v>
      </c>
      <c r="W81" s="34">
        <f t="shared" si="5"/>
        <v>0</v>
      </c>
      <c r="X81" s="34">
        <f t="shared" si="6"/>
        <v>0</v>
      </c>
      <c r="Y81" s="34">
        <f t="shared" si="7"/>
        <v>0</v>
      </c>
    </row>
    <row r="82" spans="1:25" ht="24.75" x14ac:dyDescent="0.25">
      <c r="A82" s="44" t="s">
        <v>1169</v>
      </c>
      <c r="B82" s="44" t="s">
        <v>1374</v>
      </c>
      <c r="C82" s="248"/>
      <c r="D82">
        <v>73</v>
      </c>
      <c r="E82" s="10" t="s">
        <v>153</v>
      </c>
      <c r="F82" s="8" t="s">
        <v>151</v>
      </c>
      <c r="G82" s="150" t="s">
        <v>146</v>
      </c>
      <c r="H82" s="6">
        <f t="shared" si="86"/>
        <v>0</v>
      </c>
      <c r="I82" s="6">
        <f t="shared" si="86"/>
        <v>0</v>
      </c>
      <c r="J82" s="6">
        <f t="shared" si="86"/>
        <v>0</v>
      </c>
      <c r="K82" s="6">
        <f t="shared" si="86"/>
        <v>0</v>
      </c>
      <c r="L82" s="6">
        <f t="shared" si="86"/>
        <v>0</v>
      </c>
      <c r="M82" s="6">
        <f t="shared" si="86"/>
        <v>0</v>
      </c>
      <c r="N82" s="7">
        <f t="shared" si="17"/>
        <v>0</v>
      </c>
      <c r="O82" s="84" t="str">
        <f t="shared" ref="O82:O147" si="91">IFERROR(N82*100/J82,"0")</f>
        <v>0</v>
      </c>
      <c r="P82" s="6">
        <f t="shared" si="87"/>
        <v>0</v>
      </c>
      <c r="Q82" s="6">
        <f t="shared" si="87"/>
        <v>0</v>
      </c>
      <c r="R82" s="6"/>
      <c r="S82" s="16">
        <f t="shared" si="88"/>
        <v>0</v>
      </c>
      <c r="T82" s="16">
        <f t="shared" si="89"/>
        <v>0</v>
      </c>
      <c r="U82" s="16">
        <f t="shared" si="90"/>
        <v>0</v>
      </c>
      <c r="V82" s="34">
        <f t="shared" ref="V82:V147" si="92">I82-P82-Q82</f>
        <v>0</v>
      </c>
      <c r="W82" s="34">
        <f t="shared" ref="W82:W147" si="93">I82-K82</f>
        <v>0</v>
      </c>
      <c r="X82" s="34">
        <f t="shared" ref="X82:X145" si="94">H82-J82</f>
        <v>0</v>
      </c>
      <c r="Y82" s="34">
        <f t="shared" ref="Y82:Y145" si="95">J82-L82-M82</f>
        <v>0</v>
      </c>
    </row>
    <row r="83" spans="1:25" x14ac:dyDescent="0.25">
      <c r="C83" s="248"/>
      <c r="D83">
        <v>74</v>
      </c>
      <c r="E83" s="36" t="s">
        <v>703</v>
      </c>
      <c r="F83" s="14"/>
      <c r="G83" s="15"/>
      <c r="H83" s="16">
        <f t="shared" ref="H83:M83" si="96">IFERROR(H80-H81-H82,"0")</f>
        <v>0</v>
      </c>
      <c r="I83" s="16">
        <f t="shared" si="96"/>
        <v>0</v>
      </c>
      <c r="J83" s="16">
        <f t="shared" si="96"/>
        <v>0</v>
      </c>
      <c r="K83" s="16">
        <f t="shared" si="96"/>
        <v>0</v>
      </c>
      <c r="L83" s="16">
        <f t="shared" si="96"/>
        <v>0</v>
      </c>
      <c r="M83" s="16">
        <f t="shared" si="96"/>
        <v>0</v>
      </c>
      <c r="N83" s="7">
        <f t="shared" si="17"/>
        <v>0</v>
      </c>
      <c r="O83" s="84" t="str">
        <f t="shared" si="91"/>
        <v>0</v>
      </c>
      <c r="P83" s="16">
        <f>IFERROR(P80-P81-P82,"0")</f>
        <v>0</v>
      </c>
      <c r="Q83" s="16">
        <f>IFERROR(Q80-Q81-Q82,"0")</f>
        <v>0</v>
      </c>
      <c r="R83" s="16"/>
      <c r="S83" s="16">
        <f t="shared" si="88"/>
        <v>0</v>
      </c>
      <c r="T83" s="16">
        <f t="shared" si="89"/>
        <v>0</v>
      </c>
      <c r="U83" s="16">
        <f t="shared" si="90"/>
        <v>0</v>
      </c>
      <c r="V83" s="34">
        <f t="shared" si="92"/>
        <v>0</v>
      </c>
      <c r="W83" s="34">
        <f t="shared" si="93"/>
        <v>0</v>
      </c>
      <c r="X83" s="34">
        <f t="shared" si="94"/>
        <v>0</v>
      </c>
      <c r="Y83" s="34">
        <f t="shared" si="95"/>
        <v>0</v>
      </c>
    </row>
    <row r="84" spans="1:25" ht="36.75" x14ac:dyDescent="0.25">
      <c r="A84" s="44" t="s">
        <v>1170</v>
      </c>
      <c r="B84" s="44" t="s">
        <v>1375</v>
      </c>
      <c r="C84" s="248"/>
      <c r="D84">
        <v>75</v>
      </c>
      <c r="E84" s="10" t="s">
        <v>158</v>
      </c>
      <c r="F84" s="8" t="s">
        <v>154</v>
      </c>
      <c r="G84" s="150" t="s">
        <v>159</v>
      </c>
      <c r="H84" s="6">
        <f t="shared" ref="H84:M86" si="97">IFERROR(VLOOKUP($D84,_f12_3000,H$2,FALSE)-VLOOKUP($D84,_f12_4000,H$2,FALSE),"0")</f>
        <v>0</v>
      </c>
      <c r="I84" s="6">
        <f t="shared" si="97"/>
        <v>0</v>
      </c>
      <c r="J84" s="6">
        <f t="shared" si="97"/>
        <v>0</v>
      </c>
      <c r="K84" s="6">
        <f t="shared" si="97"/>
        <v>0</v>
      </c>
      <c r="L84" s="6">
        <f t="shared" si="97"/>
        <v>0</v>
      </c>
      <c r="M84" s="6">
        <f t="shared" si="97"/>
        <v>0</v>
      </c>
      <c r="N84" s="7">
        <f t="shared" si="17"/>
        <v>0</v>
      </c>
      <c r="O84" s="84" t="str">
        <f t="shared" si="91"/>
        <v>0</v>
      </c>
      <c r="P84" s="6">
        <f t="shared" ref="P84:Q86" si="98">IFERROR(VLOOKUP($D84,_f12_3000,P$2,FALSE)-VLOOKUP($D84,_f12_4000,P$2,FALSE),"0")</f>
        <v>0</v>
      </c>
      <c r="Q84" s="6">
        <f t="shared" si="98"/>
        <v>0</v>
      </c>
      <c r="R84" s="6"/>
      <c r="S84" s="16">
        <f t="shared" si="88"/>
        <v>0</v>
      </c>
      <c r="T84" s="16">
        <f t="shared" si="89"/>
        <v>0</v>
      </c>
      <c r="U84" s="16">
        <f t="shared" si="90"/>
        <v>0</v>
      </c>
      <c r="V84" s="34">
        <f t="shared" si="92"/>
        <v>0</v>
      </c>
      <c r="W84" s="34">
        <f t="shared" si="93"/>
        <v>0</v>
      </c>
      <c r="X84" s="34">
        <f t="shared" si="94"/>
        <v>0</v>
      </c>
      <c r="Y84" s="34">
        <f t="shared" si="95"/>
        <v>0</v>
      </c>
    </row>
    <row r="85" spans="1:25" ht="36" x14ac:dyDescent="0.25">
      <c r="A85" s="44" t="s">
        <v>1171</v>
      </c>
      <c r="B85" s="44" t="s">
        <v>1376</v>
      </c>
      <c r="C85" s="248"/>
      <c r="D85">
        <v>76</v>
      </c>
      <c r="E85" s="10" t="s">
        <v>160</v>
      </c>
      <c r="F85" s="8" t="s">
        <v>155</v>
      </c>
      <c r="G85" s="150" t="s">
        <v>161</v>
      </c>
      <c r="H85" s="6">
        <f t="shared" si="97"/>
        <v>0</v>
      </c>
      <c r="I85" s="6">
        <f t="shared" si="97"/>
        <v>0</v>
      </c>
      <c r="J85" s="6">
        <f t="shared" si="97"/>
        <v>0</v>
      </c>
      <c r="K85" s="6">
        <f t="shared" si="97"/>
        <v>0</v>
      </c>
      <c r="L85" s="6">
        <f t="shared" si="97"/>
        <v>0</v>
      </c>
      <c r="M85" s="6">
        <f t="shared" si="97"/>
        <v>0</v>
      </c>
      <c r="N85" s="7">
        <f t="shared" si="17"/>
        <v>0</v>
      </c>
      <c r="O85" s="84" t="str">
        <f t="shared" si="91"/>
        <v>0</v>
      </c>
      <c r="P85" s="6">
        <f t="shared" si="98"/>
        <v>0</v>
      </c>
      <c r="Q85" s="6">
        <f t="shared" si="98"/>
        <v>0</v>
      </c>
      <c r="R85" s="6"/>
      <c r="S85" s="16">
        <f t="shared" si="88"/>
        <v>0</v>
      </c>
      <c r="T85" s="16">
        <f t="shared" si="89"/>
        <v>0</v>
      </c>
      <c r="U85" s="16">
        <f t="shared" si="90"/>
        <v>0</v>
      </c>
      <c r="V85" s="34">
        <f t="shared" si="92"/>
        <v>0</v>
      </c>
      <c r="W85" s="34">
        <f t="shared" si="93"/>
        <v>0</v>
      </c>
      <c r="X85" s="34">
        <f t="shared" si="94"/>
        <v>0</v>
      </c>
      <c r="Y85" s="34">
        <f t="shared" si="95"/>
        <v>0</v>
      </c>
    </row>
    <row r="86" spans="1:25" ht="24.75" x14ac:dyDescent="0.25">
      <c r="A86" s="44" t="s">
        <v>1172</v>
      </c>
      <c r="B86" s="44" t="s">
        <v>1377</v>
      </c>
      <c r="C86" s="248"/>
      <c r="D86">
        <v>77</v>
      </c>
      <c r="E86" s="10" t="s">
        <v>163</v>
      </c>
      <c r="F86" s="8" t="s">
        <v>162</v>
      </c>
      <c r="G86" s="150" t="s">
        <v>164</v>
      </c>
      <c r="H86" s="6">
        <f t="shared" si="97"/>
        <v>0</v>
      </c>
      <c r="I86" s="6">
        <f t="shared" si="97"/>
        <v>0</v>
      </c>
      <c r="J86" s="6">
        <f t="shared" si="97"/>
        <v>0</v>
      </c>
      <c r="K86" s="6">
        <f t="shared" si="97"/>
        <v>0</v>
      </c>
      <c r="L86" s="6">
        <f t="shared" si="97"/>
        <v>0</v>
      </c>
      <c r="M86" s="6">
        <f t="shared" si="97"/>
        <v>0</v>
      </c>
      <c r="N86" s="7">
        <f t="shared" si="17"/>
        <v>0</v>
      </c>
      <c r="O86" s="84" t="str">
        <f t="shared" si="91"/>
        <v>0</v>
      </c>
      <c r="P86" s="6">
        <f t="shared" si="98"/>
        <v>0</v>
      </c>
      <c r="Q86" s="6">
        <f t="shared" si="98"/>
        <v>0</v>
      </c>
      <c r="R86" s="6"/>
      <c r="S86" s="16">
        <f t="shared" si="88"/>
        <v>0</v>
      </c>
      <c r="T86" s="16">
        <f t="shared" si="89"/>
        <v>0</v>
      </c>
      <c r="U86" s="16">
        <f t="shared" si="90"/>
        <v>0</v>
      </c>
      <c r="V86" s="34">
        <f t="shared" si="92"/>
        <v>0</v>
      </c>
      <c r="W86" s="34">
        <f t="shared" si="93"/>
        <v>0</v>
      </c>
      <c r="X86" s="34">
        <f t="shared" si="94"/>
        <v>0</v>
      </c>
      <c r="Y86" s="34">
        <f t="shared" si="95"/>
        <v>0</v>
      </c>
    </row>
    <row r="87" spans="1:25" x14ac:dyDescent="0.25">
      <c r="C87" s="248"/>
      <c r="D87">
        <v>78</v>
      </c>
      <c r="E87" s="36" t="s">
        <v>702</v>
      </c>
      <c r="F87" s="14"/>
      <c r="G87" s="15"/>
      <c r="H87" s="16">
        <f t="shared" ref="H87:M87" si="99">IFERROR(H85-H86,"0")</f>
        <v>0</v>
      </c>
      <c r="I87" s="16">
        <f t="shared" si="99"/>
        <v>0</v>
      </c>
      <c r="J87" s="16">
        <f t="shared" si="99"/>
        <v>0</v>
      </c>
      <c r="K87" s="16">
        <f t="shared" si="99"/>
        <v>0</v>
      </c>
      <c r="L87" s="16">
        <f t="shared" si="99"/>
        <v>0</v>
      </c>
      <c r="M87" s="16">
        <f t="shared" si="99"/>
        <v>0</v>
      </c>
      <c r="N87" s="7">
        <f t="shared" si="17"/>
        <v>0</v>
      </c>
      <c r="O87" s="84" t="str">
        <f t="shared" si="91"/>
        <v>0</v>
      </c>
      <c r="P87" s="16">
        <f>IFERROR(P85-P86,"0")</f>
        <v>0</v>
      </c>
      <c r="Q87" s="16">
        <f>IFERROR(Q85-Q86,"0")</f>
        <v>0</v>
      </c>
      <c r="R87" s="16"/>
      <c r="S87" s="16">
        <f t="shared" si="88"/>
        <v>0</v>
      </c>
      <c r="T87" s="16">
        <f t="shared" si="89"/>
        <v>0</v>
      </c>
      <c r="U87" s="16">
        <f t="shared" si="90"/>
        <v>0</v>
      </c>
      <c r="V87" s="34">
        <f t="shared" si="92"/>
        <v>0</v>
      </c>
      <c r="W87" s="34">
        <f t="shared" si="93"/>
        <v>0</v>
      </c>
      <c r="X87" s="34">
        <f t="shared" si="94"/>
        <v>0</v>
      </c>
      <c r="Y87" s="34">
        <f t="shared" si="95"/>
        <v>0</v>
      </c>
    </row>
    <row r="88" spans="1:25" ht="24.75" x14ac:dyDescent="0.25">
      <c r="A88" s="44" t="s">
        <v>1173</v>
      </c>
      <c r="B88" s="44" t="s">
        <v>1378</v>
      </c>
      <c r="C88" s="248"/>
      <c r="D88">
        <v>79</v>
      </c>
      <c r="E88" s="10" t="s">
        <v>165</v>
      </c>
      <c r="F88" s="8" t="s">
        <v>156</v>
      </c>
      <c r="G88" s="150" t="s">
        <v>166</v>
      </c>
      <c r="H88" s="6">
        <f t="shared" ref="H88:M92" si="100">IFERROR(VLOOKUP($D88,_f12_3000,H$2,FALSE)-VLOOKUP($D88,_f12_4000,H$2,FALSE),"0")</f>
        <v>0</v>
      </c>
      <c r="I88" s="6">
        <f t="shared" si="100"/>
        <v>0</v>
      </c>
      <c r="J88" s="6">
        <f t="shared" si="100"/>
        <v>0</v>
      </c>
      <c r="K88" s="6">
        <f t="shared" si="100"/>
        <v>0</v>
      </c>
      <c r="L88" s="6">
        <f t="shared" si="100"/>
        <v>0</v>
      </c>
      <c r="M88" s="6">
        <f t="shared" si="100"/>
        <v>0</v>
      </c>
      <c r="N88" s="7">
        <f t="shared" ref="N88:N102" si="101">IFERROR(L88+M88,"0")</f>
        <v>0</v>
      </c>
      <c r="O88" s="84" t="str">
        <f t="shared" si="91"/>
        <v>0</v>
      </c>
      <c r="P88" s="6">
        <f t="shared" ref="P88:Q92" si="102">IFERROR(VLOOKUP($D88,_f12_3000,P$2,FALSE)-VLOOKUP($D88,_f12_4000,P$2,FALSE),"0")</f>
        <v>0</v>
      </c>
      <c r="Q88" s="6">
        <f t="shared" si="102"/>
        <v>0</v>
      </c>
      <c r="R88" s="6"/>
      <c r="S88" s="16">
        <f t="shared" si="88"/>
        <v>0</v>
      </c>
      <c r="T88" s="16">
        <f t="shared" si="89"/>
        <v>0</v>
      </c>
      <c r="U88" s="16">
        <f t="shared" si="90"/>
        <v>0</v>
      </c>
      <c r="V88" s="34">
        <f t="shared" si="92"/>
        <v>0</v>
      </c>
      <c r="W88" s="34">
        <f t="shared" si="93"/>
        <v>0</v>
      </c>
      <c r="X88" s="34">
        <f t="shared" si="94"/>
        <v>0</v>
      </c>
      <c r="Y88" s="34">
        <f t="shared" si="95"/>
        <v>0</v>
      </c>
    </row>
    <row r="89" spans="1:25" x14ac:dyDescent="0.25">
      <c r="A89" s="44" t="s">
        <v>1693</v>
      </c>
      <c r="B89" s="44" t="s">
        <v>1378</v>
      </c>
      <c r="C89" s="248"/>
      <c r="D89">
        <v>80</v>
      </c>
      <c r="E89" s="19" t="s">
        <v>1690</v>
      </c>
      <c r="F89" s="8" t="s">
        <v>1691</v>
      </c>
      <c r="G89" s="150" t="s">
        <v>1692</v>
      </c>
      <c r="H89" s="6">
        <f t="shared" si="100"/>
        <v>0</v>
      </c>
      <c r="I89" s="6">
        <f t="shared" si="100"/>
        <v>0</v>
      </c>
      <c r="J89" s="6">
        <f t="shared" si="100"/>
        <v>0</v>
      </c>
      <c r="K89" s="6">
        <f t="shared" si="100"/>
        <v>0</v>
      </c>
      <c r="L89" s="6">
        <f t="shared" si="100"/>
        <v>0</v>
      </c>
      <c r="M89" s="6">
        <f t="shared" si="100"/>
        <v>0</v>
      </c>
      <c r="N89" s="7">
        <f t="shared" si="101"/>
        <v>0</v>
      </c>
      <c r="O89" s="84" t="str">
        <f t="shared" si="91"/>
        <v>0</v>
      </c>
      <c r="P89" s="6">
        <f t="shared" si="102"/>
        <v>0</v>
      </c>
      <c r="Q89" s="6">
        <f t="shared" si="102"/>
        <v>0</v>
      </c>
      <c r="R89" s="6"/>
      <c r="S89" s="16">
        <f t="shared" si="88"/>
        <v>0</v>
      </c>
      <c r="T89" s="16">
        <f t="shared" si="89"/>
        <v>0</v>
      </c>
      <c r="U89" s="16">
        <f t="shared" si="90"/>
        <v>0</v>
      </c>
      <c r="V89" s="34">
        <f t="shared" si="92"/>
        <v>0</v>
      </c>
      <c r="W89" s="34">
        <f t="shared" si="93"/>
        <v>0</v>
      </c>
      <c r="X89" s="34">
        <f t="shared" si="94"/>
        <v>0</v>
      </c>
      <c r="Y89" s="34">
        <f t="shared" si="95"/>
        <v>0</v>
      </c>
    </row>
    <row r="90" spans="1:25" x14ac:dyDescent="0.25">
      <c r="C90" s="248"/>
      <c r="D90">
        <v>81</v>
      </c>
      <c r="E90" s="36" t="s">
        <v>1694</v>
      </c>
      <c r="F90" s="14"/>
      <c r="G90" s="15"/>
      <c r="H90" s="16">
        <f t="shared" ref="H90:M90" si="103">IFERROR(H88-H89,"0")</f>
        <v>0</v>
      </c>
      <c r="I90" s="16">
        <f t="shared" si="103"/>
        <v>0</v>
      </c>
      <c r="J90" s="16">
        <f t="shared" si="103"/>
        <v>0</v>
      </c>
      <c r="K90" s="16">
        <f t="shared" si="103"/>
        <v>0</v>
      </c>
      <c r="L90" s="16">
        <f t="shared" si="103"/>
        <v>0</v>
      </c>
      <c r="M90" s="16">
        <f t="shared" si="103"/>
        <v>0</v>
      </c>
      <c r="N90" s="7">
        <f t="shared" si="101"/>
        <v>0</v>
      </c>
      <c r="O90" s="84" t="str">
        <f t="shared" si="91"/>
        <v>0</v>
      </c>
      <c r="P90" s="16">
        <f>IFERROR(P88-P89,"0")</f>
        <v>0</v>
      </c>
      <c r="Q90" s="16">
        <f>IFERROR(Q88-Q89,"0")</f>
        <v>0</v>
      </c>
      <c r="R90" s="16"/>
      <c r="S90" s="16">
        <f t="shared" si="88"/>
        <v>0</v>
      </c>
      <c r="T90" s="16">
        <f t="shared" si="89"/>
        <v>0</v>
      </c>
      <c r="U90" s="16">
        <f t="shared" si="90"/>
        <v>0</v>
      </c>
      <c r="V90" s="34">
        <f t="shared" si="92"/>
        <v>0</v>
      </c>
      <c r="W90" s="34">
        <f t="shared" si="93"/>
        <v>0</v>
      </c>
      <c r="X90" s="34">
        <f t="shared" si="94"/>
        <v>0</v>
      </c>
      <c r="Y90" s="34">
        <f t="shared" si="95"/>
        <v>0</v>
      </c>
    </row>
    <row r="91" spans="1:25" ht="24.75" x14ac:dyDescent="0.25">
      <c r="A91" s="44" t="s">
        <v>1174</v>
      </c>
      <c r="B91" s="44" t="s">
        <v>1379</v>
      </c>
      <c r="C91" s="248"/>
      <c r="D91">
        <v>82</v>
      </c>
      <c r="E91" s="10" t="s">
        <v>167</v>
      </c>
      <c r="F91" s="8" t="s">
        <v>157</v>
      </c>
      <c r="G91" s="150" t="s">
        <v>168</v>
      </c>
      <c r="H91" s="6">
        <f t="shared" si="100"/>
        <v>0</v>
      </c>
      <c r="I91" s="6">
        <f t="shared" si="100"/>
        <v>0</v>
      </c>
      <c r="J91" s="6">
        <f t="shared" si="100"/>
        <v>0</v>
      </c>
      <c r="K91" s="6">
        <f t="shared" si="100"/>
        <v>0</v>
      </c>
      <c r="L91" s="6">
        <f t="shared" si="100"/>
        <v>0</v>
      </c>
      <c r="M91" s="6">
        <f t="shared" si="100"/>
        <v>0</v>
      </c>
      <c r="N91" s="7">
        <f t="shared" si="101"/>
        <v>0</v>
      </c>
      <c r="O91" s="84" t="str">
        <f t="shared" si="91"/>
        <v>0</v>
      </c>
      <c r="P91" s="6">
        <f t="shared" si="102"/>
        <v>0</v>
      </c>
      <c r="Q91" s="6">
        <f t="shared" si="102"/>
        <v>0</v>
      </c>
      <c r="R91" s="6"/>
      <c r="S91" s="16">
        <f t="shared" si="88"/>
        <v>0</v>
      </c>
      <c r="T91" s="16">
        <f t="shared" si="89"/>
        <v>0</v>
      </c>
      <c r="U91" s="16">
        <f t="shared" si="90"/>
        <v>0</v>
      </c>
      <c r="V91" s="34">
        <f t="shared" si="92"/>
        <v>0</v>
      </c>
      <c r="W91" s="34">
        <f t="shared" si="93"/>
        <v>0</v>
      </c>
      <c r="X91" s="34">
        <f t="shared" si="94"/>
        <v>0</v>
      </c>
      <c r="Y91" s="34">
        <f t="shared" si="95"/>
        <v>0</v>
      </c>
    </row>
    <row r="92" spans="1:25" x14ac:dyDescent="0.25">
      <c r="A92" s="44" t="s">
        <v>1175</v>
      </c>
      <c r="B92" s="44" t="s">
        <v>1380</v>
      </c>
      <c r="C92" s="248"/>
      <c r="D92">
        <v>83</v>
      </c>
      <c r="E92" s="10" t="s">
        <v>176</v>
      </c>
      <c r="F92" s="8" t="s">
        <v>175</v>
      </c>
      <c r="G92" s="150" t="s">
        <v>177</v>
      </c>
      <c r="H92" s="6">
        <f t="shared" si="100"/>
        <v>0</v>
      </c>
      <c r="I92" s="6">
        <f t="shared" si="100"/>
        <v>0</v>
      </c>
      <c r="J92" s="6">
        <f t="shared" si="100"/>
        <v>0</v>
      </c>
      <c r="K92" s="6">
        <f t="shared" si="100"/>
        <v>0</v>
      </c>
      <c r="L92" s="6">
        <f t="shared" si="100"/>
        <v>0</v>
      </c>
      <c r="M92" s="6">
        <f t="shared" si="100"/>
        <v>0</v>
      </c>
      <c r="N92" s="7">
        <f t="shared" si="101"/>
        <v>0</v>
      </c>
      <c r="O92" s="84" t="str">
        <f t="shared" si="91"/>
        <v>0</v>
      </c>
      <c r="P92" s="6">
        <f t="shared" si="102"/>
        <v>0</v>
      </c>
      <c r="Q92" s="6">
        <f t="shared" si="102"/>
        <v>0</v>
      </c>
      <c r="R92" s="6"/>
      <c r="S92" s="16">
        <f t="shared" si="88"/>
        <v>0</v>
      </c>
      <c r="T92" s="16">
        <f t="shared" si="89"/>
        <v>0</v>
      </c>
      <c r="U92" s="16">
        <f t="shared" si="90"/>
        <v>0</v>
      </c>
      <c r="V92" s="34">
        <f t="shared" si="92"/>
        <v>0</v>
      </c>
      <c r="W92" s="34">
        <f t="shared" si="93"/>
        <v>0</v>
      </c>
      <c r="X92" s="34">
        <f t="shared" si="94"/>
        <v>0</v>
      </c>
      <c r="Y92" s="34">
        <f t="shared" si="95"/>
        <v>0</v>
      </c>
    </row>
    <row r="93" spans="1:25" x14ac:dyDescent="0.25">
      <c r="C93" s="248"/>
      <c r="D93">
        <v>84</v>
      </c>
      <c r="E93" s="36" t="s">
        <v>701</v>
      </c>
      <c r="F93" s="14"/>
      <c r="G93" s="15"/>
      <c r="H93" s="16">
        <f t="shared" ref="H93:M93" si="104">IFERROR(H91-H92,"0")</f>
        <v>0</v>
      </c>
      <c r="I93" s="16">
        <f t="shared" si="104"/>
        <v>0</v>
      </c>
      <c r="J93" s="16">
        <f t="shared" si="104"/>
        <v>0</v>
      </c>
      <c r="K93" s="16">
        <f t="shared" si="104"/>
        <v>0</v>
      </c>
      <c r="L93" s="16">
        <f t="shared" si="104"/>
        <v>0</v>
      </c>
      <c r="M93" s="16">
        <f t="shared" si="104"/>
        <v>0</v>
      </c>
      <c r="N93" s="7">
        <f t="shared" si="101"/>
        <v>0</v>
      </c>
      <c r="O93" s="84" t="str">
        <f t="shared" si="91"/>
        <v>0</v>
      </c>
      <c r="P93" s="16">
        <f>IFERROR(P91-P92,"0")</f>
        <v>0</v>
      </c>
      <c r="Q93" s="16">
        <f>IFERROR(Q91-Q92,"0")</f>
        <v>0</v>
      </c>
      <c r="R93" s="16"/>
      <c r="S93" s="16">
        <f t="shared" si="88"/>
        <v>0</v>
      </c>
      <c r="T93" s="16">
        <f t="shared" si="89"/>
        <v>0</v>
      </c>
      <c r="U93" s="16">
        <f t="shared" si="90"/>
        <v>0</v>
      </c>
      <c r="V93" s="34">
        <f t="shared" si="92"/>
        <v>0</v>
      </c>
      <c r="W93" s="34">
        <f t="shared" si="93"/>
        <v>0</v>
      </c>
      <c r="X93" s="34">
        <f t="shared" si="94"/>
        <v>0</v>
      </c>
      <c r="Y93" s="34">
        <f t="shared" si="95"/>
        <v>0</v>
      </c>
    </row>
    <row r="94" spans="1:25" ht="24.75" x14ac:dyDescent="0.25">
      <c r="A94" s="44" t="s">
        <v>1176</v>
      </c>
      <c r="B94" s="44" t="s">
        <v>1381</v>
      </c>
      <c r="C94" s="248"/>
      <c r="D94">
        <v>85</v>
      </c>
      <c r="E94" s="10" t="s">
        <v>180</v>
      </c>
      <c r="F94" s="8" t="s">
        <v>169</v>
      </c>
      <c r="G94" s="150" t="s">
        <v>181</v>
      </c>
      <c r="H94" s="6">
        <f t="shared" ref="H94:M96" si="105">IFERROR(VLOOKUP($D94,_f12_3000,H$2,FALSE)-VLOOKUP($D94,_f12_4000,H$2,FALSE),"0")</f>
        <v>0</v>
      </c>
      <c r="I94" s="6">
        <f t="shared" si="105"/>
        <v>0</v>
      </c>
      <c r="J94" s="6">
        <f t="shared" si="105"/>
        <v>0</v>
      </c>
      <c r="K94" s="6">
        <f t="shared" si="105"/>
        <v>0</v>
      </c>
      <c r="L94" s="6">
        <f t="shared" si="105"/>
        <v>0</v>
      </c>
      <c r="M94" s="6">
        <f t="shared" si="105"/>
        <v>0</v>
      </c>
      <c r="N94" s="7">
        <f t="shared" si="101"/>
        <v>0</v>
      </c>
      <c r="O94" s="84" t="str">
        <f t="shared" si="91"/>
        <v>0</v>
      </c>
      <c r="P94" s="6">
        <f t="shared" ref="P94:Q96" si="106">IFERROR(VLOOKUP($D94,_f12_3000,P$2,FALSE)-VLOOKUP($D94,_f12_4000,P$2,FALSE),"0")</f>
        <v>0</v>
      </c>
      <c r="Q94" s="6">
        <f t="shared" si="106"/>
        <v>0</v>
      </c>
      <c r="R94" s="6"/>
      <c r="S94" s="16">
        <f t="shared" si="88"/>
        <v>0</v>
      </c>
      <c r="T94" s="16">
        <f t="shared" si="89"/>
        <v>0</v>
      </c>
      <c r="U94" s="16">
        <f t="shared" si="90"/>
        <v>0</v>
      </c>
      <c r="V94" s="34">
        <f t="shared" si="92"/>
        <v>0</v>
      </c>
      <c r="W94" s="34">
        <f t="shared" si="93"/>
        <v>0</v>
      </c>
      <c r="X94" s="34">
        <f t="shared" si="94"/>
        <v>0</v>
      </c>
      <c r="Y94" s="34">
        <f t="shared" si="95"/>
        <v>0</v>
      </c>
    </row>
    <row r="95" spans="1:25" ht="24.75" x14ac:dyDescent="0.25">
      <c r="A95" s="44" t="s">
        <v>1177</v>
      </c>
      <c r="B95" s="44" t="s">
        <v>1382</v>
      </c>
      <c r="C95" s="248"/>
      <c r="D95">
        <v>86</v>
      </c>
      <c r="E95" s="10" t="s">
        <v>178</v>
      </c>
      <c r="F95" s="8" t="s">
        <v>179</v>
      </c>
      <c r="G95" s="150" t="s">
        <v>182</v>
      </c>
      <c r="H95" s="6">
        <f t="shared" si="105"/>
        <v>0</v>
      </c>
      <c r="I95" s="6">
        <f t="shared" si="105"/>
        <v>0</v>
      </c>
      <c r="J95" s="6">
        <f t="shared" si="105"/>
        <v>0</v>
      </c>
      <c r="K95" s="6">
        <f t="shared" si="105"/>
        <v>0</v>
      </c>
      <c r="L95" s="6">
        <f t="shared" si="105"/>
        <v>0</v>
      </c>
      <c r="M95" s="6">
        <f t="shared" si="105"/>
        <v>0</v>
      </c>
      <c r="N95" s="7">
        <f t="shared" si="101"/>
        <v>0</v>
      </c>
      <c r="O95" s="84" t="str">
        <f t="shared" si="91"/>
        <v>0</v>
      </c>
      <c r="P95" s="6">
        <f t="shared" si="106"/>
        <v>0</v>
      </c>
      <c r="Q95" s="6">
        <f t="shared" si="106"/>
        <v>0</v>
      </c>
      <c r="R95" s="6"/>
      <c r="S95" s="16">
        <f t="shared" si="88"/>
        <v>0</v>
      </c>
      <c r="T95" s="16">
        <f t="shared" si="89"/>
        <v>0</v>
      </c>
      <c r="U95" s="16">
        <f t="shared" si="90"/>
        <v>0</v>
      </c>
      <c r="V95" s="34">
        <f t="shared" si="92"/>
        <v>0</v>
      </c>
      <c r="W95" s="34">
        <f t="shared" si="93"/>
        <v>0</v>
      </c>
      <c r="X95" s="34">
        <f t="shared" si="94"/>
        <v>0</v>
      </c>
      <c r="Y95" s="34">
        <f t="shared" si="95"/>
        <v>0</v>
      </c>
    </row>
    <row r="96" spans="1:25" ht="36.75" x14ac:dyDescent="0.25">
      <c r="A96" s="44" t="s">
        <v>1178</v>
      </c>
      <c r="B96" s="44" t="s">
        <v>1383</v>
      </c>
      <c r="C96" s="248"/>
      <c r="D96">
        <v>87</v>
      </c>
      <c r="E96" s="10" t="s">
        <v>184</v>
      </c>
      <c r="F96" s="8" t="s">
        <v>183</v>
      </c>
      <c r="G96" s="150" t="s">
        <v>185</v>
      </c>
      <c r="H96" s="6">
        <f t="shared" si="105"/>
        <v>0</v>
      </c>
      <c r="I96" s="6">
        <f t="shared" si="105"/>
        <v>0</v>
      </c>
      <c r="J96" s="6">
        <f t="shared" si="105"/>
        <v>0</v>
      </c>
      <c r="K96" s="6">
        <f t="shared" si="105"/>
        <v>0</v>
      </c>
      <c r="L96" s="6">
        <f t="shared" si="105"/>
        <v>0</v>
      </c>
      <c r="M96" s="6">
        <f t="shared" si="105"/>
        <v>0</v>
      </c>
      <c r="N96" s="7">
        <f t="shared" si="101"/>
        <v>0</v>
      </c>
      <c r="O96" s="84" t="str">
        <f t="shared" si="91"/>
        <v>0</v>
      </c>
      <c r="P96" s="6">
        <f t="shared" si="106"/>
        <v>0</v>
      </c>
      <c r="Q96" s="6">
        <f t="shared" si="106"/>
        <v>0</v>
      </c>
      <c r="R96" s="6"/>
      <c r="S96" s="16">
        <f t="shared" si="88"/>
        <v>0</v>
      </c>
      <c r="T96" s="16">
        <f t="shared" si="89"/>
        <v>0</v>
      </c>
      <c r="U96" s="16">
        <f t="shared" si="90"/>
        <v>0</v>
      </c>
      <c r="V96" s="34">
        <f t="shared" si="92"/>
        <v>0</v>
      </c>
      <c r="W96" s="34">
        <f t="shared" si="93"/>
        <v>0</v>
      </c>
      <c r="X96" s="34">
        <f t="shared" si="94"/>
        <v>0</v>
      </c>
      <c r="Y96" s="34">
        <f t="shared" si="95"/>
        <v>0</v>
      </c>
    </row>
    <row r="97" spans="1:25" x14ac:dyDescent="0.25">
      <c r="C97" s="248"/>
      <c r="D97">
        <v>88</v>
      </c>
      <c r="E97" s="36" t="s">
        <v>700</v>
      </c>
      <c r="F97" s="14"/>
      <c r="G97" s="15"/>
      <c r="H97" s="16">
        <f t="shared" ref="H97:M97" si="107">IFERROR(H94-H95-H96,"0")</f>
        <v>0</v>
      </c>
      <c r="I97" s="16">
        <f t="shared" si="107"/>
        <v>0</v>
      </c>
      <c r="J97" s="16">
        <f t="shared" si="107"/>
        <v>0</v>
      </c>
      <c r="K97" s="16">
        <f t="shared" si="107"/>
        <v>0</v>
      </c>
      <c r="L97" s="16">
        <f t="shared" si="107"/>
        <v>0</v>
      </c>
      <c r="M97" s="16">
        <f t="shared" si="107"/>
        <v>0</v>
      </c>
      <c r="N97" s="7">
        <f t="shared" si="101"/>
        <v>0</v>
      </c>
      <c r="O97" s="84" t="str">
        <f t="shared" si="91"/>
        <v>0</v>
      </c>
      <c r="P97" s="16">
        <f>IFERROR(P94-P95-P96,"0")</f>
        <v>0</v>
      </c>
      <c r="Q97" s="16">
        <f>IFERROR(Q94-Q95-Q96,"0")</f>
        <v>0</v>
      </c>
      <c r="R97" s="16"/>
      <c r="S97" s="16">
        <f t="shared" si="88"/>
        <v>0</v>
      </c>
      <c r="T97" s="16">
        <f t="shared" si="89"/>
        <v>0</v>
      </c>
      <c r="U97" s="16">
        <f t="shared" si="90"/>
        <v>0</v>
      </c>
      <c r="V97" s="34">
        <f t="shared" si="92"/>
        <v>0</v>
      </c>
      <c r="W97" s="34">
        <f t="shared" si="93"/>
        <v>0</v>
      </c>
      <c r="X97" s="34">
        <f t="shared" si="94"/>
        <v>0</v>
      </c>
      <c r="Y97" s="34">
        <f t="shared" si="95"/>
        <v>0</v>
      </c>
    </row>
    <row r="98" spans="1:25" ht="48.75" x14ac:dyDescent="0.25">
      <c r="A98" s="44" t="s">
        <v>1179</v>
      </c>
      <c r="B98" s="44" t="s">
        <v>1384</v>
      </c>
      <c r="C98" s="248"/>
      <c r="D98">
        <v>89</v>
      </c>
      <c r="E98" s="10" t="s">
        <v>187</v>
      </c>
      <c r="F98" s="8" t="s">
        <v>170</v>
      </c>
      <c r="G98" s="150" t="s">
        <v>188</v>
      </c>
      <c r="H98" s="6">
        <f t="shared" ref="H98:M99" si="108">IFERROR(VLOOKUP($D98,_f12_3000,H$2,FALSE)-VLOOKUP($D98,_f12_4000,H$2,FALSE),"0")</f>
        <v>0</v>
      </c>
      <c r="I98" s="6">
        <f t="shared" si="108"/>
        <v>0</v>
      </c>
      <c r="J98" s="6">
        <f t="shared" si="108"/>
        <v>0</v>
      </c>
      <c r="K98" s="6">
        <f t="shared" si="108"/>
        <v>0</v>
      </c>
      <c r="L98" s="6">
        <f t="shared" si="108"/>
        <v>0</v>
      </c>
      <c r="M98" s="6">
        <f t="shared" si="108"/>
        <v>0</v>
      </c>
      <c r="N98" s="7">
        <f t="shared" si="101"/>
        <v>0</v>
      </c>
      <c r="O98" s="84" t="str">
        <f t="shared" si="91"/>
        <v>0</v>
      </c>
      <c r="P98" s="6">
        <f>IFERROR(VLOOKUP($D98,_f12_3000,P$2,FALSE)-VLOOKUP($D98,_f12_4000,P$2,FALSE),"0")</f>
        <v>0</v>
      </c>
      <c r="Q98" s="6">
        <f>IFERROR(VLOOKUP($D98,_f12_3000,Q$2,FALSE)-VLOOKUP($D98,_f12_4000,Q$2,FALSE),"0")</f>
        <v>0</v>
      </c>
      <c r="R98" s="6"/>
      <c r="S98" s="16">
        <f t="shared" si="88"/>
        <v>0</v>
      </c>
      <c r="T98" s="16">
        <f t="shared" si="89"/>
        <v>0</v>
      </c>
      <c r="U98" s="16">
        <f t="shared" si="90"/>
        <v>0</v>
      </c>
      <c r="V98" s="34">
        <f t="shared" si="92"/>
        <v>0</v>
      </c>
      <c r="W98" s="34">
        <f t="shared" si="93"/>
        <v>0</v>
      </c>
      <c r="X98" s="34">
        <f t="shared" si="94"/>
        <v>0</v>
      </c>
      <c r="Y98" s="34">
        <f t="shared" si="95"/>
        <v>0</v>
      </c>
    </row>
    <row r="99" spans="1:25" x14ac:dyDescent="0.25">
      <c r="A99" s="44" t="s">
        <v>1180</v>
      </c>
      <c r="B99" s="44" t="s">
        <v>1385</v>
      </c>
      <c r="C99" s="248"/>
      <c r="D99">
        <v>90</v>
      </c>
      <c r="E99" s="19" t="s">
        <v>189</v>
      </c>
      <c r="F99" s="8" t="s">
        <v>186</v>
      </c>
      <c r="G99" s="150" t="s">
        <v>190</v>
      </c>
      <c r="H99" s="6">
        <f t="shared" si="108"/>
        <v>0</v>
      </c>
      <c r="I99" s="6">
        <f t="shared" si="108"/>
        <v>0</v>
      </c>
      <c r="J99" s="6">
        <f t="shared" si="108"/>
        <v>0</v>
      </c>
      <c r="K99" s="6">
        <f t="shared" si="108"/>
        <v>0</v>
      </c>
      <c r="L99" s="6">
        <f t="shared" si="108"/>
        <v>0</v>
      </c>
      <c r="M99" s="6">
        <f t="shared" si="108"/>
        <v>0</v>
      </c>
      <c r="N99" s="7">
        <f t="shared" si="101"/>
        <v>0</v>
      </c>
      <c r="O99" s="84" t="str">
        <f t="shared" si="91"/>
        <v>0</v>
      </c>
      <c r="P99" s="6">
        <f>IFERROR(VLOOKUP($D99,_f12_3000,P$2,FALSE)-VLOOKUP($D99,_f12_4000,P$2,FALSE),"0")</f>
        <v>0</v>
      </c>
      <c r="Q99" s="6">
        <f>IFERROR(VLOOKUP($D99,_f12_3000,Q$2,FALSE)-VLOOKUP($D99,_f12_4000,Q$2,FALSE),"0")</f>
        <v>0</v>
      </c>
      <c r="R99" s="6"/>
      <c r="S99" s="16">
        <f t="shared" si="88"/>
        <v>0</v>
      </c>
      <c r="T99" s="16">
        <f t="shared" si="89"/>
        <v>0</v>
      </c>
      <c r="U99" s="16">
        <f t="shared" si="90"/>
        <v>0</v>
      </c>
      <c r="V99" s="34">
        <f t="shared" si="92"/>
        <v>0</v>
      </c>
      <c r="W99" s="34">
        <f t="shared" si="93"/>
        <v>0</v>
      </c>
      <c r="X99" s="34">
        <f t="shared" si="94"/>
        <v>0</v>
      </c>
      <c r="Y99" s="34">
        <f t="shared" si="95"/>
        <v>0</v>
      </c>
    </row>
    <row r="100" spans="1:25" x14ac:dyDescent="0.25">
      <c r="C100" s="248"/>
      <c r="D100">
        <v>91</v>
      </c>
      <c r="E100" s="36" t="s">
        <v>699</v>
      </c>
      <c r="F100" s="14"/>
      <c r="G100" s="15"/>
      <c r="H100" s="16">
        <f t="shared" ref="H100:M100" si="109">IFERROR(H98-H99,"0")</f>
        <v>0</v>
      </c>
      <c r="I100" s="16">
        <f t="shared" si="109"/>
        <v>0</v>
      </c>
      <c r="J100" s="16">
        <f t="shared" si="109"/>
        <v>0</v>
      </c>
      <c r="K100" s="16">
        <f t="shared" si="109"/>
        <v>0</v>
      </c>
      <c r="L100" s="16">
        <f t="shared" si="109"/>
        <v>0</v>
      </c>
      <c r="M100" s="16">
        <f t="shared" si="109"/>
        <v>0</v>
      </c>
      <c r="N100" s="7">
        <f t="shared" si="101"/>
        <v>0</v>
      </c>
      <c r="O100" s="84" t="str">
        <f t="shared" si="91"/>
        <v>0</v>
      </c>
      <c r="P100" s="16">
        <f>IFERROR(P98-P99,"0")</f>
        <v>0</v>
      </c>
      <c r="Q100" s="16">
        <f>IFERROR(Q98-Q99,"0")</f>
        <v>0</v>
      </c>
      <c r="R100" s="16"/>
      <c r="S100" s="16">
        <f t="shared" si="88"/>
        <v>0</v>
      </c>
      <c r="T100" s="16">
        <f t="shared" si="89"/>
        <v>0</v>
      </c>
      <c r="U100" s="16">
        <f t="shared" si="90"/>
        <v>0</v>
      </c>
      <c r="V100" s="34">
        <f t="shared" si="92"/>
        <v>0</v>
      </c>
      <c r="W100" s="34">
        <f t="shared" si="93"/>
        <v>0</v>
      </c>
      <c r="X100" s="34">
        <f t="shared" si="94"/>
        <v>0</v>
      </c>
      <c r="Y100" s="34">
        <f t="shared" si="95"/>
        <v>0</v>
      </c>
    </row>
    <row r="101" spans="1:25" ht="24.75" x14ac:dyDescent="0.25">
      <c r="A101" s="44" t="s">
        <v>1181</v>
      </c>
      <c r="B101" s="44" t="s">
        <v>1386</v>
      </c>
      <c r="C101" s="248"/>
      <c r="D101">
        <v>92</v>
      </c>
      <c r="E101" s="10" t="s">
        <v>194</v>
      </c>
      <c r="F101" s="8" t="s">
        <v>171</v>
      </c>
      <c r="G101" s="150" t="s">
        <v>196</v>
      </c>
      <c r="H101" s="6">
        <f t="shared" ref="H101:M103" si="110">IFERROR(VLOOKUP($D101,_f12_3000,H$2,FALSE)-VLOOKUP($D101,_f12_4000,H$2,FALSE),"0")</f>
        <v>0</v>
      </c>
      <c r="I101" s="6">
        <f t="shared" si="110"/>
        <v>0</v>
      </c>
      <c r="J101" s="6">
        <f t="shared" si="110"/>
        <v>0</v>
      </c>
      <c r="K101" s="6">
        <f t="shared" si="110"/>
        <v>0</v>
      </c>
      <c r="L101" s="6">
        <f t="shared" si="110"/>
        <v>0</v>
      </c>
      <c r="M101" s="6">
        <f t="shared" si="110"/>
        <v>0</v>
      </c>
      <c r="N101" s="7">
        <f t="shared" si="101"/>
        <v>0</v>
      </c>
      <c r="O101" s="84" t="str">
        <f t="shared" si="91"/>
        <v>0</v>
      </c>
      <c r="P101" s="6">
        <f t="shared" ref="P101:Q103" si="111">IFERROR(VLOOKUP($D101,_f12_3000,P$2,FALSE)-VLOOKUP($D101,_f12_4000,P$2,FALSE),"0")</f>
        <v>0</v>
      </c>
      <c r="Q101" s="6">
        <f t="shared" si="111"/>
        <v>0</v>
      </c>
      <c r="R101" s="6"/>
      <c r="S101" s="16">
        <f t="shared" si="88"/>
        <v>0</v>
      </c>
      <c r="T101" s="16">
        <f t="shared" si="89"/>
        <v>0</v>
      </c>
      <c r="U101" s="16">
        <f t="shared" si="90"/>
        <v>0</v>
      </c>
      <c r="V101" s="34">
        <f t="shared" si="92"/>
        <v>0</v>
      </c>
      <c r="W101" s="34">
        <f t="shared" si="93"/>
        <v>0</v>
      </c>
      <c r="X101" s="34">
        <f t="shared" si="94"/>
        <v>0</v>
      </c>
      <c r="Y101" s="34">
        <f t="shared" si="95"/>
        <v>0</v>
      </c>
    </row>
    <row r="102" spans="1:25" x14ac:dyDescent="0.25">
      <c r="A102" s="44" t="s">
        <v>1182</v>
      </c>
      <c r="B102" s="44" t="s">
        <v>1387</v>
      </c>
      <c r="C102" s="248"/>
      <c r="D102">
        <v>93</v>
      </c>
      <c r="E102" s="19" t="s">
        <v>193</v>
      </c>
      <c r="F102" s="8" t="s">
        <v>191</v>
      </c>
      <c r="G102" s="150" t="s">
        <v>197</v>
      </c>
      <c r="H102" s="6">
        <f t="shared" si="110"/>
        <v>0</v>
      </c>
      <c r="I102" s="6">
        <f t="shared" si="110"/>
        <v>0</v>
      </c>
      <c r="J102" s="6">
        <f t="shared" si="110"/>
        <v>0</v>
      </c>
      <c r="K102" s="6">
        <f t="shared" si="110"/>
        <v>0</v>
      </c>
      <c r="L102" s="6">
        <f t="shared" si="110"/>
        <v>0</v>
      </c>
      <c r="M102" s="6">
        <f t="shared" si="110"/>
        <v>0</v>
      </c>
      <c r="N102" s="7">
        <f t="shared" si="101"/>
        <v>0</v>
      </c>
      <c r="O102" s="84" t="str">
        <f t="shared" si="91"/>
        <v>0</v>
      </c>
      <c r="P102" s="6">
        <f t="shared" si="111"/>
        <v>0</v>
      </c>
      <c r="Q102" s="6">
        <f t="shared" si="111"/>
        <v>0</v>
      </c>
      <c r="R102" s="6"/>
      <c r="S102" s="16">
        <f t="shared" si="88"/>
        <v>0</v>
      </c>
      <c r="T102" s="16">
        <f t="shared" si="89"/>
        <v>0</v>
      </c>
      <c r="U102" s="16">
        <f t="shared" si="90"/>
        <v>0</v>
      </c>
      <c r="V102" s="34">
        <f t="shared" si="92"/>
        <v>0</v>
      </c>
      <c r="W102" s="34">
        <f t="shared" si="93"/>
        <v>0</v>
      </c>
      <c r="X102" s="34">
        <f t="shared" si="94"/>
        <v>0</v>
      </c>
      <c r="Y102" s="34">
        <f t="shared" si="95"/>
        <v>0</v>
      </c>
    </row>
    <row r="103" spans="1:25" x14ac:dyDescent="0.25">
      <c r="A103" s="44" t="s">
        <v>1183</v>
      </c>
      <c r="B103" s="44" t="s">
        <v>1388</v>
      </c>
      <c r="C103" s="248"/>
      <c r="D103">
        <v>94</v>
      </c>
      <c r="E103" s="19" t="s">
        <v>195</v>
      </c>
      <c r="F103" s="8" t="s">
        <v>192</v>
      </c>
      <c r="G103" s="150" t="s">
        <v>198</v>
      </c>
      <c r="H103" s="6">
        <f t="shared" si="110"/>
        <v>0</v>
      </c>
      <c r="I103" s="6">
        <f t="shared" si="110"/>
        <v>0</v>
      </c>
      <c r="J103" s="6">
        <f t="shared" si="110"/>
        <v>0</v>
      </c>
      <c r="K103" s="6">
        <f t="shared" si="110"/>
        <v>0</v>
      </c>
      <c r="L103" s="6">
        <f t="shared" si="110"/>
        <v>0</v>
      </c>
      <c r="M103" s="6">
        <f t="shared" si="110"/>
        <v>0</v>
      </c>
      <c r="N103" s="7">
        <f>IFERROR(L103+M103,"0")</f>
        <v>0</v>
      </c>
      <c r="O103" s="84" t="str">
        <f t="shared" si="91"/>
        <v>0</v>
      </c>
      <c r="P103" s="6">
        <f t="shared" si="111"/>
        <v>0</v>
      </c>
      <c r="Q103" s="6">
        <f t="shared" si="111"/>
        <v>0</v>
      </c>
      <c r="R103" s="6"/>
      <c r="S103" s="16">
        <f t="shared" si="88"/>
        <v>0</v>
      </c>
      <c r="T103" s="16">
        <f t="shared" si="89"/>
        <v>0</v>
      </c>
      <c r="U103" s="16">
        <f t="shared" si="90"/>
        <v>0</v>
      </c>
      <c r="V103" s="34">
        <f t="shared" si="92"/>
        <v>0</v>
      </c>
      <c r="W103" s="34">
        <f t="shared" si="93"/>
        <v>0</v>
      </c>
      <c r="X103" s="34">
        <f t="shared" si="94"/>
        <v>0</v>
      </c>
      <c r="Y103" s="34">
        <f t="shared" si="95"/>
        <v>0</v>
      </c>
    </row>
    <row r="104" spans="1:25" x14ac:dyDescent="0.25">
      <c r="C104" s="248"/>
      <c r="D104">
        <v>95</v>
      </c>
      <c r="E104" s="36" t="s">
        <v>698</v>
      </c>
      <c r="F104" s="14"/>
      <c r="G104" s="15"/>
      <c r="H104" s="16">
        <f t="shared" ref="H104:M104" si="112">IFERROR(H101-H102-H103,"0")</f>
        <v>0</v>
      </c>
      <c r="I104" s="16">
        <f t="shared" si="112"/>
        <v>0</v>
      </c>
      <c r="J104" s="16">
        <f t="shared" si="112"/>
        <v>0</v>
      </c>
      <c r="K104" s="16">
        <f t="shared" si="112"/>
        <v>0</v>
      </c>
      <c r="L104" s="16">
        <f t="shared" si="112"/>
        <v>0</v>
      </c>
      <c r="M104" s="16">
        <f t="shared" si="112"/>
        <v>0</v>
      </c>
      <c r="N104" s="7">
        <f t="shared" ref="N104:N171" si="113">IFERROR(L104+M104,"0")</f>
        <v>0</v>
      </c>
      <c r="O104" s="84" t="str">
        <f t="shared" si="91"/>
        <v>0</v>
      </c>
      <c r="P104" s="16">
        <f>IFERROR(P101-P102-P103,"0")</f>
        <v>0</v>
      </c>
      <c r="Q104" s="16">
        <f>IFERROR(Q101-Q102-Q103,"0")</f>
        <v>0</v>
      </c>
      <c r="R104" s="16"/>
      <c r="S104" s="16">
        <f t="shared" si="88"/>
        <v>0</v>
      </c>
      <c r="T104" s="16">
        <f t="shared" si="89"/>
        <v>0</v>
      </c>
      <c r="U104" s="16">
        <f t="shared" si="90"/>
        <v>0</v>
      </c>
      <c r="V104" s="34">
        <f t="shared" si="92"/>
        <v>0</v>
      </c>
      <c r="W104" s="34">
        <f t="shared" si="93"/>
        <v>0</v>
      </c>
      <c r="X104" s="34">
        <f t="shared" si="94"/>
        <v>0</v>
      </c>
      <c r="Y104" s="34">
        <f t="shared" si="95"/>
        <v>0</v>
      </c>
    </row>
    <row r="105" spans="1:25" ht="24.75" x14ac:dyDescent="0.25">
      <c r="A105" s="44" t="s">
        <v>1184</v>
      </c>
      <c r="B105" s="44" t="s">
        <v>1389</v>
      </c>
      <c r="C105" s="248"/>
      <c r="D105">
        <v>96</v>
      </c>
      <c r="E105" s="10" t="s">
        <v>199</v>
      </c>
      <c r="F105" s="8" t="s">
        <v>172</v>
      </c>
      <c r="G105" s="150" t="s">
        <v>202</v>
      </c>
      <c r="H105" s="6">
        <f t="shared" ref="H105:M106" si="114">IFERROR(VLOOKUP($D105,_f12_3000,H$2,FALSE)-VLOOKUP($D105,_f12_4000,H$2,FALSE),"0")</f>
        <v>0</v>
      </c>
      <c r="I105" s="6">
        <f t="shared" si="114"/>
        <v>0</v>
      </c>
      <c r="J105" s="6">
        <f t="shared" si="114"/>
        <v>0</v>
      </c>
      <c r="K105" s="6">
        <f t="shared" si="114"/>
        <v>0</v>
      </c>
      <c r="L105" s="6">
        <f t="shared" si="114"/>
        <v>0</v>
      </c>
      <c r="M105" s="6">
        <f t="shared" si="114"/>
        <v>0</v>
      </c>
      <c r="N105" s="7">
        <f t="shared" si="113"/>
        <v>0</v>
      </c>
      <c r="O105" s="84" t="str">
        <f t="shared" si="91"/>
        <v>0</v>
      </c>
      <c r="P105" s="6">
        <f>IFERROR(VLOOKUP($D105,_f12_3000,P$2,FALSE)-VLOOKUP($D105,_f12_4000,P$2,FALSE),"0")</f>
        <v>0</v>
      </c>
      <c r="Q105" s="6">
        <f>IFERROR(VLOOKUP($D105,_f12_3000,Q$2,FALSE)-VLOOKUP($D105,_f12_4000,Q$2,FALSE),"0")</f>
        <v>0</v>
      </c>
      <c r="R105" s="6"/>
      <c r="S105" s="16">
        <f t="shared" si="88"/>
        <v>0</v>
      </c>
      <c r="T105" s="16">
        <f t="shared" si="89"/>
        <v>0</v>
      </c>
      <c r="U105" s="16">
        <f t="shared" si="90"/>
        <v>0</v>
      </c>
      <c r="V105" s="34">
        <f t="shared" si="92"/>
        <v>0</v>
      </c>
      <c r="W105" s="34">
        <f t="shared" si="93"/>
        <v>0</v>
      </c>
      <c r="X105" s="34">
        <f t="shared" si="94"/>
        <v>0</v>
      </c>
      <c r="Y105" s="34">
        <f t="shared" si="95"/>
        <v>0</v>
      </c>
    </row>
    <row r="106" spans="1:25" x14ac:dyDescent="0.25">
      <c r="A106" s="44" t="s">
        <v>1185</v>
      </c>
      <c r="B106" s="44" t="s">
        <v>1390</v>
      </c>
      <c r="C106" s="248"/>
      <c r="D106">
        <v>97</v>
      </c>
      <c r="E106" s="19" t="s">
        <v>201</v>
      </c>
      <c r="F106" s="8" t="s">
        <v>200</v>
      </c>
      <c r="G106" s="150" t="s">
        <v>203</v>
      </c>
      <c r="H106" s="6">
        <f t="shared" si="114"/>
        <v>0</v>
      </c>
      <c r="I106" s="6">
        <f t="shared" si="114"/>
        <v>0</v>
      </c>
      <c r="J106" s="6">
        <f t="shared" si="114"/>
        <v>0</v>
      </c>
      <c r="K106" s="6">
        <f t="shared" si="114"/>
        <v>0</v>
      </c>
      <c r="L106" s="6">
        <f t="shared" si="114"/>
        <v>0</v>
      </c>
      <c r="M106" s="6">
        <f t="shared" si="114"/>
        <v>0</v>
      </c>
      <c r="N106" s="7">
        <f t="shared" si="113"/>
        <v>0</v>
      </c>
      <c r="O106" s="84" t="str">
        <f t="shared" si="91"/>
        <v>0</v>
      </c>
      <c r="P106" s="6">
        <f>IFERROR(VLOOKUP($D106,_f12_3000,P$2,FALSE)-VLOOKUP($D106,_f12_4000,P$2,FALSE),"0")</f>
        <v>0</v>
      </c>
      <c r="Q106" s="6">
        <f>IFERROR(VLOOKUP($D106,_f12_3000,Q$2,FALSE)-VLOOKUP($D106,_f12_4000,Q$2,FALSE),"0")</f>
        <v>0</v>
      </c>
      <c r="R106" s="6"/>
      <c r="S106" s="16">
        <f t="shared" si="88"/>
        <v>0</v>
      </c>
      <c r="T106" s="16">
        <f t="shared" si="89"/>
        <v>0</v>
      </c>
      <c r="U106" s="16">
        <f t="shared" si="90"/>
        <v>0</v>
      </c>
      <c r="V106" s="34">
        <f t="shared" si="92"/>
        <v>0</v>
      </c>
      <c r="W106" s="34">
        <f t="shared" si="93"/>
        <v>0</v>
      </c>
      <c r="X106" s="34">
        <f t="shared" si="94"/>
        <v>0</v>
      </c>
      <c r="Y106" s="34">
        <f t="shared" si="95"/>
        <v>0</v>
      </c>
    </row>
    <row r="107" spans="1:25" x14ac:dyDescent="0.25">
      <c r="C107" s="248"/>
      <c r="D107">
        <v>98</v>
      </c>
      <c r="E107" s="36" t="s">
        <v>697</v>
      </c>
      <c r="F107" s="14"/>
      <c r="G107" s="15"/>
      <c r="H107" s="16">
        <f t="shared" ref="H107:M107" si="115">IFERROR(H105-H106,"0")</f>
        <v>0</v>
      </c>
      <c r="I107" s="16">
        <f t="shared" si="115"/>
        <v>0</v>
      </c>
      <c r="J107" s="16">
        <f t="shared" si="115"/>
        <v>0</v>
      </c>
      <c r="K107" s="16">
        <f t="shared" si="115"/>
        <v>0</v>
      </c>
      <c r="L107" s="16">
        <f t="shared" si="115"/>
        <v>0</v>
      </c>
      <c r="M107" s="16">
        <f t="shared" si="115"/>
        <v>0</v>
      </c>
      <c r="N107" s="7">
        <f t="shared" si="113"/>
        <v>0</v>
      </c>
      <c r="O107" s="84" t="str">
        <f t="shared" si="91"/>
        <v>0</v>
      </c>
      <c r="P107" s="16">
        <f>IFERROR(P105-P106,"0")</f>
        <v>0</v>
      </c>
      <c r="Q107" s="16">
        <f>IFERROR(Q105-Q106,"0")</f>
        <v>0</v>
      </c>
      <c r="R107" s="16"/>
      <c r="S107" s="16">
        <f t="shared" si="88"/>
        <v>0</v>
      </c>
      <c r="T107" s="16">
        <f t="shared" si="89"/>
        <v>0</v>
      </c>
      <c r="U107" s="16">
        <f t="shared" si="90"/>
        <v>0</v>
      </c>
      <c r="V107" s="34">
        <f t="shared" si="92"/>
        <v>0</v>
      </c>
      <c r="W107" s="34">
        <f t="shared" si="93"/>
        <v>0</v>
      </c>
      <c r="X107" s="34">
        <f t="shared" si="94"/>
        <v>0</v>
      </c>
      <c r="Y107" s="34">
        <f t="shared" si="95"/>
        <v>0</v>
      </c>
    </row>
    <row r="108" spans="1:25" ht="24.75" x14ac:dyDescent="0.25">
      <c r="A108" s="44" t="s">
        <v>1186</v>
      </c>
      <c r="B108" s="44" t="s">
        <v>1391</v>
      </c>
      <c r="C108" s="248"/>
      <c r="D108">
        <v>99</v>
      </c>
      <c r="E108" s="10" t="s">
        <v>204</v>
      </c>
      <c r="F108" s="8" t="s">
        <v>173</v>
      </c>
      <c r="G108" s="150" t="s">
        <v>206</v>
      </c>
      <c r="H108" s="6">
        <f t="shared" ref="H108:M109" si="116">IFERROR(VLOOKUP($D108,_f12_3000,H$2,FALSE)-VLOOKUP($D108,_f12_4000,H$2,FALSE),"0")</f>
        <v>0</v>
      </c>
      <c r="I108" s="6">
        <f t="shared" si="116"/>
        <v>0</v>
      </c>
      <c r="J108" s="6">
        <f t="shared" si="116"/>
        <v>0</v>
      </c>
      <c r="K108" s="6">
        <f t="shared" si="116"/>
        <v>0</v>
      </c>
      <c r="L108" s="6">
        <f t="shared" si="116"/>
        <v>0</v>
      </c>
      <c r="M108" s="6">
        <f t="shared" si="116"/>
        <v>0</v>
      </c>
      <c r="N108" s="7">
        <f t="shared" si="113"/>
        <v>0</v>
      </c>
      <c r="O108" s="84" t="str">
        <f t="shared" si="91"/>
        <v>0</v>
      </c>
      <c r="P108" s="6">
        <f>IFERROR(VLOOKUP($D108,_f12_3000,P$2,FALSE)-VLOOKUP($D108,_f12_4000,P$2,FALSE),"0")</f>
        <v>0</v>
      </c>
      <c r="Q108" s="6">
        <f>IFERROR(VLOOKUP($D108,_f12_3000,Q$2,FALSE)-VLOOKUP($D108,_f12_4000,Q$2,FALSE),"0")</f>
        <v>0</v>
      </c>
      <c r="R108" s="6"/>
      <c r="S108" s="16">
        <f t="shared" si="88"/>
        <v>0</v>
      </c>
      <c r="T108" s="16">
        <f t="shared" si="89"/>
        <v>0</v>
      </c>
      <c r="U108" s="16">
        <f t="shared" si="90"/>
        <v>0</v>
      </c>
      <c r="V108" s="34">
        <f t="shared" si="92"/>
        <v>0</v>
      </c>
      <c r="W108" s="34">
        <f t="shared" si="93"/>
        <v>0</v>
      </c>
      <c r="X108" s="34">
        <f t="shared" si="94"/>
        <v>0</v>
      </c>
      <c r="Y108" s="34">
        <f t="shared" si="95"/>
        <v>0</v>
      </c>
    </row>
    <row r="109" spans="1:25" x14ac:dyDescent="0.25">
      <c r="A109" s="44" t="s">
        <v>1187</v>
      </c>
      <c r="B109" s="44" t="s">
        <v>1392</v>
      </c>
      <c r="C109" s="248"/>
      <c r="D109">
        <v>100</v>
      </c>
      <c r="E109" s="10" t="s">
        <v>205</v>
      </c>
      <c r="F109" s="8" t="s">
        <v>174</v>
      </c>
      <c r="G109" s="150" t="s">
        <v>207</v>
      </c>
      <c r="H109" s="6">
        <f t="shared" si="116"/>
        <v>0</v>
      </c>
      <c r="I109" s="6">
        <f t="shared" si="116"/>
        <v>0</v>
      </c>
      <c r="J109" s="6">
        <f t="shared" si="116"/>
        <v>0</v>
      </c>
      <c r="K109" s="6">
        <f t="shared" si="116"/>
        <v>0</v>
      </c>
      <c r="L109" s="6">
        <f t="shared" si="116"/>
        <v>0</v>
      </c>
      <c r="M109" s="6">
        <f t="shared" si="116"/>
        <v>0</v>
      </c>
      <c r="N109" s="7">
        <f t="shared" si="113"/>
        <v>0</v>
      </c>
      <c r="O109" s="84" t="str">
        <f t="shared" si="91"/>
        <v>0</v>
      </c>
      <c r="P109" s="6">
        <f>IFERROR(VLOOKUP($D109,_f12_3000,P$2,FALSE)-VLOOKUP($D109,_f12_4000,P$2,FALSE),"0")</f>
        <v>0</v>
      </c>
      <c r="Q109" s="6">
        <f>IFERROR(VLOOKUP($D109,_f12_3000,Q$2,FALSE)-VLOOKUP($D109,_f12_4000,Q$2,FALSE),"0")</f>
        <v>0</v>
      </c>
      <c r="R109" s="6"/>
      <c r="S109" s="16">
        <f t="shared" si="88"/>
        <v>0</v>
      </c>
      <c r="T109" s="16">
        <f t="shared" si="89"/>
        <v>0</v>
      </c>
      <c r="U109" s="16">
        <f t="shared" si="90"/>
        <v>0</v>
      </c>
      <c r="V109" s="34">
        <f t="shared" si="92"/>
        <v>0</v>
      </c>
      <c r="W109" s="34">
        <f t="shared" si="93"/>
        <v>0</v>
      </c>
      <c r="X109" s="34">
        <f t="shared" si="94"/>
        <v>0</v>
      </c>
      <c r="Y109" s="34">
        <f t="shared" si="95"/>
        <v>0</v>
      </c>
    </row>
    <row r="110" spans="1:25" x14ac:dyDescent="0.25">
      <c r="C110" s="248"/>
      <c r="D110">
        <v>101</v>
      </c>
      <c r="E110" s="37" t="s">
        <v>666</v>
      </c>
      <c r="F110" s="20"/>
      <c r="G110" s="21"/>
      <c r="H110" s="16">
        <f t="shared" ref="H110:M110" si="117">IFERROR(H79-H80-H84-H85-H88-H91-H94-H98-H101-H105-H108-H109,"0")</f>
        <v>0</v>
      </c>
      <c r="I110" s="16">
        <f t="shared" si="117"/>
        <v>0</v>
      </c>
      <c r="J110" s="16">
        <f t="shared" si="117"/>
        <v>0</v>
      </c>
      <c r="K110" s="16">
        <f t="shared" si="117"/>
        <v>0</v>
      </c>
      <c r="L110" s="16">
        <f t="shared" si="117"/>
        <v>0</v>
      </c>
      <c r="M110" s="16">
        <f t="shared" si="117"/>
        <v>0</v>
      </c>
      <c r="N110" s="7">
        <f t="shared" si="113"/>
        <v>0</v>
      </c>
      <c r="O110" s="84" t="str">
        <f t="shared" si="91"/>
        <v>0</v>
      </c>
      <c r="P110" s="16">
        <f>IFERROR(P79-P80-P84-P85-P88-P91-P94-P98-P101-P105-P108-P109,"0")</f>
        <v>0</v>
      </c>
      <c r="Q110" s="16">
        <f>IFERROR(Q79-Q80-Q84-Q85-Q88-Q91-Q94-Q98-Q101-Q105-Q108-Q109,"0")</f>
        <v>0</v>
      </c>
      <c r="R110" s="16"/>
      <c r="S110" s="16">
        <f t="shared" si="88"/>
        <v>0</v>
      </c>
      <c r="T110" s="16">
        <f t="shared" si="89"/>
        <v>0</v>
      </c>
      <c r="U110" s="16">
        <f t="shared" si="90"/>
        <v>0</v>
      </c>
      <c r="V110" s="34">
        <f t="shared" si="92"/>
        <v>0</v>
      </c>
      <c r="W110" s="34">
        <f t="shared" si="93"/>
        <v>0</v>
      </c>
      <c r="X110" s="34">
        <f t="shared" si="94"/>
        <v>0</v>
      </c>
      <c r="Y110" s="34">
        <f t="shared" si="95"/>
        <v>0</v>
      </c>
    </row>
    <row r="111" spans="1:25" ht="24.75" x14ac:dyDescent="0.25">
      <c r="A111" s="44" t="s">
        <v>1188</v>
      </c>
      <c r="B111" s="44" t="s">
        <v>1393</v>
      </c>
      <c r="C111" s="248">
        <v>1</v>
      </c>
      <c r="D111">
        <v>102</v>
      </c>
      <c r="E111" s="4" t="s">
        <v>208</v>
      </c>
      <c r="F111" s="12" t="s">
        <v>211</v>
      </c>
      <c r="G111" s="18" t="s">
        <v>209</v>
      </c>
      <c r="H111" s="46">
        <f t="shared" ref="H111:M114" si="118">IFERROR(VLOOKUP($D111,_f12_3000,H$2,FALSE)-VLOOKUP($D111,_f12_4000,H$2,FALSE),"0")</f>
        <v>0</v>
      </c>
      <c r="I111" s="46">
        <f t="shared" si="118"/>
        <v>0</v>
      </c>
      <c r="J111" s="46">
        <f t="shared" si="118"/>
        <v>0</v>
      </c>
      <c r="K111" s="46">
        <f t="shared" si="118"/>
        <v>0</v>
      </c>
      <c r="L111" s="46">
        <f t="shared" si="118"/>
        <v>0</v>
      </c>
      <c r="M111" s="46">
        <f t="shared" si="118"/>
        <v>0</v>
      </c>
      <c r="N111" s="7">
        <f t="shared" si="113"/>
        <v>0</v>
      </c>
      <c r="O111" s="84" t="str">
        <f t="shared" si="91"/>
        <v>0</v>
      </c>
      <c r="P111" s="46">
        <f t="shared" ref="P111:Q114" si="119">IFERROR(VLOOKUP($D111,_f12_3000,P$2,FALSE)-VLOOKUP($D111,_f12_4000,P$2,FALSE),"0")</f>
        <v>0</v>
      </c>
      <c r="Q111" s="46">
        <f t="shared" si="119"/>
        <v>0</v>
      </c>
      <c r="R111" s="6"/>
      <c r="S111" s="16">
        <f t="shared" si="88"/>
        <v>0</v>
      </c>
      <c r="T111" s="16">
        <f t="shared" si="89"/>
        <v>0</v>
      </c>
      <c r="U111" s="16">
        <f t="shared" si="90"/>
        <v>0</v>
      </c>
      <c r="V111" s="34">
        <f t="shared" si="92"/>
        <v>0</v>
      </c>
      <c r="W111" s="34">
        <f t="shared" si="93"/>
        <v>0</v>
      </c>
      <c r="X111" s="34">
        <f t="shared" si="94"/>
        <v>0</v>
      </c>
      <c r="Y111" s="34">
        <f t="shared" si="95"/>
        <v>0</v>
      </c>
    </row>
    <row r="112" spans="1:25" x14ac:dyDescent="0.25">
      <c r="A112" s="44" t="s">
        <v>1189</v>
      </c>
      <c r="B112" s="44" t="s">
        <v>1394</v>
      </c>
      <c r="C112" s="248"/>
      <c r="D112">
        <v>103</v>
      </c>
      <c r="E112" s="10" t="s">
        <v>210</v>
      </c>
      <c r="F112" s="8" t="s">
        <v>212</v>
      </c>
      <c r="G112" s="150" t="s">
        <v>243</v>
      </c>
      <c r="H112" s="6">
        <f t="shared" si="118"/>
        <v>0</v>
      </c>
      <c r="I112" s="6">
        <f t="shared" si="118"/>
        <v>0</v>
      </c>
      <c r="J112" s="6">
        <f t="shared" si="118"/>
        <v>0</v>
      </c>
      <c r="K112" s="6">
        <f t="shared" si="118"/>
        <v>0</v>
      </c>
      <c r="L112" s="6">
        <f t="shared" si="118"/>
        <v>0</v>
      </c>
      <c r="M112" s="6">
        <f t="shared" si="118"/>
        <v>0</v>
      </c>
      <c r="N112" s="7">
        <f t="shared" si="113"/>
        <v>0</v>
      </c>
      <c r="O112" s="84" t="str">
        <f t="shared" si="91"/>
        <v>0</v>
      </c>
      <c r="P112" s="6">
        <f t="shared" si="119"/>
        <v>0</v>
      </c>
      <c r="Q112" s="6">
        <f t="shared" si="119"/>
        <v>0</v>
      </c>
      <c r="R112" s="6"/>
      <c r="S112" s="16">
        <f t="shared" si="88"/>
        <v>0</v>
      </c>
      <c r="T112" s="16">
        <f t="shared" si="89"/>
        <v>0</v>
      </c>
      <c r="U112" s="16">
        <f t="shared" si="90"/>
        <v>0</v>
      </c>
      <c r="V112" s="34">
        <f t="shared" si="92"/>
        <v>0</v>
      </c>
      <c r="W112" s="34">
        <f t="shared" si="93"/>
        <v>0</v>
      </c>
      <c r="X112" s="34">
        <f t="shared" si="94"/>
        <v>0</v>
      </c>
      <c r="Y112" s="34">
        <f t="shared" si="95"/>
        <v>0</v>
      </c>
    </row>
    <row r="113" spans="1:25" x14ac:dyDescent="0.25">
      <c r="A113" s="44" t="s">
        <v>1190</v>
      </c>
      <c r="B113" s="44" t="s">
        <v>1395</v>
      </c>
      <c r="C113" s="248"/>
      <c r="D113">
        <v>104</v>
      </c>
      <c r="E113" s="10" t="s">
        <v>225</v>
      </c>
      <c r="F113" s="8" t="s">
        <v>213</v>
      </c>
      <c r="G113" s="150" t="s">
        <v>244</v>
      </c>
      <c r="H113" s="6">
        <f t="shared" si="118"/>
        <v>0</v>
      </c>
      <c r="I113" s="6">
        <f t="shared" si="118"/>
        <v>0</v>
      </c>
      <c r="J113" s="6">
        <f t="shared" si="118"/>
        <v>0</v>
      </c>
      <c r="K113" s="6">
        <f t="shared" si="118"/>
        <v>0</v>
      </c>
      <c r="L113" s="6">
        <f t="shared" si="118"/>
        <v>0</v>
      </c>
      <c r="M113" s="6">
        <f t="shared" si="118"/>
        <v>0</v>
      </c>
      <c r="N113" s="7">
        <f t="shared" si="113"/>
        <v>0</v>
      </c>
      <c r="O113" s="84" t="str">
        <f t="shared" si="91"/>
        <v>0</v>
      </c>
      <c r="P113" s="6">
        <f t="shared" si="119"/>
        <v>0</v>
      </c>
      <c r="Q113" s="6">
        <f t="shared" si="119"/>
        <v>0</v>
      </c>
      <c r="R113" s="6"/>
      <c r="S113" s="16">
        <f t="shared" si="88"/>
        <v>0</v>
      </c>
      <c r="T113" s="16">
        <f t="shared" si="89"/>
        <v>0</v>
      </c>
      <c r="U113" s="16">
        <f t="shared" si="90"/>
        <v>0</v>
      </c>
      <c r="V113" s="34">
        <f t="shared" si="92"/>
        <v>0</v>
      </c>
      <c r="W113" s="34">
        <f t="shared" si="93"/>
        <v>0</v>
      </c>
      <c r="X113" s="34">
        <f t="shared" si="94"/>
        <v>0</v>
      </c>
      <c r="Y113" s="34">
        <f t="shared" si="95"/>
        <v>0</v>
      </c>
    </row>
    <row r="114" spans="1:25" x14ac:dyDescent="0.25">
      <c r="A114" s="44" t="s">
        <v>1191</v>
      </c>
      <c r="B114" s="44" t="s">
        <v>1396</v>
      </c>
      <c r="C114" s="248"/>
      <c r="D114">
        <v>105</v>
      </c>
      <c r="E114" s="19" t="s">
        <v>226</v>
      </c>
      <c r="F114" s="8" t="s">
        <v>224</v>
      </c>
      <c r="G114" s="150" t="s">
        <v>245</v>
      </c>
      <c r="H114" s="6">
        <f t="shared" si="118"/>
        <v>0</v>
      </c>
      <c r="I114" s="6">
        <f t="shared" si="118"/>
        <v>0</v>
      </c>
      <c r="J114" s="6">
        <f t="shared" si="118"/>
        <v>0</v>
      </c>
      <c r="K114" s="6">
        <f t="shared" si="118"/>
        <v>0</v>
      </c>
      <c r="L114" s="6">
        <f t="shared" si="118"/>
        <v>0</v>
      </c>
      <c r="M114" s="6">
        <f t="shared" si="118"/>
        <v>0</v>
      </c>
      <c r="N114" s="7">
        <f t="shared" si="113"/>
        <v>0</v>
      </c>
      <c r="O114" s="84" t="str">
        <f t="shared" si="91"/>
        <v>0</v>
      </c>
      <c r="P114" s="6">
        <f t="shared" si="119"/>
        <v>0</v>
      </c>
      <c r="Q114" s="6">
        <f t="shared" si="119"/>
        <v>0</v>
      </c>
      <c r="R114" s="6"/>
      <c r="S114" s="16">
        <f t="shared" si="88"/>
        <v>0</v>
      </c>
      <c r="T114" s="16">
        <f t="shared" si="89"/>
        <v>0</v>
      </c>
      <c r="U114" s="16">
        <f t="shared" si="90"/>
        <v>0</v>
      </c>
      <c r="V114" s="34">
        <f t="shared" si="92"/>
        <v>0</v>
      </c>
      <c r="W114" s="34">
        <f t="shared" si="93"/>
        <v>0</v>
      </c>
      <c r="X114" s="34">
        <f t="shared" si="94"/>
        <v>0</v>
      </c>
      <c r="Y114" s="34">
        <f t="shared" si="95"/>
        <v>0</v>
      </c>
    </row>
    <row r="115" spans="1:25" x14ac:dyDescent="0.25">
      <c r="C115" s="248"/>
      <c r="D115">
        <v>106</v>
      </c>
      <c r="E115" s="36" t="s">
        <v>696</v>
      </c>
      <c r="F115" s="15"/>
      <c r="G115" s="15"/>
      <c r="H115" s="16">
        <f t="shared" ref="H115:M115" si="120">IFERROR(H113-H114,"0")</f>
        <v>0</v>
      </c>
      <c r="I115" s="16">
        <f t="shared" si="120"/>
        <v>0</v>
      </c>
      <c r="J115" s="16">
        <f t="shared" si="120"/>
        <v>0</v>
      </c>
      <c r="K115" s="16">
        <f t="shared" si="120"/>
        <v>0</v>
      </c>
      <c r="L115" s="16">
        <f t="shared" si="120"/>
        <v>0</v>
      </c>
      <c r="M115" s="16">
        <f t="shared" si="120"/>
        <v>0</v>
      </c>
      <c r="N115" s="7">
        <f t="shared" si="113"/>
        <v>0</v>
      </c>
      <c r="O115" s="84" t="str">
        <f t="shared" si="91"/>
        <v>0</v>
      </c>
      <c r="P115" s="16">
        <f>IFERROR(P113-P114,"0")</f>
        <v>0</v>
      </c>
      <c r="Q115" s="16">
        <f>IFERROR(Q113-Q114,"0")</f>
        <v>0</v>
      </c>
      <c r="R115" s="16"/>
      <c r="S115" s="16">
        <f t="shared" si="88"/>
        <v>0</v>
      </c>
      <c r="T115" s="16">
        <f t="shared" si="89"/>
        <v>0</v>
      </c>
      <c r="U115" s="16">
        <f t="shared" si="90"/>
        <v>0</v>
      </c>
      <c r="V115" s="34">
        <f t="shared" si="92"/>
        <v>0</v>
      </c>
      <c r="W115" s="34">
        <f t="shared" si="93"/>
        <v>0</v>
      </c>
      <c r="X115" s="34">
        <f t="shared" si="94"/>
        <v>0</v>
      </c>
      <c r="Y115" s="34">
        <f t="shared" si="95"/>
        <v>0</v>
      </c>
    </row>
    <row r="116" spans="1:25" x14ac:dyDescent="0.25">
      <c r="A116" s="44" t="s">
        <v>1192</v>
      </c>
      <c r="B116" s="44" t="s">
        <v>1397</v>
      </c>
      <c r="C116" s="248"/>
      <c r="D116">
        <v>107</v>
      </c>
      <c r="E116" s="10" t="s">
        <v>227</v>
      </c>
      <c r="F116" s="8" t="s">
        <v>214</v>
      </c>
      <c r="G116" s="150" t="s">
        <v>246</v>
      </c>
      <c r="H116" s="6">
        <f t="shared" ref="H116:M124" si="121">IFERROR(VLOOKUP($D116,_f12_3000,H$2,FALSE)-VLOOKUP($D116,_f12_4000,H$2,FALSE),"0")</f>
        <v>0</v>
      </c>
      <c r="I116" s="6">
        <f t="shared" si="121"/>
        <v>0</v>
      </c>
      <c r="J116" s="6">
        <f t="shared" si="121"/>
        <v>0</v>
      </c>
      <c r="K116" s="6">
        <f t="shared" si="121"/>
        <v>0</v>
      </c>
      <c r="L116" s="6">
        <f t="shared" si="121"/>
        <v>0</v>
      </c>
      <c r="M116" s="6">
        <f t="shared" si="121"/>
        <v>0</v>
      </c>
      <c r="N116" s="7">
        <f t="shared" si="113"/>
        <v>0</v>
      </c>
      <c r="O116" s="84" t="str">
        <f t="shared" si="91"/>
        <v>0</v>
      </c>
      <c r="P116" s="6">
        <f t="shared" ref="P116:Q124" si="122">IFERROR(VLOOKUP($D116,_f12_3000,P$2,FALSE)-VLOOKUP($D116,_f12_4000,P$2,FALSE),"0")</f>
        <v>0</v>
      </c>
      <c r="Q116" s="6">
        <f t="shared" si="122"/>
        <v>0</v>
      </c>
      <c r="R116" s="6"/>
      <c r="S116" s="16">
        <f t="shared" si="88"/>
        <v>0</v>
      </c>
      <c r="T116" s="16">
        <f t="shared" si="89"/>
        <v>0</v>
      </c>
      <c r="U116" s="16">
        <f t="shared" si="90"/>
        <v>0</v>
      </c>
      <c r="V116" s="34">
        <f t="shared" si="92"/>
        <v>0</v>
      </c>
      <c r="W116" s="34">
        <f t="shared" si="93"/>
        <v>0</v>
      </c>
      <c r="X116" s="34">
        <f t="shared" si="94"/>
        <v>0</v>
      </c>
      <c r="Y116" s="34">
        <f t="shared" si="95"/>
        <v>0</v>
      </c>
    </row>
    <row r="117" spans="1:25" x14ac:dyDescent="0.25">
      <c r="A117" s="44" t="s">
        <v>1193</v>
      </c>
      <c r="B117" s="44" t="s">
        <v>1398</v>
      </c>
      <c r="C117" s="248"/>
      <c r="D117">
        <v>108</v>
      </c>
      <c r="E117" s="10" t="s">
        <v>228</v>
      </c>
      <c r="F117" s="8" t="s">
        <v>215</v>
      </c>
      <c r="G117" s="150" t="s">
        <v>247</v>
      </c>
      <c r="H117" s="6">
        <f t="shared" si="121"/>
        <v>0</v>
      </c>
      <c r="I117" s="6">
        <f t="shared" si="121"/>
        <v>0</v>
      </c>
      <c r="J117" s="6">
        <f t="shared" si="121"/>
        <v>0</v>
      </c>
      <c r="K117" s="6">
        <f t="shared" si="121"/>
        <v>0</v>
      </c>
      <c r="L117" s="6">
        <f t="shared" si="121"/>
        <v>0</v>
      </c>
      <c r="M117" s="6">
        <f t="shared" si="121"/>
        <v>0</v>
      </c>
      <c r="N117" s="7">
        <f t="shared" si="113"/>
        <v>0</v>
      </c>
      <c r="O117" s="84" t="str">
        <f t="shared" si="91"/>
        <v>0</v>
      </c>
      <c r="P117" s="6">
        <f t="shared" si="122"/>
        <v>0</v>
      </c>
      <c r="Q117" s="6">
        <f t="shared" si="122"/>
        <v>0</v>
      </c>
      <c r="R117" s="6"/>
      <c r="S117" s="16">
        <f t="shared" si="88"/>
        <v>0</v>
      </c>
      <c r="T117" s="16">
        <f t="shared" si="89"/>
        <v>0</v>
      </c>
      <c r="U117" s="16">
        <f t="shared" si="90"/>
        <v>0</v>
      </c>
      <c r="V117" s="34">
        <f t="shared" si="92"/>
        <v>0</v>
      </c>
      <c r="W117" s="34">
        <f t="shared" si="93"/>
        <v>0</v>
      </c>
      <c r="X117" s="34">
        <f t="shared" si="94"/>
        <v>0</v>
      </c>
      <c r="Y117" s="34">
        <f t="shared" si="95"/>
        <v>0</v>
      </c>
    </row>
    <row r="118" spans="1:25" ht="24.75" x14ac:dyDescent="0.25">
      <c r="A118" s="44" t="s">
        <v>1194</v>
      </c>
      <c r="B118" s="44" t="s">
        <v>1399</v>
      </c>
      <c r="C118" s="248"/>
      <c r="D118">
        <v>109</v>
      </c>
      <c r="E118" s="10" t="s">
        <v>229</v>
      </c>
      <c r="F118" s="8" t="s">
        <v>216</v>
      </c>
      <c r="G118" s="150" t="s">
        <v>248</v>
      </c>
      <c r="H118" s="6">
        <f t="shared" si="121"/>
        <v>0</v>
      </c>
      <c r="I118" s="6">
        <f t="shared" si="121"/>
        <v>0</v>
      </c>
      <c r="J118" s="6">
        <f t="shared" si="121"/>
        <v>0</v>
      </c>
      <c r="K118" s="6">
        <f t="shared" si="121"/>
        <v>0</v>
      </c>
      <c r="L118" s="6">
        <f t="shared" si="121"/>
        <v>0</v>
      </c>
      <c r="M118" s="6">
        <f t="shared" si="121"/>
        <v>0</v>
      </c>
      <c r="N118" s="7">
        <f t="shared" si="113"/>
        <v>0</v>
      </c>
      <c r="O118" s="84" t="str">
        <f t="shared" si="91"/>
        <v>0</v>
      </c>
      <c r="P118" s="6">
        <f t="shared" si="122"/>
        <v>0</v>
      </c>
      <c r="Q118" s="6">
        <f t="shared" si="122"/>
        <v>0</v>
      </c>
      <c r="R118" s="6"/>
      <c r="S118" s="16">
        <f t="shared" si="88"/>
        <v>0</v>
      </c>
      <c r="T118" s="16">
        <f t="shared" si="89"/>
        <v>0</v>
      </c>
      <c r="U118" s="16">
        <f t="shared" si="90"/>
        <v>0</v>
      </c>
      <c r="V118" s="34">
        <f t="shared" si="92"/>
        <v>0</v>
      </c>
      <c r="W118" s="34">
        <f t="shared" si="93"/>
        <v>0</v>
      </c>
      <c r="X118" s="34">
        <f t="shared" si="94"/>
        <v>0</v>
      </c>
      <c r="Y118" s="34">
        <f t="shared" si="95"/>
        <v>0</v>
      </c>
    </row>
    <row r="119" spans="1:25" x14ac:dyDescent="0.25">
      <c r="A119" s="44" t="s">
        <v>1195</v>
      </c>
      <c r="B119" s="44" t="s">
        <v>1400</v>
      </c>
      <c r="C119" s="248"/>
      <c r="D119">
        <v>110</v>
      </c>
      <c r="E119" s="10" t="s">
        <v>230</v>
      </c>
      <c r="F119" s="8" t="s">
        <v>217</v>
      </c>
      <c r="G119" s="150" t="s">
        <v>249</v>
      </c>
      <c r="H119" s="6">
        <f t="shared" si="121"/>
        <v>0</v>
      </c>
      <c r="I119" s="6">
        <f t="shared" si="121"/>
        <v>0</v>
      </c>
      <c r="J119" s="6">
        <f t="shared" si="121"/>
        <v>0</v>
      </c>
      <c r="K119" s="6">
        <f t="shared" si="121"/>
        <v>0</v>
      </c>
      <c r="L119" s="6">
        <f t="shared" si="121"/>
        <v>0</v>
      </c>
      <c r="M119" s="6">
        <f t="shared" si="121"/>
        <v>0</v>
      </c>
      <c r="N119" s="7">
        <f t="shared" si="113"/>
        <v>0</v>
      </c>
      <c r="O119" s="84" t="str">
        <f t="shared" si="91"/>
        <v>0</v>
      </c>
      <c r="P119" s="6">
        <f t="shared" si="122"/>
        <v>0</v>
      </c>
      <c r="Q119" s="6">
        <f t="shared" si="122"/>
        <v>0</v>
      </c>
      <c r="R119" s="6"/>
      <c r="S119" s="16">
        <f t="shared" si="88"/>
        <v>0</v>
      </c>
      <c r="T119" s="16">
        <f t="shared" si="89"/>
        <v>0</v>
      </c>
      <c r="U119" s="16">
        <f t="shared" si="90"/>
        <v>0</v>
      </c>
      <c r="V119" s="34">
        <f t="shared" si="92"/>
        <v>0</v>
      </c>
      <c r="W119" s="34">
        <f t="shared" si="93"/>
        <v>0</v>
      </c>
      <c r="X119" s="34">
        <f t="shared" si="94"/>
        <v>0</v>
      </c>
      <c r="Y119" s="34">
        <f t="shared" si="95"/>
        <v>0</v>
      </c>
    </row>
    <row r="120" spans="1:25" x14ac:dyDescent="0.25">
      <c r="A120" s="44" t="s">
        <v>1196</v>
      </c>
      <c r="B120" s="44" t="s">
        <v>1401</v>
      </c>
      <c r="C120" s="248"/>
      <c r="D120">
        <v>111</v>
      </c>
      <c r="E120" s="10" t="s">
        <v>231</v>
      </c>
      <c r="F120" s="8" t="s">
        <v>218</v>
      </c>
      <c r="G120" s="150" t="s">
        <v>250</v>
      </c>
      <c r="H120" s="6">
        <f t="shared" si="121"/>
        <v>0</v>
      </c>
      <c r="I120" s="6">
        <f t="shared" si="121"/>
        <v>0</v>
      </c>
      <c r="J120" s="6">
        <f t="shared" si="121"/>
        <v>0</v>
      </c>
      <c r="K120" s="6">
        <f t="shared" si="121"/>
        <v>0</v>
      </c>
      <c r="L120" s="6">
        <f t="shared" si="121"/>
        <v>0</v>
      </c>
      <c r="M120" s="6">
        <f t="shared" si="121"/>
        <v>0</v>
      </c>
      <c r="N120" s="7">
        <f t="shared" si="113"/>
        <v>0</v>
      </c>
      <c r="O120" s="84" t="str">
        <f t="shared" si="91"/>
        <v>0</v>
      </c>
      <c r="P120" s="6">
        <f t="shared" si="122"/>
        <v>0</v>
      </c>
      <c r="Q120" s="6">
        <f t="shared" si="122"/>
        <v>0</v>
      </c>
      <c r="R120" s="6"/>
      <c r="S120" s="16">
        <f t="shared" si="88"/>
        <v>0</v>
      </c>
      <c r="T120" s="16">
        <f t="shared" si="89"/>
        <v>0</v>
      </c>
      <c r="U120" s="16">
        <f t="shared" si="90"/>
        <v>0</v>
      </c>
      <c r="V120" s="34">
        <f t="shared" si="92"/>
        <v>0</v>
      </c>
      <c r="W120" s="34">
        <f t="shared" si="93"/>
        <v>0</v>
      </c>
      <c r="X120" s="34">
        <f t="shared" si="94"/>
        <v>0</v>
      </c>
      <c r="Y120" s="34">
        <f t="shared" si="95"/>
        <v>0</v>
      </c>
    </row>
    <row r="121" spans="1:25" x14ac:dyDescent="0.25">
      <c r="A121" s="44" t="s">
        <v>1197</v>
      </c>
      <c r="B121" s="44" t="s">
        <v>1402</v>
      </c>
      <c r="C121" s="248"/>
      <c r="D121">
        <v>112</v>
      </c>
      <c r="E121" s="10" t="s">
        <v>232</v>
      </c>
      <c r="F121" s="8" t="s">
        <v>219</v>
      </c>
      <c r="G121" s="150" t="s">
        <v>251</v>
      </c>
      <c r="H121" s="6">
        <f t="shared" si="121"/>
        <v>0</v>
      </c>
      <c r="I121" s="6">
        <f t="shared" si="121"/>
        <v>0</v>
      </c>
      <c r="J121" s="6">
        <f t="shared" si="121"/>
        <v>0</v>
      </c>
      <c r="K121" s="6">
        <f t="shared" si="121"/>
        <v>0</v>
      </c>
      <c r="L121" s="6">
        <f t="shared" si="121"/>
        <v>0</v>
      </c>
      <c r="M121" s="6">
        <f t="shared" si="121"/>
        <v>0</v>
      </c>
      <c r="N121" s="7">
        <f t="shared" si="113"/>
        <v>0</v>
      </c>
      <c r="O121" s="84" t="str">
        <f t="shared" si="91"/>
        <v>0</v>
      </c>
      <c r="P121" s="6">
        <f t="shared" si="122"/>
        <v>0</v>
      </c>
      <c r="Q121" s="6">
        <f t="shared" si="122"/>
        <v>0</v>
      </c>
      <c r="R121" s="6"/>
      <c r="S121" s="16">
        <f t="shared" si="88"/>
        <v>0</v>
      </c>
      <c r="T121" s="16">
        <f t="shared" si="89"/>
        <v>0</v>
      </c>
      <c r="U121" s="16">
        <f t="shared" si="90"/>
        <v>0</v>
      </c>
      <c r="V121" s="34">
        <f t="shared" si="92"/>
        <v>0</v>
      </c>
      <c r="W121" s="34">
        <f t="shared" si="93"/>
        <v>0</v>
      </c>
      <c r="X121" s="34">
        <f t="shared" si="94"/>
        <v>0</v>
      </c>
      <c r="Y121" s="34">
        <f t="shared" si="95"/>
        <v>0</v>
      </c>
    </row>
    <row r="122" spans="1:25" x14ac:dyDescent="0.25">
      <c r="A122" s="44" t="s">
        <v>1198</v>
      </c>
      <c r="B122" s="44" t="s">
        <v>1403</v>
      </c>
      <c r="C122" s="248"/>
      <c r="D122">
        <v>113</v>
      </c>
      <c r="E122" s="10" t="s">
        <v>233</v>
      </c>
      <c r="F122" s="8" t="s">
        <v>220</v>
      </c>
      <c r="G122" s="150" t="s">
        <v>252</v>
      </c>
      <c r="H122" s="6">
        <f t="shared" si="121"/>
        <v>0</v>
      </c>
      <c r="I122" s="6">
        <f t="shared" si="121"/>
        <v>0</v>
      </c>
      <c r="J122" s="6">
        <f t="shared" si="121"/>
        <v>0</v>
      </c>
      <c r="K122" s="6">
        <f t="shared" si="121"/>
        <v>0</v>
      </c>
      <c r="L122" s="6">
        <f t="shared" si="121"/>
        <v>0</v>
      </c>
      <c r="M122" s="6">
        <f t="shared" si="121"/>
        <v>0</v>
      </c>
      <c r="N122" s="7">
        <f t="shared" si="113"/>
        <v>0</v>
      </c>
      <c r="O122" s="84" t="str">
        <f t="shared" si="91"/>
        <v>0</v>
      </c>
      <c r="P122" s="6">
        <f t="shared" si="122"/>
        <v>0</v>
      </c>
      <c r="Q122" s="6">
        <f t="shared" si="122"/>
        <v>0</v>
      </c>
      <c r="R122" s="6"/>
      <c r="S122" s="16">
        <f t="shared" si="88"/>
        <v>0</v>
      </c>
      <c r="T122" s="16">
        <f t="shared" si="89"/>
        <v>0</v>
      </c>
      <c r="U122" s="16">
        <f t="shared" si="90"/>
        <v>0</v>
      </c>
      <c r="V122" s="34">
        <f t="shared" si="92"/>
        <v>0</v>
      </c>
      <c r="W122" s="34">
        <f t="shared" si="93"/>
        <v>0</v>
      </c>
      <c r="X122" s="34">
        <f t="shared" si="94"/>
        <v>0</v>
      </c>
      <c r="Y122" s="34">
        <f t="shared" si="95"/>
        <v>0</v>
      </c>
    </row>
    <row r="123" spans="1:25" ht="24.75" x14ac:dyDescent="0.25">
      <c r="A123" s="44" t="s">
        <v>1199</v>
      </c>
      <c r="B123" s="44" t="s">
        <v>1404</v>
      </c>
      <c r="C123" s="248"/>
      <c r="D123">
        <v>114</v>
      </c>
      <c r="E123" s="10" t="s">
        <v>234</v>
      </c>
      <c r="F123" s="8" t="s">
        <v>221</v>
      </c>
      <c r="G123" s="150" t="s">
        <v>253</v>
      </c>
      <c r="H123" s="6">
        <f t="shared" si="121"/>
        <v>0</v>
      </c>
      <c r="I123" s="6">
        <f t="shared" si="121"/>
        <v>0</v>
      </c>
      <c r="J123" s="6">
        <f t="shared" si="121"/>
        <v>0</v>
      </c>
      <c r="K123" s="6">
        <f t="shared" si="121"/>
        <v>0</v>
      </c>
      <c r="L123" s="6">
        <f t="shared" si="121"/>
        <v>0</v>
      </c>
      <c r="M123" s="6">
        <f t="shared" si="121"/>
        <v>0</v>
      </c>
      <c r="N123" s="7">
        <f t="shared" si="113"/>
        <v>0</v>
      </c>
      <c r="O123" s="84" t="str">
        <f t="shared" si="91"/>
        <v>0</v>
      </c>
      <c r="P123" s="6">
        <f t="shared" si="122"/>
        <v>0</v>
      </c>
      <c r="Q123" s="6">
        <f t="shared" si="122"/>
        <v>0</v>
      </c>
      <c r="R123" s="6"/>
      <c r="S123" s="16">
        <f t="shared" si="88"/>
        <v>0</v>
      </c>
      <c r="T123" s="16">
        <f t="shared" si="89"/>
        <v>0</v>
      </c>
      <c r="U123" s="16">
        <f t="shared" si="90"/>
        <v>0</v>
      </c>
      <c r="V123" s="34">
        <f t="shared" si="92"/>
        <v>0</v>
      </c>
      <c r="W123" s="34">
        <f t="shared" si="93"/>
        <v>0</v>
      </c>
      <c r="X123" s="34">
        <f t="shared" si="94"/>
        <v>0</v>
      </c>
      <c r="Y123" s="34">
        <f t="shared" si="95"/>
        <v>0</v>
      </c>
    </row>
    <row r="124" spans="1:25" x14ac:dyDescent="0.25">
      <c r="A124" s="44" t="s">
        <v>1200</v>
      </c>
      <c r="B124" s="44" t="s">
        <v>1405</v>
      </c>
      <c r="C124" s="248"/>
      <c r="D124">
        <v>115</v>
      </c>
      <c r="E124" s="19" t="s">
        <v>236</v>
      </c>
      <c r="F124" s="8" t="s">
        <v>235</v>
      </c>
      <c r="G124" s="150" t="s">
        <v>254</v>
      </c>
      <c r="H124" s="6">
        <f t="shared" si="121"/>
        <v>0</v>
      </c>
      <c r="I124" s="6">
        <f t="shared" si="121"/>
        <v>0</v>
      </c>
      <c r="J124" s="6">
        <f t="shared" si="121"/>
        <v>0</v>
      </c>
      <c r="K124" s="6">
        <f t="shared" si="121"/>
        <v>0</v>
      </c>
      <c r="L124" s="6">
        <f t="shared" si="121"/>
        <v>0</v>
      </c>
      <c r="M124" s="6">
        <f t="shared" si="121"/>
        <v>0</v>
      </c>
      <c r="N124" s="7">
        <f t="shared" si="113"/>
        <v>0</v>
      </c>
      <c r="O124" s="84" t="str">
        <f t="shared" si="91"/>
        <v>0</v>
      </c>
      <c r="P124" s="6">
        <f t="shared" si="122"/>
        <v>0</v>
      </c>
      <c r="Q124" s="6">
        <f t="shared" si="122"/>
        <v>0</v>
      </c>
      <c r="R124" s="6"/>
      <c r="S124" s="16">
        <f t="shared" si="88"/>
        <v>0</v>
      </c>
      <c r="T124" s="16">
        <f t="shared" si="89"/>
        <v>0</v>
      </c>
      <c r="U124" s="16">
        <f t="shared" si="90"/>
        <v>0</v>
      </c>
      <c r="V124" s="34">
        <f t="shared" si="92"/>
        <v>0</v>
      </c>
      <c r="W124" s="34">
        <f t="shared" si="93"/>
        <v>0</v>
      </c>
      <c r="X124" s="34">
        <f t="shared" si="94"/>
        <v>0</v>
      </c>
      <c r="Y124" s="34">
        <f t="shared" si="95"/>
        <v>0</v>
      </c>
    </row>
    <row r="125" spans="1:25" x14ac:dyDescent="0.25">
      <c r="C125" s="248"/>
      <c r="D125">
        <v>116</v>
      </c>
      <c r="E125" s="36" t="s">
        <v>695</v>
      </c>
      <c r="F125" s="15"/>
      <c r="G125" s="15"/>
      <c r="H125" s="16">
        <f t="shared" ref="H125:M125" si="123">IFERROR(H123-H124,"0")</f>
        <v>0</v>
      </c>
      <c r="I125" s="16">
        <f t="shared" si="123"/>
        <v>0</v>
      </c>
      <c r="J125" s="16">
        <f t="shared" si="123"/>
        <v>0</v>
      </c>
      <c r="K125" s="16">
        <f t="shared" si="123"/>
        <v>0</v>
      </c>
      <c r="L125" s="16">
        <f t="shared" si="123"/>
        <v>0</v>
      </c>
      <c r="M125" s="16">
        <f t="shared" si="123"/>
        <v>0</v>
      </c>
      <c r="N125" s="7">
        <f t="shared" si="113"/>
        <v>0</v>
      </c>
      <c r="O125" s="84" t="str">
        <f t="shared" si="91"/>
        <v>0</v>
      </c>
      <c r="P125" s="16">
        <f>IFERROR(P123-P124,"0")</f>
        <v>0</v>
      </c>
      <c r="Q125" s="16">
        <f>IFERROR(Q123-Q124,"0")</f>
        <v>0</v>
      </c>
      <c r="R125" s="16"/>
      <c r="S125" s="16">
        <f t="shared" si="88"/>
        <v>0</v>
      </c>
      <c r="T125" s="16">
        <f t="shared" si="89"/>
        <v>0</v>
      </c>
      <c r="U125" s="16">
        <f t="shared" si="90"/>
        <v>0</v>
      </c>
      <c r="V125" s="34">
        <f t="shared" si="92"/>
        <v>0</v>
      </c>
      <c r="W125" s="34">
        <f t="shared" si="93"/>
        <v>0</v>
      </c>
      <c r="X125" s="34">
        <f t="shared" si="94"/>
        <v>0</v>
      </c>
      <c r="Y125" s="34">
        <f t="shared" si="95"/>
        <v>0</v>
      </c>
    </row>
    <row r="126" spans="1:25" ht="36.75" x14ac:dyDescent="0.25">
      <c r="A126" s="44" t="s">
        <v>1201</v>
      </c>
      <c r="B126" s="44" t="s">
        <v>1406</v>
      </c>
      <c r="C126" s="248"/>
      <c r="D126">
        <v>117</v>
      </c>
      <c r="E126" s="10" t="s">
        <v>237</v>
      </c>
      <c r="F126" s="8" t="s">
        <v>222</v>
      </c>
      <c r="G126" s="150" t="s">
        <v>255</v>
      </c>
      <c r="H126" s="6">
        <f t="shared" ref="H126:M128" si="124">IFERROR(VLOOKUP($D126,_f12_3000,H$2,FALSE)-VLOOKUP($D126,_f12_4000,H$2,FALSE),"0")</f>
        <v>0</v>
      </c>
      <c r="I126" s="6">
        <f t="shared" si="124"/>
        <v>0</v>
      </c>
      <c r="J126" s="6">
        <f t="shared" si="124"/>
        <v>0</v>
      </c>
      <c r="K126" s="6">
        <f t="shared" si="124"/>
        <v>0</v>
      </c>
      <c r="L126" s="6">
        <f t="shared" si="124"/>
        <v>0</v>
      </c>
      <c r="M126" s="6">
        <f t="shared" si="124"/>
        <v>0</v>
      </c>
      <c r="N126" s="7">
        <f t="shared" si="113"/>
        <v>0</v>
      </c>
      <c r="O126" s="84" t="str">
        <f t="shared" si="91"/>
        <v>0</v>
      </c>
      <c r="P126" s="6">
        <f t="shared" ref="P126:Q128" si="125">IFERROR(VLOOKUP($D126,_f12_3000,P$2,FALSE)-VLOOKUP($D126,_f12_4000,P$2,FALSE),"0")</f>
        <v>0</v>
      </c>
      <c r="Q126" s="6">
        <f t="shared" si="125"/>
        <v>0</v>
      </c>
      <c r="R126" s="6"/>
      <c r="S126" s="16">
        <f t="shared" si="88"/>
        <v>0</v>
      </c>
      <c r="T126" s="16">
        <f t="shared" si="89"/>
        <v>0</v>
      </c>
      <c r="U126" s="16">
        <f t="shared" si="90"/>
        <v>0</v>
      </c>
      <c r="V126" s="34">
        <f t="shared" si="92"/>
        <v>0</v>
      </c>
      <c r="W126" s="34">
        <f t="shared" si="93"/>
        <v>0</v>
      </c>
      <c r="X126" s="34">
        <f t="shared" si="94"/>
        <v>0</v>
      </c>
      <c r="Y126" s="34">
        <f t="shared" si="95"/>
        <v>0</v>
      </c>
    </row>
    <row r="127" spans="1:25" x14ac:dyDescent="0.25">
      <c r="A127" s="44" t="s">
        <v>1202</v>
      </c>
      <c r="B127" s="44" t="s">
        <v>1407</v>
      </c>
      <c r="C127" s="248"/>
      <c r="D127">
        <v>118</v>
      </c>
      <c r="E127" s="19" t="s">
        <v>238</v>
      </c>
      <c r="F127" s="8" t="s">
        <v>239</v>
      </c>
      <c r="G127" s="150" t="s">
        <v>256</v>
      </c>
      <c r="H127" s="6">
        <f t="shared" si="124"/>
        <v>0</v>
      </c>
      <c r="I127" s="6">
        <f t="shared" si="124"/>
        <v>0</v>
      </c>
      <c r="J127" s="6">
        <f t="shared" si="124"/>
        <v>0</v>
      </c>
      <c r="K127" s="6">
        <f t="shared" si="124"/>
        <v>0</v>
      </c>
      <c r="L127" s="6">
        <f t="shared" si="124"/>
        <v>0</v>
      </c>
      <c r="M127" s="6">
        <f t="shared" si="124"/>
        <v>0</v>
      </c>
      <c r="N127" s="7">
        <f t="shared" si="113"/>
        <v>0</v>
      </c>
      <c r="O127" s="84" t="str">
        <f t="shared" si="91"/>
        <v>0</v>
      </c>
      <c r="P127" s="6">
        <f t="shared" si="125"/>
        <v>0</v>
      </c>
      <c r="Q127" s="6">
        <f t="shared" si="125"/>
        <v>0</v>
      </c>
      <c r="R127" s="6"/>
      <c r="S127" s="16">
        <f t="shared" si="88"/>
        <v>0</v>
      </c>
      <c r="T127" s="16">
        <f t="shared" si="89"/>
        <v>0</v>
      </c>
      <c r="U127" s="16">
        <f t="shared" si="90"/>
        <v>0</v>
      </c>
      <c r="V127" s="34">
        <f t="shared" si="92"/>
        <v>0</v>
      </c>
      <c r="W127" s="34">
        <f t="shared" si="93"/>
        <v>0</v>
      </c>
      <c r="X127" s="34">
        <f t="shared" si="94"/>
        <v>0</v>
      </c>
      <c r="Y127" s="34">
        <f t="shared" si="95"/>
        <v>0</v>
      </c>
    </row>
    <row r="128" spans="1:25" x14ac:dyDescent="0.25">
      <c r="A128" s="44" t="s">
        <v>1203</v>
      </c>
      <c r="B128" s="44" t="s">
        <v>1408</v>
      </c>
      <c r="C128" s="248"/>
      <c r="D128">
        <v>119</v>
      </c>
      <c r="E128" s="19" t="s">
        <v>261</v>
      </c>
      <c r="F128" s="8" t="s">
        <v>260</v>
      </c>
      <c r="G128" s="150" t="s">
        <v>257</v>
      </c>
      <c r="H128" s="6">
        <f t="shared" si="124"/>
        <v>0</v>
      </c>
      <c r="I128" s="6">
        <f t="shared" si="124"/>
        <v>0</v>
      </c>
      <c r="J128" s="6">
        <f t="shared" si="124"/>
        <v>0</v>
      </c>
      <c r="K128" s="6">
        <f t="shared" si="124"/>
        <v>0</v>
      </c>
      <c r="L128" s="6">
        <f t="shared" si="124"/>
        <v>0</v>
      </c>
      <c r="M128" s="6">
        <f t="shared" si="124"/>
        <v>0</v>
      </c>
      <c r="N128" s="7">
        <f t="shared" si="113"/>
        <v>0</v>
      </c>
      <c r="O128" s="84" t="str">
        <f t="shared" si="91"/>
        <v>0</v>
      </c>
      <c r="P128" s="6">
        <f t="shared" si="125"/>
        <v>0</v>
      </c>
      <c r="Q128" s="6">
        <f t="shared" si="125"/>
        <v>0</v>
      </c>
      <c r="R128" s="6"/>
      <c r="S128" s="16">
        <f t="shared" si="88"/>
        <v>0</v>
      </c>
      <c r="T128" s="16">
        <f t="shared" si="89"/>
        <v>0</v>
      </c>
      <c r="U128" s="16">
        <f t="shared" si="90"/>
        <v>0</v>
      </c>
      <c r="V128" s="34">
        <f t="shared" si="92"/>
        <v>0</v>
      </c>
      <c r="W128" s="34">
        <f t="shared" si="93"/>
        <v>0</v>
      </c>
      <c r="X128" s="34">
        <f t="shared" si="94"/>
        <v>0</v>
      </c>
      <c r="Y128" s="34">
        <f t="shared" si="95"/>
        <v>0</v>
      </c>
    </row>
    <row r="129" spans="1:25" x14ac:dyDescent="0.25">
      <c r="C129" s="248"/>
      <c r="D129">
        <v>120</v>
      </c>
      <c r="E129" s="36" t="s">
        <v>694</v>
      </c>
      <c r="F129" s="15"/>
      <c r="G129" s="15"/>
      <c r="H129" s="16">
        <f t="shared" ref="H129:M129" si="126">IFERROR(H126-H127-H128,"0")</f>
        <v>0</v>
      </c>
      <c r="I129" s="16">
        <f t="shared" si="126"/>
        <v>0</v>
      </c>
      <c r="J129" s="16">
        <f t="shared" si="126"/>
        <v>0</v>
      </c>
      <c r="K129" s="16">
        <f t="shared" si="126"/>
        <v>0</v>
      </c>
      <c r="L129" s="16">
        <f t="shared" si="126"/>
        <v>0</v>
      </c>
      <c r="M129" s="16">
        <f t="shared" si="126"/>
        <v>0</v>
      </c>
      <c r="N129" s="7">
        <f t="shared" si="113"/>
        <v>0</v>
      </c>
      <c r="O129" s="84" t="str">
        <f t="shared" si="91"/>
        <v>0</v>
      </c>
      <c r="P129" s="16">
        <f>IFERROR(P126-P127-P128,"0")</f>
        <v>0</v>
      </c>
      <c r="Q129" s="16">
        <f>IFERROR(Q126-Q127-Q128,"0")</f>
        <v>0</v>
      </c>
      <c r="R129" s="16"/>
      <c r="S129" s="16">
        <f t="shared" si="88"/>
        <v>0</v>
      </c>
      <c r="T129" s="16">
        <f t="shared" si="89"/>
        <v>0</v>
      </c>
      <c r="U129" s="16">
        <f t="shared" si="90"/>
        <v>0</v>
      </c>
      <c r="V129" s="34">
        <f t="shared" si="92"/>
        <v>0</v>
      </c>
      <c r="W129" s="34">
        <f t="shared" si="93"/>
        <v>0</v>
      </c>
      <c r="X129" s="34">
        <f t="shared" si="94"/>
        <v>0</v>
      </c>
      <c r="Y129" s="34">
        <f t="shared" si="95"/>
        <v>0</v>
      </c>
    </row>
    <row r="130" spans="1:25" x14ac:dyDescent="0.25">
      <c r="A130" s="44" t="s">
        <v>1204</v>
      </c>
      <c r="B130" s="44" t="s">
        <v>1409</v>
      </c>
      <c r="C130" s="248"/>
      <c r="D130">
        <v>121</v>
      </c>
      <c r="E130" s="10" t="s">
        <v>241</v>
      </c>
      <c r="F130" s="8" t="s">
        <v>223</v>
      </c>
      <c r="G130" s="150" t="s">
        <v>258</v>
      </c>
      <c r="H130" s="6">
        <f t="shared" ref="H130:M131" si="127">IFERROR(VLOOKUP($D130,_f12_3000,H$2,FALSE)-VLOOKUP($D130,_f12_4000,H$2,FALSE),"0")</f>
        <v>0</v>
      </c>
      <c r="I130" s="6">
        <f t="shared" si="127"/>
        <v>0</v>
      </c>
      <c r="J130" s="6">
        <f t="shared" si="127"/>
        <v>0</v>
      </c>
      <c r="K130" s="6">
        <f t="shared" si="127"/>
        <v>0</v>
      </c>
      <c r="L130" s="6">
        <f t="shared" si="127"/>
        <v>0</v>
      </c>
      <c r="M130" s="6">
        <f t="shared" si="127"/>
        <v>0</v>
      </c>
      <c r="N130" s="7">
        <f t="shared" si="113"/>
        <v>0</v>
      </c>
      <c r="O130" s="84" t="str">
        <f t="shared" si="91"/>
        <v>0</v>
      </c>
      <c r="P130" s="6">
        <f>IFERROR(VLOOKUP($D130,_f12_3000,P$2,FALSE)-VLOOKUP($D130,_f12_4000,P$2,FALSE),"0")</f>
        <v>0</v>
      </c>
      <c r="Q130" s="6">
        <f>IFERROR(VLOOKUP($D130,_f12_3000,Q$2,FALSE)-VLOOKUP($D130,_f12_4000,Q$2,FALSE),"0")</f>
        <v>0</v>
      </c>
      <c r="R130" s="6"/>
      <c r="S130" s="16">
        <f t="shared" si="88"/>
        <v>0</v>
      </c>
      <c r="T130" s="16">
        <f t="shared" si="89"/>
        <v>0</v>
      </c>
      <c r="U130" s="16">
        <f t="shared" si="90"/>
        <v>0</v>
      </c>
      <c r="V130" s="34">
        <f t="shared" si="92"/>
        <v>0</v>
      </c>
      <c r="W130" s="34">
        <f t="shared" si="93"/>
        <v>0</v>
      </c>
      <c r="X130" s="34">
        <f t="shared" si="94"/>
        <v>0</v>
      </c>
      <c r="Y130" s="34">
        <f t="shared" si="95"/>
        <v>0</v>
      </c>
    </row>
    <row r="131" spans="1:25" x14ac:dyDescent="0.25">
      <c r="A131" s="44" t="s">
        <v>1205</v>
      </c>
      <c r="B131" s="44" t="s">
        <v>1410</v>
      </c>
      <c r="C131" s="248"/>
      <c r="D131">
        <v>122</v>
      </c>
      <c r="E131" s="19" t="s">
        <v>242</v>
      </c>
      <c r="F131" s="8" t="s">
        <v>240</v>
      </c>
      <c r="G131" s="150" t="s">
        <v>259</v>
      </c>
      <c r="H131" s="6">
        <f t="shared" si="127"/>
        <v>0</v>
      </c>
      <c r="I131" s="6">
        <f t="shared" si="127"/>
        <v>0</v>
      </c>
      <c r="J131" s="6">
        <f t="shared" si="127"/>
        <v>0</v>
      </c>
      <c r="K131" s="6">
        <f t="shared" si="127"/>
        <v>0</v>
      </c>
      <c r="L131" s="6">
        <f t="shared" si="127"/>
        <v>0</v>
      </c>
      <c r="M131" s="6">
        <f t="shared" si="127"/>
        <v>0</v>
      </c>
      <c r="N131" s="7">
        <f t="shared" si="113"/>
        <v>0</v>
      </c>
      <c r="O131" s="84" t="str">
        <f t="shared" si="91"/>
        <v>0</v>
      </c>
      <c r="P131" s="6">
        <f>IFERROR(VLOOKUP($D131,_f12_3000,P$2,FALSE)-VLOOKUP($D131,_f12_4000,P$2,FALSE),"0")</f>
        <v>0</v>
      </c>
      <c r="Q131" s="6">
        <f>IFERROR(VLOOKUP($D131,_f12_3000,Q$2,FALSE)-VLOOKUP($D131,_f12_4000,Q$2,FALSE),"0")</f>
        <v>0</v>
      </c>
      <c r="R131" s="6"/>
      <c r="S131" s="16">
        <f t="shared" si="88"/>
        <v>0</v>
      </c>
      <c r="T131" s="16">
        <f t="shared" si="89"/>
        <v>0</v>
      </c>
      <c r="U131" s="16">
        <f t="shared" si="90"/>
        <v>0</v>
      </c>
      <c r="V131" s="34">
        <f t="shared" si="92"/>
        <v>0</v>
      </c>
      <c r="W131" s="34">
        <f t="shared" si="93"/>
        <v>0</v>
      </c>
      <c r="X131" s="34">
        <f t="shared" si="94"/>
        <v>0</v>
      </c>
      <c r="Y131" s="34">
        <f t="shared" si="95"/>
        <v>0</v>
      </c>
    </row>
    <row r="132" spans="1:25" x14ac:dyDescent="0.25">
      <c r="C132" s="248"/>
      <c r="D132">
        <v>123</v>
      </c>
      <c r="E132" s="36" t="s">
        <v>693</v>
      </c>
      <c r="F132" s="15"/>
      <c r="G132" s="15"/>
      <c r="H132" s="16">
        <f t="shared" ref="H132:M132" si="128">IFERROR(H130-H131,"0")</f>
        <v>0</v>
      </c>
      <c r="I132" s="16">
        <f t="shared" si="128"/>
        <v>0</v>
      </c>
      <c r="J132" s="16">
        <f t="shared" si="128"/>
        <v>0</v>
      </c>
      <c r="K132" s="16">
        <f t="shared" si="128"/>
        <v>0</v>
      </c>
      <c r="L132" s="16">
        <f t="shared" si="128"/>
        <v>0</v>
      </c>
      <c r="M132" s="16">
        <f t="shared" si="128"/>
        <v>0</v>
      </c>
      <c r="N132" s="7">
        <f t="shared" si="113"/>
        <v>0</v>
      </c>
      <c r="O132" s="84" t="str">
        <f t="shared" si="91"/>
        <v>0</v>
      </c>
      <c r="P132" s="16">
        <f>IFERROR(P130-P131,"0")</f>
        <v>0</v>
      </c>
      <c r="Q132" s="16">
        <f>IFERROR(Q130-Q131,"0")</f>
        <v>0</v>
      </c>
      <c r="R132" s="16"/>
      <c r="S132" s="16">
        <f t="shared" si="88"/>
        <v>0</v>
      </c>
      <c r="T132" s="16">
        <f t="shared" si="89"/>
        <v>0</v>
      </c>
      <c r="U132" s="16">
        <f t="shared" si="90"/>
        <v>0</v>
      </c>
      <c r="V132" s="34">
        <f t="shared" si="92"/>
        <v>0</v>
      </c>
      <c r="W132" s="34">
        <f t="shared" si="93"/>
        <v>0</v>
      </c>
      <c r="X132" s="34">
        <f t="shared" si="94"/>
        <v>0</v>
      </c>
      <c r="Y132" s="34">
        <f t="shared" si="95"/>
        <v>0</v>
      </c>
    </row>
    <row r="133" spans="1:25" x14ac:dyDescent="0.25">
      <c r="C133" s="248"/>
      <c r="D133">
        <v>124</v>
      </c>
      <c r="E133" s="37" t="s">
        <v>665</v>
      </c>
      <c r="F133" s="20"/>
      <c r="G133" s="21"/>
      <c r="H133" s="16">
        <f t="shared" ref="H133:M133" si="129">IFERROR(H111-H112-H113-H116-H117-H118-H119-H120-H121-H122-H123-H126-H130,"0")</f>
        <v>0</v>
      </c>
      <c r="I133" s="16">
        <f t="shared" si="129"/>
        <v>0</v>
      </c>
      <c r="J133" s="16">
        <f t="shared" si="129"/>
        <v>0</v>
      </c>
      <c r="K133" s="16">
        <f t="shared" si="129"/>
        <v>0</v>
      </c>
      <c r="L133" s="16">
        <f t="shared" si="129"/>
        <v>0</v>
      </c>
      <c r="M133" s="16">
        <f t="shared" si="129"/>
        <v>0</v>
      </c>
      <c r="N133" s="7">
        <f t="shared" si="113"/>
        <v>0</v>
      </c>
      <c r="O133" s="84" t="str">
        <f t="shared" si="91"/>
        <v>0</v>
      </c>
      <c r="P133" s="16">
        <f>IFERROR(P111-P112-P113-P116-P117-P118-P119-P120-P121-P122-P123-P126-P130,"0")</f>
        <v>0</v>
      </c>
      <c r="Q133" s="16">
        <f>IFERROR(Q111-Q112-Q113-Q116-Q117-Q118-Q119-Q120-Q121-Q122-Q123-Q126-Q130,"0")</f>
        <v>0</v>
      </c>
      <c r="R133" s="16"/>
      <c r="S133" s="16">
        <f t="shared" si="88"/>
        <v>0</v>
      </c>
      <c r="T133" s="16">
        <f t="shared" si="89"/>
        <v>0</v>
      </c>
      <c r="U133" s="16">
        <f t="shared" si="90"/>
        <v>0</v>
      </c>
      <c r="V133" s="34">
        <f t="shared" si="92"/>
        <v>0</v>
      </c>
      <c r="W133" s="34">
        <f t="shared" si="93"/>
        <v>0</v>
      </c>
      <c r="X133" s="34">
        <f t="shared" si="94"/>
        <v>0</v>
      </c>
      <c r="Y133" s="34">
        <f t="shared" si="95"/>
        <v>0</v>
      </c>
    </row>
    <row r="134" spans="1:25" x14ac:dyDescent="0.25">
      <c r="A134" s="44" t="s">
        <v>1206</v>
      </c>
      <c r="B134" s="44" t="s">
        <v>1411</v>
      </c>
      <c r="C134" s="248">
        <v>1</v>
      </c>
      <c r="D134">
        <v>125</v>
      </c>
      <c r="E134" s="4" t="s">
        <v>262</v>
      </c>
      <c r="F134" s="12" t="s">
        <v>263</v>
      </c>
      <c r="G134" s="18" t="s">
        <v>264</v>
      </c>
      <c r="H134" s="46">
        <f t="shared" ref="H134:M141" si="130">IFERROR(VLOOKUP($D134,_f12_3000,H$2,FALSE)-VLOOKUP($D134,_f12_4000,H$2,FALSE),"0")</f>
        <v>0</v>
      </c>
      <c r="I134" s="46">
        <f t="shared" si="130"/>
        <v>0</v>
      </c>
      <c r="J134" s="46">
        <f t="shared" si="130"/>
        <v>0</v>
      </c>
      <c r="K134" s="46">
        <f t="shared" si="130"/>
        <v>0</v>
      </c>
      <c r="L134" s="46">
        <f t="shared" si="130"/>
        <v>0</v>
      </c>
      <c r="M134" s="46">
        <f t="shared" si="130"/>
        <v>0</v>
      </c>
      <c r="N134" s="7">
        <f t="shared" si="113"/>
        <v>0</v>
      </c>
      <c r="O134" s="84" t="str">
        <f t="shared" si="91"/>
        <v>0</v>
      </c>
      <c r="P134" s="46">
        <f t="shared" ref="P134:Q141" si="131">IFERROR(VLOOKUP($D134,_f12_3000,P$2,FALSE)-VLOOKUP($D134,_f12_4000,P$2,FALSE),"0")</f>
        <v>0</v>
      </c>
      <c r="Q134" s="46">
        <f t="shared" si="131"/>
        <v>0</v>
      </c>
      <c r="R134" s="6"/>
      <c r="S134" s="16">
        <f t="shared" si="88"/>
        <v>0</v>
      </c>
      <c r="T134" s="16">
        <f t="shared" si="89"/>
        <v>0</v>
      </c>
      <c r="U134" s="16">
        <f t="shared" si="90"/>
        <v>0</v>
      </c>
      <c r="V134" s="34">
        <f t="shared" si="92"/>
        <v>0</v>
      </c>
      <c r="W134" s="34">
        <f t="shared" si="93"/>
        <v>0</v>
      </c>
      <c r="X134" s="34">
        <f t="shared" si="94"/>
        <v>0</v>
      </c>
      <c r="Y134" s="34">
        <f t="shared" si="95"/>
        <v>0</v>
      </c>
    </row>
    <row r="135" spans="1:25" x14ac:dyDescent="0.25">
      <c r="A135" s="44" t="s">
        <v>1207</v>
      </c>
      <c r="B135" s="44" t="s">
        <v>1412</v>
      </c>
      <c r="C135" s="248"/>
      <c r="D135">
        <v>126</v>
      </c>
      <c r="E135" s="10" t="s">
        <v>269</v>
      </c>
      <c r="F135" s="8" t="s">
        <v>265</v>
      </c>
      <c r="G135" s="150" t="s">
        <v>291</v>
      </c>
      <c r="H135" s="6">
        <f t="shared" si="130"/>
        <v>0</v>
      </c>
      <c r="I135" s="6">
        <f t="shared" si="130"/>
        <v>0</v>
      </c>
      <c r="J135" s="6">
        <f t="shared" si="130"/>
        <v>0</v>
      </c>
      <c r="K135" s="6">
        <f t="shared" si="130"/>
        <v>0</v>
      </c>
      <c r="L135" s="6">
        <f t="shared" si="130"/>
        <v>0</v>
      </c>
      <c r="M135" s="6">
        <f t="shared" si="130"/>
        <v>0</v>
      </c>
      <c r="N135" s="7">
        <f t="shared" si="113"/>
        <v>0</v>
      </c>
      <c r="O135" s="84" t="str">
        <f t="shared" si="91"/>
        <v>0</v>
      </c>
      <c r="P135" s="6">
        <f t="shared" si="131"/>
        <v>0</v>
      </c>
      <c r="Q135" s="6">
        <f t="shared" si="131"/>
        <v>0</v>
      </c>
      <c r="R135" s="6"/>
      <c r="S135" s="16">
        <f t="shared" si="88"/>
        <v>0</v>
      </c>
      <c r="T135" s="16">
        <f t="shared" si="89"/>
        <v>0</v>
      </c>
      <c r="U135" s="16">
        <f t="shared" si="90"/>
        <v>0</v>
      </c>
      <c r="V135" s="34">
        <f t="shared" si="92"/>
        <v>0</v>
      </c>
      <c r="W135" s="34">
        <f t="shared" si="93"/>
        <v>0</v>
      </c>
      <c r="X135" s="34">
        <f t="shared" si="94"/>
        <v>0</v>
      </c>
      <c r="Y135" s="34">
        <f t="shared" si="95"/>
        <v>0</v>
      </c>
    </row>
    <row r="136" spans="1:25" ht="36" x14ac:dyDescent="0.25">
      <c r="A136" s="44" t="s">
        <v>1208</v>
      </c>
      <c r="B136" s="44" t="s">
        <v>1413</v>
      </c>
      <c r="C136" s="248"/>
      <c r="D136">
        <v>127</v>
      </c>
      <c r="E136" s="10" t="s">
        <v>270</v>
      </c>
      <c r="F136" s="8" t="s">
        <v>266</v>
      </c>
      <c r="G136" s="150" t="s">
        <v>292</v>
      </c>
      <c r="H136" s="6">
        <f t="shared" si="130"/>
        <v>0</v>
      </c>
      <c r="I136" s="6">
        <f t="shared" si="130"/>
        <v>0</v>
      </c>
      <c r="J136" s="6">
        <f t="shared" si="130"/>
        <v>0</v>
      </c>
      <c r="K136" s="6">
        <f t="shared" si="130"/>
        <v>0</v>
      </c>
      <c r="L136" s="6">
        <f t="shared" si="130"/>
        <v>0</v>
      </c>
      <c r="M136" s="6">
        <f t="shared" si="130"/>
        <v>0</v>
      </c>
      <c r="N136" s="7">
        <f t="shared" si="113"/>
        <v>0</v>
      </c>
      <c r="O136" s="84" t="str">
        <f t="shared" si="91"/>
        <v>0</v>
      </c>
      <c r="P136" s="6">
        <f t="shared" si="131"/>
        <v>0</v>
      </c>
      <c r="Q136" s="6">
        <f t="shared" si="131"/>
        <v>0</v>
      </c>
      <c r="R136" s="6"/>
      <c r="S136" s="16">
        <f t="shared" si="88"/>
        <v>0</v>
      </c>
      <c r="T136" s="16">
        <f t="shared" si="89"/>
        <v>0</v>
      </c>
      <c r="U136" s="16">
        <f t="shared" si="90"/>
        <v>0</v>
      </c>
      <c r="V136" s="34">
        <f t="shared" si="92"/>
        <v>0</v>
      </c>
      <c r="W136" s="34">
        <f t="shared" si="93"/>
        <v>0</v>
      </c>
      <c r="X136" s="34">
        <f t="shared" si="94"/>
        <v>0</v>
      </c>
      <c r="Y136" s="34">
        <f t="shared" si="95"/>
        <v>0</v>
      </c>
    </row>
    <row r="137" spans="1:25" ht="36" x14ac:dyDescent="0.25">
      <c r="A137" s="44" t="s">
        <v>1209</v>
      </c>
      <c r="B137" s="44" t="s">
        <v>1414</v>
      </c>
      <c r="C137" s="248"/>
      <c r="D137">
        <v>128</v>
      </c>
      <c r="E137" s="19" t="s">
        <v>271</v>
      </c>
      <c r="F137" s="8" t="s">
        <v>282</v>
      </c>
      <c r="G137" s="150" t="s">
        <v>293</v>
      </c>
      <c r="H137" s="6">
        <f t="shared" si="130"/>
        <v>0</v>
      </c>
      <c r="I137" s="6">
        <f t="shared" si="130"/>
        <v>0</v>
      </c>
      <c r="J137" s="6">
        <f t="shared" si="130"/>
        <v>0</v>
      </c>
      <c r="K137" s="6">
        <f t="shared" si="130"/>
        <v>0</v>
      </c>
      <c r="L137" s="6">
        <f t="shared" si="130"/>
        <v>0</v>
      </c>
      <c r="M137" s="6">
        <f t="shared" si="130"/>
        <v>0</v>
      </c>
      <c r="N137" s="7">
        <f t="shared" si="113"/>
        <v>0</v>
      </c>
      <c r="O137" s="84" t="str">
        <f t="shared" si="91"/>
        <v>0</v>
      </c>
      <c r="P137" s="6">
        <f t="shared" si="131"/>
        <v>0</v>
      </c>
      <c r="Q137" s="6">
        <f t="shared" si="131"/>
        <v>0</v>
      </c>
      <c r="R137" s="6"/>
      <c r="S137" s="16">
        <f t="shared" si="88"/>
        <v>0</v>
      </c>
      <c r="T137" s="16">
        <f t="shared" si="89"/>
        <v>0</v>
      </c>
      <c r="U137" s="16">
        <f t="shared" si="90"/>
        <v>0</v>
      </c>
      <c r="V137" s="34">
        <f t="shared" si="92"/>
        <v>0</v>
      </c>
      <c r="W137" s="34">
        <f t="shared" si="93"/>
        <v>0</v>
      </c>
      <c r="X137" s="34">
        <f t="shared" si="94"/>
        <v>0</v>
      </c>
      <c r="Y137" s="34">
        <f t="shared" si="95"/>
        <v>0</v>
      </c>
    </row>
    <row r="138" spans="1:25" ht="24" x14ac:dyDescent="0.25">
      <c r="A138" s="44" t="s">
        <v>1210</v>
      </c>
      <c r="B138" s="44" t="s">
        <v>1415</v>
      </c>
      <c r="C138" s="248"/>
      <c r="D138">
        <v>129</v>
      </c>
      <c r="E138" s="19" t="s">
        <v>272</v>
      </c>
      <c r="F138" s="8" t="s">
        <v>283</v>
      </c>
      <c r="G138" s="150" t="s">
        <v>294</v>
      </c>
      <c r="H138" s="6">
        <f t="shared" si="130"/>
        <v>0</v>
      </c>
      <c r="I138" s="6">
        <f t="shared" si="130"/>
        <v>0</v>
      </c>
      <c r="J138" s="6">
        <f t="shared" si="130"/>
        <v>0</v>
      </c>
      <c r="K138" s="6">
        <f t="shared" si="130"/>
        <v>0</v>
      </c>
      <c r="L138" s="6">
        <f t="shared" si="130"/>
        <v>0</v>
      </c>
      <c r="M138" s="6">
        <f t="shared" si="130"/>
        <v>0</v>
      </c>
      <c r="N138" s="7">
        <f t="shared" si="113"/>
        <v>0</v>
      </c>
      <c r="O138" s="84" t="str">
        <f t="shared" si="91"/>
        <v>0</v>
      </c>
      <c r="P138" s="6">
        <f t="shared" si="131"/>
        <v>0</v>
      </c>
      <c r="Q138" s="6">
        <f t="shared" si="131"/>
        <v>0</v>
      </c>
      <c r="R138" s="6"/>
      <c r="S138" s="16">
        <f t="shared" si="88"/>
        <v>0</v>
      </c>
      <c r="T138" s="16">
        <f t="shared" si="89"/>
        <v>0</v>
      </c>
      <c r="U138" s="16">
        <f t="shared" si="90"/>
        <v>0</v>
      </c>
      <c r="V138" s="34">
        <f t="shared" si="92"/>
        <v>0</v>
      </c>
      <c r="W138" s="34">
        <f t="shared" si="93"/>
        <v>0</v>
      </c>
      <c r="X138" s="34">
        <f t="shared" si="94"/>
        <v>0</v>
      </c>
      <c r="Y138" s="34">
        <f t="shared" si="95"/>
        <v>0</v>
      </c>
    </row>
    <row r="139" spans="1:25" ht="24.75" x14ac:dyDescent="0.25">
      <c r="A139" s="44" t="s">
        <v>1211</v>
      </c>
      <c r="B139" s="44" t="s">
        <v>1416</v>
      </c>
      <c r="C139" s="248"/>
      <c r="D139">
        <v>130</v>
      </c>
      <c r="E139" s="19" t="s">
        <v>273</v>
      </c>
      <c r="F139" s="8" t="s">
        <v>284</v>
      </c>
      <c r="G139" s="150" t="s">
        <v>295</v>
      </c>
      <c r="H139" s="6">
        <f t="shared" si="130"/>
        <v>0</v>
      </c>
      <c r="I139" s="6">
        <f t="shared" si="130"/>
        <v>0</v>
      </c>
      <c r="J139" s="6">
        <f t="shared" si="130"/>
        <v>0</v>
      </c>
      <c r="K139" s="6">
        <f t="shared" si="130"/>
        <v>0</v>
      </c>
      <c r="L139" s="6">
        <f t="shared" si="130"/>
        <v>0</v>
      </c>
      <c r="M139" s="6">
        <f t="shared" si="130"/>
        <v>0</v>
      </c>
      <c r="N139" s="7">
        <f t="shared" si="113"/>
        <v>0</v>
      </c>
      <c r="O139" s="84" t="str">
        <f t="shared" si="91"/>
        <v>0</v>
      </c>
      <c r="P139" s="6">
        <f t="shared" si="131"/>
        <v>0</v>
      </c>
      <c r="Q139" s="6">
        <f t="shared" si="131"/>
        <v>0</v>
      </c>
      <c r="R139" s="6"/>
      <c r="S139" s="16">
        <f t="shared" si="88"/>
        <v>0</v>
      </c>
      <c r="T139" s="16">
        <f t="shared" si="89"/>
        <v>0</v>
      </c>
      <c r="U139" s="16">
        <f t="shared" si="90"/>
        <v>0</v>
      </c>
      <c r="V139" s="34">
        <f t="shared" si="92"/>
        <v>0</v>
      </c>
      <c r="W139" s="34">
        <f t="shared" si="93"/>
        <v>0</v>
      </c>
      <c r="X139" s="34">
        <f t="shared" si="94"/>
        <v>0</v>
      </c>
      <c r="Y139" s="34">
        <f t="shared" si="95"/>
        <v>0</v>
      </c>
    </row>
    <row r="140" spans="1:25" x14ac:dyDescent="0.25">
      <c r="A140" s="44" t="s">
        <v>1212</v>
      </c>
      <c r="B140" s="44" t="s">
        <v>1417</v>
      </c>
      <c r="C140" s="248"/>
      <c r="D140">
        <v>131</v>
      </c>
      <c r="E140" s="19" t="s">
        <v>274</v>
      </c>
      <c r="F140" s="8" t="s">
        <v>285</v>
      </c>
      <c r="G140" s="150" t="s">
        <v>296</v>
      </c>
      <c r="H140" s="6">
        <f t="shared" si="130"/>
        <v>0</v>
      </c>
      <c r="I140" s="6">
        <f t="shared" si="130"/>
        <v>0</v>
      </c>
      <c r="J140" s="6">
        <f t="shared" si="130"/>
        <v>0</v>
      </c>
      <c r="K140" s="6">
        <f t="shared" si="130"/>
        <v>0</v>
      </c>
      <c r="L140" s="6">
        <f t="shared" si="130"/>
        <v>0</v>
      </c>
      <c r="M140" s="6">
        <f t="shared" si="130"/>
        <v>0</v>
      </c>
      <c r="N140" s="7">
        <f t="shared" si="113"/>
        <v>0</v>
      </c>
      <c r="O140" s="84" t="str">
        <f t="shared" si="91"/>
        <v>0</v>
      </c>
      <c r="P140" s="6">
        <f t="shared" si="131"/>
        <v>0</v>
      </c>
      <c r="Q140" s="6">
        <f t="shared" si="131"/>
        <v>0</v>
      </c>
      <c r="R140" s="6"/>
      <c r="S140" s="16">
        <f t="shared" si="88"/>
        <v>0</v>
      </c>
      <c r="T140" s="16">
        <f t="shared" si="89"/>
        <v>0</v>
      </c>
      <c r="U140" s="16">
        <f t="shared" si="90"/>
        <v>0</v>
      </c>
      <c r="V140" s="34">
        <f t="shared" si="92"/>
        <v>0</v>
      </c>
      <c r="W140" s="34">
        <f t="shared" si="93"/>
        <v>0</v>
      </c>
      <c r="X140" s="34">
        <f t="shared" si="94"/>
        <v>0</v>
      </c>
      <c r="Y140" s="34">
        <f t="shared" si="95"/>
        <v>0</v>
      </c>
    </row>
    <row r="141" spans="1:25" ht="24.75" x14ac:dyDescent="0.25">
      <c r="A141" s="44" t="s">
        <v>1213</v>
      </c>
      <c r="B141" s="44" t="s">
        <v>1418</v>
      </c>
      <c r="C141" s="248"/>
      <c r="D141">
        <v>132</v>
      </c>
      <c r="E141" s="19" t="s">
        <v>275</v>
      </c>
      <c r="F141" s="8" t="s">
        <v>286</v>
      </c>
      <c r="G141" s="150" t="s">
        <v>297</v>
      </c>
      <c r="H141" s="6">
        <f t="shared" si="130"/>
        <v>0</v>
      </c>
      <c r="I141" s="6">
        <f t="shared" si="130"/>
        <v>0</v>
      </c>
      <c r="J141" s="6">
        <f t="shared" si="130"/>
        <v>0</v>
      </c>
      <c r="K141" s="6">
        <f t="shared" si="130"/>
        <v>0</v>
      </c>
      <c r="L141" s="6">
        <f t="shared" si="130"/>
        <v>0</v>
      </c>
      <c r="M141" s="6">
        <f t="shared" si="130"/>
        <v>0</v>
      </c>
      <c r="N141" s="7">
        <f t="shared" si="113"/>
        <v>0</v>
      </c>
      <c r="O141" s="84" t="str">
        <f t="shared" si="91"/>
        <v>0</v>
      </c>
      <c r="P141" s="6">
        <f t="shared" si="131"/>
        <v>0</v>
      </c>
      <c r="Q141" s="6">
        <f t="shared" si="131"/>
        <v>0</v>
      </c>
      <c r="R141" s="6"/>
      <c r="S141" s="16">
        <f t="shared" si="88"/>
        <v>0</v>
      </c>
      <c r="T141" s="16">
        <f t="shared" si="89"/>
        <v>0</v>
      </c>
      <c r="U141" s="16">
        <f t="shared" si="90"/>
        <v>0</v>
      </c>
      <c r="V141" s="34">
        <f t="shared" si="92"/>
        <v>0</v>
      </c>
      <c r="W141" s="34">
        <f t="shared" si="93"/>
        <v>0</v>
      </c>
      <c r="X141" s="34">
        <f t="shared" si="94"/>
        <v>0</v>
      </c>
      <c r="Y141" s="34">
        <f t="shared" si="95"/>
        <v>0</v>
      </c>
    </row>
    <row r="142" spans="1:25" x14ac:dyDescent="0.25">
      <c r="C142" s="248"/>
      <c r="D142">
        <v>133</v>
      </c>
      <c r="E142" s="36" t="s">
        <v>692</v>
      </c>
      <c r="F142" s="14"/>
      <c r="G142" s="15"/>
      <c r="H142" s="16">
        <f t="shared" ref="H142:M142" si="132">IFERROR(H136-H137-H138-H139-H140-H141,"0")</f>
        <v>0</v>
      </c>
      <c r="I142" s="16">
        <f t="shared" si="132"/>
        <v>0</v>
      </c>
      <c r="J142" s="16">
        <f t="shared" si="132"/>
        <v>0</v>
      </c>
      <c r="K142" s="16">
        <f t="shared" si="132"/>
        <v>0</v>
      </c>
      <c r="L142" s="16">
        <f t="shared" si="132"/>
        <v>0</v>
      </c>
      <c r="M142" s="16">
        <f t="shared" si="132"/>
        <v>0</v>
      </c>
      <c r="N142" s="7">
        <f t="shared" si="113"/>
        <v>0</v>
      </c>
      <c r="O142" s="84" t="str">
        <f t="shared" si="91"/>
        <v>0</v>
      </c>
      <c r="P142" s="16">
        <f>IFERROR(P136-P137-P138-P139-P140-P141,"0")</f>
        <v>0</v>
      </c>
      <c r="Q142" s="16">
        <f>IFERROR(Q136-Q137-Q138-Q139-Q140-Q141,"0")</f>
        <v>0</v>
      </c>
      <c r="R142" s="16"/>
      <c r="S142" s="16">
        <f t="shared" si="88"/>
        <v>0</v>
      </c>
      <c r="T142" s="16">
        <f t="shared" si="89"/>
        <v>0</v>
      </c>
      <c r="U142" s="16">
        <f t="shared" si="90"/>
        <v>0</v>
      </c>
      <c r="V142" s="34">
        <f t="shared" si="92"/>
        <v>0</v>
      </c>
      <c r="W142" s="34">
        <f t="shared" si="93"/>
        <v>0</v>
      </c>
      <c r="X142" s="34">
        <f t="shared" si="94"/>
        <v>0</v>
      </c>
      <c r="Y142" s="34">
        <f t="shared" si="95"/>
        <v>0</v>
      </c>
    </row>
    <row r="143" spans="1:25" ht="36" x14ac:dyDescent="0.25">
      <c r="A143" s="44" t="s">
        <v>1214</v>
      </c>
      <c r="B143" s="44" t="s">
        <v>1419</v>
      </c>
      <c r="C143" s="248"/>
      <c r="D143">
        <v>134</v>
      </c>
      <c r="E143" s="10" t="s">
        <v>276</v>
      </c>
      <c r="F143" s="8" t="s">
        <v>267</v>
      </c>
      <c r="G143" s="150" t="s">
        <v>298</v>
      </c>
      <c r="H143" s="6">
        <f t="shared" ref="H143:M145" si="133">IFERROR(VLOOKUP($D143,_f12_3000,H$2,FALSE)-VLOOKUP($D143,_f12_4000,H$2,FALSE),"0")</f>
        <v>0</v>
      </c>
      <c r="I143" s="6">
        <f t="shared" si="133"/>
        <v>0</v>
      </c>
      <c r="J143" s="6">
        <f t="shared" si="133"/>
        <v>0</v>
      </c>
      <c r="K143" s="6">
        <f t="shared" si="133"/>
        <v>0</v>
      </c>
      <c r="L143" s="6">
        <f t="shared" si="133"/>
        <v>0</v>
      </c>
      <c r="M143" s="6">
        <f t="shared" si="133"/>
        <v>0</v>
      </c>
      <c r="N143" s="7">
        <f t="shared" si="113"/>
        <v>0</v>
      </c>
      <c r="O143" s="84" t="str">
        <f t="shared" si="91"/>
        <v>0</v>
      </c>
      <c r="P143" s="6">
        <f t="shared" ref="P143:Q145" si="134">IFERROR(VLOOKUP($D143,_f12_3000,P$2,FALSE)-VLOOKUP($D143,_f12_4000,P$2,FALSE),"0")</f>
        <v>0</v>
      </c>
      <c r="Q143" s="6">
        <f t="shared" si="134"/>
        <v>0</v>
      </c>
      <c r="R143" s="6"/>
      <c r="S143" s="16">
        <f t="shared" si="88"/>
        <v>0</v>
      </c>
      <c r="T143" s="16">
        <f t="shared" si="89"/>
        <v>0</v>
      </c>
      <c r="U143" s="16">
        <f t="shared" si="90"/>
        <v>0</v>
      </c>
      <c r="V143" s="34">
        <f t="shared" si="92"/>
        <v>0</v>
      </c>
      <c r="W143" s="34">
        <f t="shared" si="93"/>
        <v>0</v>
      </c>
      <c r="X143" s="34">
        <f t="shared" si="94"/>
        <v>0</v>
      </c>
      <c r="Y143" s="34">
        <f t="shared" si="95"/>
        <v>0</v>
      </c>
    </row>
    <row r="144" spans="1:25" x14ac:dyDescent="0.25">
      <c r="A144" s="44" t="s">
        <v>1215</v>
      </c>
      <c r="B144" s="44" t="s">
        <v>1420</v>
      </c>
      <c r="C144" s="248"/>
      <c r="D144">
        <v>135</v>
      </c>
      <c r="E144" s="19" t="s">
        <v>277</v>
      </c>
      <c r="F144" s="8" t="s">
        <v>287</v>
      </c>
      <c r="G144" s="150" t="s">
        <v>299</v>
      </c>
      <c r="H144" s="6">
        <f t="shared" si="133"/>
        <v>0</v>
      </c>
      <c r="I144" s="6">
        <f t="shared" si="133"/>
        <v>0</v>
      </c>
      <c r="J144" s="6">
        <f t="shared" si="133"/>
        <v>0</v>
      </c>
      <c r="K144" s="6">
        <f t="shared" si="133"/>
        <v>0</v>
      </c>
      <c r="L144" s="6">
        <f t="shared" si="133"/>
        <v>0</v>
      </c>
      <c r="M144" s="6">
        <f t="shared" si="133"/>
        <v>0</v>
      </c>
      <c r="N144" s="7">
        <f t="shared" si="113"/>
        <v>0</v>
      </c>
      <c r="O144" s="84" t="str">
        <f t="shared" si="91"/>
        <v>0</v>
      </c>
      <c r="P144" s="6">
        <f t="shared" si="134"/>
        <v>0</v>
      </c>
      <c r="Q144" s="6">
        <f t="shared" si="134"/>
        <v>0</v>
      </c>
      <c r="R144" s="6"/>
      <c r="S144" s="16">
        <f t="shared" si="88"/>
        <v>0</v>
      </c>
      <c r="T144" s="16">
        <f t="shared" si="89"/>
        <v>0</v>
      </c>
      <c r="U144" s="16">
        <f t="shared" si="90"/>
        <v>0</v>
      </c>
      <c r="V144" s="34">
        <f t="shared" si="92"/>
        <v>0</v>
      </c>
      <c r="W144" s="34">
        <f t="shared" si="93"/>
        <v>0</v>
      </c>
      <c r="X144" s="34">
        <f t="shared" si="94"/>
        <v>0</v>
      </c>
      <c r="Y144" s="34">
        <f t="shared" si="95"/>
        <v>0</v>
      </c>
    </row>
    <row r="145" spans="1:25" x14ac:dyDescent="0.25">
      <c r="A145" s="44" t="s">
        <v>1216</v>
      </c>
      <c r="B145" s="44" t="s">
        <v>1421</v>
      </c>
      <c r="C145" s="248"/>
      <c r="D145">
        <v>136</v>
      </c>
      <c r="E145" s="19" t="s">
        <v>278</v>
      </c>
      <c r="F145" s="8" t="s">
        <v>288</v>
      </c>
      <c r="G145" s="150" t="s">
        <v>300</v>
      </c>
      <c r="H145" s="6">
        <f t="shared" si="133"/>
        <v>0</v>
      </c>
      <c r="I145" s="6">
        <f t="shared" si="133"/>
        <v>0</v>
      </c>
      <c r="J145" s="6">
        <f t="shared" si="133"/>
        <v>0</v>
      </c>
      <c r="K145" s="6">
        <f t="shared" si="133"/>
        <v>0</v>
      </c>
      <c r="L145" s="6">
        <f t="shared" si="133"/>
        <v>0</v>
      </c>
      <c r="M145" s="6">
        <f t="shared" si="133"/>
        <v>0</v>
      </c>
      <c r="N145" s="7">
        <f t="shared" si="113"/>
        <v>0</v>
      </c>
      <c r="O145" s="84" t="str">
        <f t="shared" si="91"/>
        <v>0</v>
      </c>
      <c r="P145" s="6">
        <f t="shared" si="134"/>
        <v>0</v>
      </c>
      <c r="Q145" s="6">
        <f t="shared" si="134"/>
        <v>0</v>
      </c>
      <c r="R145" s="6"/>
      <c r="S145" s="16">
        <f t="shared" ref="S145:S215" si="135">IFERROR(H145-I145,"0")</f>
        <v>0</v>
      </c>
      <c r="T145" s="16">
        <f t="shared" ref="T145:T215" si="136">IFERROR(J145-K145,"0")</f>
        <v>0</v>
      </c>
      <c r="U145" s="16">
        <f t="shared" ref="U145:U215" si="137">IFERROR(S145-T145,"0")</f>
        <v>0</v>
      </c>
      <c r="V145" s="34">
        <f t="shared" si="92"/>
        <v>0</v>
      </c>
      <c r="W145" s="34">
        <f t="shared" si="93"/>
        <v>0</v>
      </c>
      <c r="X145" s="34">
        <f t="shared" si="94"/>
        <v>0</v>
      </c>
      <c r="Y145" s="34">
        <f t="shared" si="95"/>
        <v>0</v>
      </c>
    </row>
    <row r="146" spans="1:25" x14ac:dyDescent="0.25">
      <c r="C146" s="248"/>
      <c r="D146">
        <v>137</v>
      </c>
      <c r="E146" s="36" t="s">
        <v>691</v>
      </c>
      <c r="F146" s="15"/>
      <c r="G146" s="15"/>
      <c r="H146" s="16">
        <f t="shared" ref="H146:M146" si="138">IFERROR(H143-H144-H145,"0")</f>
        <v>0</v>
      </c>
      <c r="I146" s="16">
        <f t="shared" si="138"/>
        <v>0</v>
      </c>
      <c r="J146" s="16">
        <f t="shared" si="138"/>
        <v>0</v>
      </c>
      <c r="K146" s="16">
        <f t="shared" si="138"/>
        <v>0</v>
      </c>
      <c r="L146" s="16">
        <f t="shared" si="138"/>
        <v>0</v>
      </c>
      <c r="M146" s="16">
        <f t="shared" si="138"/>
        <v>0</v>
      </c>
      <c r="N146" s="7">
        <f t="shared" si="113"/>
        <v>0</v>
      </c>
      <c r="O146" s="84" t="str">
        <f t="shared" si="91"/>
        <v>0</v>
      </c>
      <c r="P146" s="16">
        <f>IFERROR(P143-P144-P145,"0")</f>
        <v>0</v>
      </c>
      <c r="Q146" s="16">
        <f>IFERROR(Q143-Q144-Q145,"0")</f>
        <v>0</v>
      </c>
      <c r="R146" s="16"/>
      <c r="S146" s="16">
        <f t="shared" si="135"/>
        <v>0</v>
      </c>
      <c r="T146" s="16">
        <f t="shared" si="136"/>
        <v>0</v>
      </c>
      <c r="U146" s="16">
        <f t="shared" si="137"/>
        <v>0</v>
      </c>
      <c r="V146" s="34">
        <f t="shared" si="92"/>
        <v>0</v>
      </c>
      <c r="W146" s="34">
        <f t="shared" si="93"/>
        <v>0</v>
      </c>
      <c r="X146" s="34">
        <f t="shared" ref="X146:X216" si="139">H146-J146</f>
        <v>0</v>
      </c>
      <c r="Y146" s="34">
        <f t="shared" ref="Y146:Y214" si="140">J146-L146-M146</f>
        <v>0</v>
      </c>
    </row>
    <row r="147" spans="1:25" ht="24.75" x14ac:dyDescent="0.25">
      <c r="A147" s="44" t="s">
        <v>1217</v>
      </c>
      <c r="B147" s="44" t="s">
        <v>1422</v>
      </c>
      <c r="C147" s="248"/>
      <c r="D147">
        <v>138</v>
      </c>
      <c r="E147" s="10" t="s">
        <v>279</v>
      </c>
      <c r="F147" s="8" t="s">
        <v>268</v>
      </c>
      <c r="G147" s="150" t="s">
        <v>301</v>
      </c>
      <c r="H147" s="6">
        <f t="shared" ref="H147:M149" si="141">IFERROR(VLOOKUP($D147,_f12_3000,H$2,FALSE)-VLOOKUP($D147,_f12_4000,H$2,FALSE),"0")</f>
        <v>0</v>
      </c>
      <c r="I147" s="6">
        <f t="shared" si="141"/>
        <v>0</v>
      </c>
      <c r="J147" s="6">
        <f t="shared" si="141"/>
        <v>0</v>
      </c>
      <c r="K147" s="6">
        <f t="shared" si="141"/>
        <v>0</v>
      </c>
      <c r="L147" s="6">
        <f t="shared" si="141"/>
        <v>0</v>
      </c>
      <c r="M147" s="6">
        <f t="shared" si="141"/>
        <v>0</v>
      </c>
      <c r="N147" s="7">
        <f t="shared" si="113"/>
        <v>0</v>
      </c>
      <c r="O147" s="84" t="str">
        <f t="shared" si="91"/>
        <v>0</v>
      </c>
      <c r="P147" s="6">
        <f t="shared" ref="P147:Q149" si="142">IFERROR(VLOOKUP($D147,_f12_3000,P$2,FALSE)-VLOOKUP($D147,_f12_4000,P$2,FALSE),"0")</f>
        <v>0</v>
      </c>
      <c r="Q147" s="6">
        <f t="shared" si="142"/>
        <v>0</v>
      </c>
      <c r="R147" s="6"/>
      <c r="S147" s="16">
        <f t="shared" si="135"/>
        <v>0</v>
      </c>
      <c r="T147" s="16">
        <f t="shared" si="136"/>
        <v>0</v>
      </c>
      <c r="U147" s="16">
        <f t="shared" si="137"/>
        <v>0</v>
      </c>
      <c r="V147" s="34">
        <f t="shared" si="92"/>
        <v>0</v>
      </c>
      <c r="W147" s="34">
        <f t="shared" si="93"/>
        <v>0</v>
      </c>
      <c r="X147" s="34">
        <f t="shared" si="139"/>
        <v>0</v>
      </c>
      <c r="Y147" s="34">
        <f t="shared" si="140"/>
        <v>0</v>
      </c>
    </row>
    <row r="148" spans="1:25" ht="24.75" x14ac:dyDescent="0.25">
      <c r="A148" s="44" t="s">
        <v>1218</v>
      </c>
      <c r="B148" s="44" t="s">
        <v>1423</v>
      </c>
      <c r="C148" s="248"/>
      <c r="D148">
        <v>139</v>
      </c>
      <c r="E148" s="19" t="s">
        <v>280</v>
      </c>
      <c r="F148" s="8" t="s">
        <v>289</v>
      </c>
      <c r="G148" s="150" t="s">
        <v>302</v>
      </c>
      <c r="H148" s="6">
        <f t="shared" si="141"/>
        <v>0</v>
      </c>
      <c r="I148" s="6">
        <f t="shared" si="141"/>
        <v>0</v>
      </c>
      <c r="J148" s="6">
        <f t="shared" si="141"/>
        <v>0</v>
      </c>
      <c r="K148" s="6">
        <f t="shared" si="141"/>
        <v>0</v>
      </c>
      <c r="L148" s="6">
        <f t="shared" si="141"/>
        <v>0</v>
      </c>
      <c r="M148" s="6">
        <f t="shared" si="141"/>
        <v>0</v>
      </c>
      <c r="N148" s="7">
        <f t="shared" si="113"/>
        <v>0</v>
      </c>
      <c r="O148" s="84" t="str">
        <f t="shared" ref="O148:O218" si="143">IFERROR(N148*100/J148,"0")</f>
        <v>0</v>
      </c>
      <c r="P148" s="6">
        <f t="shared" si="142"/>
        <v>0</v>
      </c>
      <c r="Q148" s="6">
        <f t="shared" si="142"/>
        <v>0</v>
      </c>
      <c r="R148" s="6"/>
      <c r="S148" s="16">
        <f t="shared" si="135"/>
        <v>0</v>
      </c>
      <c r="T148" s="16">
        <f t="shared" si="136"/>
        <v>0</v>
      </c>
      <c r="U148" s="16">
        <f t="shared" si="137"/>
        <v>0</v>
      </c>
      <c r="V148" s="34">
        <f t="shared" ref="V148:V218" si="144">I148-P148-Q148</f>
        <v>0</v>
      </c>
      <c r="W148" s="34">
        <f t="shared" ref="W148:W218" si="145">I148-K148</f>
        <v>0</v>
      </c>
      <c r="X148" s="34">
        <f t="shared" si="139"/>
        <v>0</v>
      </c>
      <c r="Y148" s="34">
        <f t="shared" si="140"/>
        <v>0</v>
      </c>
    </row>
    <row r="149" spans="1:25" ht="24.75" x14ac:dyDescent="0.25">
      <c r="A149" s="44" t="s">
        <v>1219</v>
      </c>
      <c r="B149" s="44" t="s">
        <v>1424</v>
      </c>
      <c r="C149" s="248"/>
      <c r="D149">
        <v>140</v>
      </c>
      <c r="E149" s="19" t="s">
        <v>281</v>
      </c>
      <c r="F149" s="8" t="s">
        <v>290</v>
      </c>
      <c r="G149" s="150" t="s">
        <v>303</v>
      </c>
      <c r="H149" s="6">
        <f t="shared" si="141"/>
        <v>0</v>
      </c>
      <c r="I149" s="6">
        <f t="shared" si="141"/>
        <v>0</v>
      </c>
      <c r="J149" s="6">
        <f t="shared" si="141"/>
        <v>0</v>
      </c>
      <c r="K149" s="6">
        <f t="shared" si="141"/>
        <v>0</v>
      </c>
      <c r="L149" s="6">
        <f t="shared" si="141"/>
        <v>0</v>
      </c>
      <c r="M149" s="6">
        <f t="shared" si="141"/>
        <v>0</v>
      </c>
      <c r="N149" s="7">
        <f t="shared" si="113"/>
        <v>0</v>
      </c>
      <c r="O149" s="84" t="str">
        <f t="shared" si="143"/>
        <v>0</v>
      </c>
      <c r="P149" s="6">
        <f t="shared" si="142"/>
        <v>0</v>
      </c>
      <c r="Q149" s="6">
        <f t="shared" si="142"/>
        <v>0</v>
      </c>
      <c r="R149" s="6"/>
      <c r="S149" s="16">
        <f t="shared" si="135"/>
        <v>0</v>
      </c>
      <c r="T149" s="16">
        <f t="shared" si="136"/>
        <v>0</v>
      </c>
      <c r="U149" s="16">
        <f t="shared" si="137"/>
        <v>0</v>
      </c>
      <c r="V149" s="34">
        <f t="shared" si="144"/>
        <v>0</v>
      </c>
      <c r="W149" s="34">
        <f t="shared" si="145"/>
        <v>0</v>
      </c>
      <c r="X149" s="34">
        <f t="shared" si="139"/>
        <v>0</v>
      </c>
      <c r="Y149" s="34">
        <f t="shared" si="140"/>
        <v>0</v>
      </c>
    </row>
    <row r="150" spans="1:25" x14ac:dyDescent="0.25">
      <c r="C150" s="248"/>
      <c r="D150">
        <v>141</v>
      </c>
      <c r="E150" s="36" t="s">
        <v>690</v>
      </c>
      <c r="F150" s="15"/>
      <c r="G150" s="15"/>
      <c r="H150" s="16">
        <f t="shared" ref="H150:M150" si="146">IFERROR(H147-H148-H149,"0")</f>
        <v>0</v>
      </c>
      <c r="I150" s="16">
        <f t="shared" si="146"/>
        <v>0</v>
      </c>
      <c r="J150" s="16">
        <f t="shared" si="146"/>
        <v>0</v>
      </c>
      <c r="K150" s="16">
        <f t="shared" si="146"/>
        <v>0</v>
      </c>
      <c r="L150" s="16">
        <f t="shared" si="146"/>
        <v>0</v>
      </c>
      <c r="M150" s="16">
        <f t="shared" si="146"/>
        <v>0</v>
      </c>
      <c r="N150" s="7">
        <f t="shared" si="113"/>
        <v>0</v>
      </c>
      <c r="O150" s="84" t="str">
        <f t="shared" si="143"/>
        <v>0</v>
      </c>
      <c r="P150" s="16">
        <f>IFERROR(P147-P148-P149,"0")</f>
        <v>0</v>
      </c>
      <c r="Q150" s="16">
        <f>IFERROR(Q147-Q148-Q149,"0")</f>
        <v>0</v>
      </c>
      <c r="R150" s="16"/>
      <c r="S150" s="16">
        <f t="shared" si="135"/>
        <v>0</v>
      </c>
      <c r="T150" s="16">
        <f t="shared" si="136"/>
        <v>0</v>
      </c>
      <c r="U150" s="16">
        <f t="shared" si="137"/>
        <v>0</v>
      </c>
      <c r="V150" s="34">
        <f t="shared" si="144"/>
        <v>0</v>
      </c>
      <c r="W150" s="34">
        <f t="shared" si="145"/>
        <v>0</v>
      </c>
      <c r="X150" s="34">
        <f t="shared" si="139"/>
        <v>0</v>
      </c>
      <c r="Y150" s="34">
        <f t="shared" si="140"/>
        <v>0</v>
      </c>
    </row>
    <row r="151" spans="1:25" x14ac:dyDescent="0.25">
      <c r="C151" s="248"/>
      <c r="D151">
        <v>142</v>
      </c>
      <c r="E151" s="37" t="s">
        <v>664</v>
      </c>
      <c r="F151" s="20"/>
      <c r="G151" s="21"/>
      <c r="H151" s="16">
        <f t="shared" ref="H151:M151" si="147">IFERROR(H134-H135-H136-H143-H147,"0")</f>
        <v>0</v>
      </c>
      <c r="I151" s="16">
        <f t="shared" si="147"/>
        <v>0</v>
      </c>
      <c r="J151" s="16">
        <f t="shared" si="147"/>
        <v>0</v>
      </c>
      <c r="K151" s="16">
        <f t="shared" si="147"/>
        <v>0</v>
      </c>
      <c r="L151" s="16">
        <f t="shared" si="147"/>
        <v>0</v>
      </c>
      <c r="M151" s="16">
        <f t="shared" si="147"/>
        <v>0</v>
      </c>
      <c r="N151" s="7">
        <f t="shared" si="113"/>
        <v>0</v>
      </c>
      <c r="O151" s="84" t="str">
        <f t="shared" si="143"/>
        <v>0</v>
      </c>
      <c r="P151" s="16">
        <f>IFERROR(P134-P135-P136-P143-P147,"0")</f>
        <v>0</v>
      </c>
      <c r="Q151" s="16">
        <f>IFERROR(Q134-Q135-Q136-Q143-Q147,"0")</f>
        <v>0</v>
      </c>
      <c r="R151" s="16"/>
      <c r="S151" s="16">
        <f t="shared" si="135"/>
        <v>0</v>
      </c>
      <c r="T151" s="16">
        <f t="shared" si="136"/>
        <v>0</v>
      </c>
      <c r="U151" s="16">
        <f t="shared" si="137"/>
        <v>0</v>
      </c>
      <c r="V151" s="34">
        <f t="shared" si="144"/>
        <v>0</v>
      </c>
      <c r="W151" s="34">
        <f t="shared" si="145"/>
        <v>0</v>
      </c>
      <c r="X151" s="34">
        <f t="shared" si="139"/>
        <v>0</v>
      </c>
      <c r="Y151" s="34">
        <f t="shared" si="140"/>
        <v>0</v>
      </c>
    </row>
    <row r="152" spans="1:25" x14ac:dyDescent="0.25">
      <c r="C152" s="248"/>
      <c r="D152">
        <v>143</v>
      </c>
      <c r="E152" s="37" t="s">
        <v>3404</v>
      </c>
      <c r="F152" s="20"/>
      <c r="G152" s="21"/>
      <c r="H152" s="16"/>
      <c r="I152" s="16"/>
      <c r="J152" s="16"/>
      <c r="K152" s="16"/>
      <c r="L152" s="16"/>
      <c r="M152" s="16"/>
      <c r="N152" s="7"/>
      <c r="O152" s="84"/>
      <c r="P152" s="16"/>
      <c r="Q152" s="16"/>
      <c r="R152" s="16"/>
      <c r="S152" s="16"/>
      <c r="T152" s="16"/>
      <c r="U152" s="16"/>
      <c r="V152" s="34"/>
      <c r="W152" s="34"/>
      <c r="X152" s="34"/>
      <c r="Y152" s="34"/>
    </row>
    <row r="153" spans="1:25" ht="48.75" x14ac:dyDescent="0.25">
      <c r="C153" s="248"/>
      <c r="D153">
        <v>144</v>
      </c>
      <c r="E153" s="123" t="s">
        <v>3406</v>
      </c>
      <c r="F153" s="20"/>
      <c r="G153" s="21"/>
      <c r="H153" s="6">
        <f t="shared" ref="H153:M160" si="148">IFERROR(VLOOKUP($D153,_f12_3000,H$2,FALSE)-VLOOKUP($D153,_f12_4000,H$2,FALSE),"0")</f>
        <v>0</v>
      </c>
      <c r="I153" s="144" t="e">
        <f>I157/H153</f>
        <v>#DIV/0!</v>
      </c>
      <c r="J153" s="16"/>
      <c r="K153" s="16"/>
      <c r="L153" s="16"/>
      <c r="M153" s="16"/>
      <c r="N153" s="7"/>
      <c r="O153" s="84"/>
      <c r="P153" s="16"/>
      <c r="Q153" s="16"/>
      <c r="R153" s="16"/>
      <c r="S153" s="16"/>
      <c r="T153" s="16"/>
      <c r="U153" s="16"/>
      <c r="V153" s="34"/>
      <c r="W153" s="34"/>
      <c r="X153" s="34"/>
      <c r="Y153" s="34"/>
    </row>
    <row r="154" spans="1:25" x14ac:dyDescent="0.25">
      <c r="C154" s="248"/>
      <c r="D154">
        <v>145</v>
      </c>
      <c r="E154" s="123" t="s">
        <v>3407</v>
      </c>
      <c r="F154" s="20"/>
      <c r="G154" s="21"/>
      <c r="H154" s="6">
        <f t="shared" si="148"/>
        <v>0</v>
      </c>
      <c r="I154" s="144" t="e">
        <f>P157/H154</f>
        <v>#DIV/0!</v>
      </c>
      <c r="J154" s="16"/>
      <c r="K154" s="16"/>
      <c r="L154" s="16"/>
      <c r="M154" s="16"/>
      <c r="N154" s="7"/>
      <c r="O154" s="84"/>
      <c r="P154" s="16"/>
      <c r="Q154" s="16"/>
      <c r="R154" s="16"/>
      <c r="S154" s="16"/>
      <c r="T154" s="16"/>
      <c r="U154" s="16"/>
      <c r="V154" s="34"/>
      <c r="W154" s="34"/>
      <c r="X154" s="34"/>
      <c r="Y154" s="34"/>
    </row>
    <row r="155" spans="1:25" x14ac:dyDescent="0.25">
      <c r="C155" s="248"/>
      <c r="D155">
        <v>146</v>
      </c>
      <c r="E155" s="123" t="s">
        <v>3408</v>
      </c>
      <c r="F155" s="20"/>
      <c r="G155" s="21"/>
      <c r="H155" s="6">
        <f t="shared" si="148"/>
        <v>0</v>
      </c>
      <c r="I155" s="16"/>
      <c r="J155" s="16"/>
      <c r="K155" s="16"/>
      <c r="L155" s="16"/>
      <c r="M155" s="16"/>
      <c r="N155" s="7"/>
      <c r="O155" s="84"/>
      <c r="P155" s="16"/>
      <c r="Q155" s="16"/>
      <c r="R155" s="16"/>
      <c r="S155" s="16"/>
      <c r="T155" s="16"/>
      <c r="U155" s="16"/>
      <c r="V155" s="34"/>
      <c r="W155" s="34"/>
      <c r="X155" s="34"/>
      <c r="Y155" s="34"/>
    </row>
    <row r="156" spans="1:25" ht="24.75" x14ac:dyDescent="0.25">
      <c r="C156" s="248"/>
      <c r="D156">
        <v>147</v>
      </c>
      <c r="E156" s="123" t="s">
        <v>3409</v>
      </c>
      <c r="F156" s="20"/>
      <c r="G156" s="21"/>
      <c r="H156" s="6">
        <f t="shared" si="148"/>
        <v>0</v>
      </c>
      <c r="I156" s="16"/>
      <c r="J156" s="16"/>
      <c r="K156" s="16"/>
      <c r="L156" s="16"/>
      <c r="M156" s="16"/>
      <c r="N156" s="7"/>
      <c r="O156" s="84"/>
      <c r="P156" s="16"/>
      <c r="Q156" s="16"/>
      <c r="R156" s="16"/>
      <c r="S156" s="16"/>
      <c r="T156" s="16"/>
      <c r="U156" s="16"/>
      <c r="V156" s="34"/>
      <c r="W156" s="34"/>
      <c r="X156" s="34"/>
      <c r="Y156" s="34"/>
    </row>
    <row r="157" spans="1:25" x14ac:dyDescent="0.25">
      <c r="A157" s="44" t="s">
        <v>1220</v>
      </c>
      <c r="B157" s="44" t="s">
        <v>1425</v>
      </c>
      <c r="C157" s="248">
        <v>1</v>
      </c>
      <c r="D157">
        <v>148</v>
      </c>
      <c r="E157" s="4" t="s">
        <v>331</v>
      </c>
      <c r="F157" s="12" t="s">
        <v>304</v>
      </c>
      <c r="G157" s="18" t="s">
        <v>332</v>
      </c>
      <c r="H157" s="46">
        <f t="shared" si="148"/>
        <v>0</v>
      </c>
      <c r="I157" s="46">
        <f t="shared" si="148"/>
        <v>0</v>
      </c>
      <c r="J157" s="46">
        <f t="shared" si="148"/>
        <v>0</v>
      </c>
      <c r="K157" s="46">
        <f t="shared" si="148"/>
        <v>0</v>
      </c>
      <c r="L157" s="46">
        <f t="shared" si="148"/>
        <v>0</v>
      </c>
      <c r="M157" s="46">
        <f t="shared" si="148"/>
        <v>0</v>
      </c>
      <c r="N157" s="7">
        <f t="shared" si="113"/>
        <v>0</v>
      </c>
      <c r="O157" s="84" t="str">
        <f t="shared" si="143"/>
        <v>0</v>
      </c>
      <c r="P157" s="46">
        <f t="shared" ref="P157:Q160" si="149">IFERROR(VLOOKUP($D157,_f12_3000,P$2,FALSE)-VLOOKUP($D157,_f12_4000,P$2,FALSE),"0")</f>
        <v>0</v>
      </c>
      <c r="Q157" s="46">
        <f t="shared" si="149"/>
        <v>0</v>
      </c>
      <c r="R157" s="6"/>
      <c r="S157" s="16">
        <f t="shared" si="135"/>
        <v>0</v>
      </c>
      <c r="T157" s="16">
        <f t="shared" si="136"/>
        <v>0</v>
      </c>
      <c r="U157" s="16">
        <f t="shared" si="137"/>
        <v>0</v>
      </c>
      <c r="V157" s="34">
        <f t="shared" si="144"/>
        <v>0</v>
      </c>
      <c r="W157" s="34">
        <f t="shared" si="145"/>
        <v>0</v>
      </c>
      <c r="X157" s="34">
        <f t="shared" si="139"/>
        <v>0</v>
      </c>
      <c r="Y157" s="34">
        <f t="shared" si="140"/>
        <v>0</v>
      </c>
    </row>
    <row r="158" spans="1:25" ht="24.75" x14ac:dyDescent="0.25">
      <c r="A158" s="44" t="s">
        <v>1221</v>
      </c>
      <c r="B158" s="44" t="s">
        <v>1426</v>
      </c>
      <c r="C158" s="248"/>
      <c r="D158">
        <v>149</v>
      </c>
      <c r="E158" s="10" t="s">
        <v>333</v>
      </c>
      <c r="F158" s="8" t="s">
        <v>305</v>
      </c>
      <c r="G158" s="150" t="s">
        <v>360</v>
      </c>
      <c r="H158" s="6">
        <f t="shared" si="148"/>
        <v>0</v>
      </c>
      <c r="I158" s="6">
        <f t="shared" si="148"/>
        <v>0</v>
      </c>
      <c r="J158" s="6">
        <f t="shared" si="148"/>
        <v>0</v>
      </c>
      <c r="K158" s="6">
        <f t="shared" si="148"/>
        <v>0</v>
      </c>
      <c r="L158" s="6">
        <f t="shared" si="148"/>
        <v>0</v>
      </c>
      <c r="M158" s="6">
        <f t="shared" si="148"/>
        <v>0</v>
      </c>
      <c r="N158" s="7">
        <f t="shared" si="113"/>
        <v>0</v>
      </c>
      <c r="O158" s="84" t="str">
        <f t="shared" si="143"/>
        <v>0</v>
      </c>
      <c r="P158" s="6">
        <f t="shared" si="149"/>
        <v>0</v>
      </c>
      <c r="Q158" s="6">
        <f t="shared" si="149"/>
        <v>0</v>
      </c>
      <c r="R158" s="6"/>
      <c r="S158" s="16">
        <f t="shared" si="135"/>
        <v>0</v>
      </c>
      <c r="T158" s="16">
        <f t="shared" si="136"/>
        <v>0</v>
      </c>
      <c r="U158" s="16">
        <f t="shared" si="137"/>
        <v>0</v>
      </c>
      <c r="V158" s="34">
        <f t="shared" si="144"/>
        <v>0</v>
      </c>
      <c r="W158" s="34">
        <f t="shared" si="145"/>
        <v>0</v>
      </c>
      <c r="X158" s="34">
        <f t="shared" si="139"/>
        <v>0</v>
      </c>
      <c r="Y158" s="34">
        <f t="shared" si="140"/>
        <v>0</v>
      </c>
    </row>
    <row r="159" spans="1:25" ht="24.75" x14ac:dyDescent="0.25">
      <c r="A159" s="44" t="s">
        <v>1222</v>
      </c>
      <c r="B159" s="44" t="s">
        <v>1427</v>
      </c>
      <c r="C159" s="248"/>
      <c r="D159">
        <v>150</v>
      </c>
      <c r="E159" s="10" t="s">
        <v>334</v>
      </c>
      <c r="F159" s="8" t="s">
        <v>306</v>
      </c>
      <c r="G159" s="150" t="s">
        <v>361</v>
      </c>
      <c r="H159" s="6">
        <f t="shared" si="148"/>
        <v>0</v>
      </c>
      <c r="I159" s="6">
        <f t="shared" si="148"/>
        <v>0</v>
      </c>
      <c r="J159" s="6">
        <f t="shared" si="148"/>
        <v>0</v>
      </c>
      <c r="K159" s="6">
        <f t="shared" si="148"/>
        <v>0</v>
      </c>
      <c r="L159" s="6">
        <f t="shared" si="148"/>
        <v>0</v>
      </c>
      <c r="M159" s="6">
        <f t="shared" si="148"/>
        <v>0</v>
      </c>
      <c r="N159" s="7">
        <f t="shared" si="113"/>
        <v>0</v>
      </c>
      <c r="O159" s="84" t="str">
        <f t="shared" si="143"/>
        <v>0</v>
      </c>
      <c r="P159" s="6">
        <f t="shared" si="149"/>
        <v>0</v>
      </c>
      <c r="Q159" s="6">
        <f t="shared" si="149"/>
        <v>0</v>
      </c>
      <c r="R159" s="6"/>
      <c r="S159" s="16">
        <f t="shared" si="135"/>
        <v>0</v>
      </c>
      <c r="T159" s="16">
        <f t="shared" si="136"/>
        <v>0</v>
      </c>
      <c r="U159" s="16">
        <f t="shared" si="137"/>
        <v>0</v>
      </c>
      <c r="V159" s="34">
        <f t="shared" si="144"/>
        <v>0</v>
      </c>
      <c r="W159" s="34">
        <f t="shared" si="145"/>
        <v>0</v>
      </c>
      <c r="X159" s="34">
        <f t="shared" si="139"/>
        <v>0</v>
      </c>
      <c r="Y159" s="34">
        <f t="shared" si="140"/>
        <v>0</v>
      </c>
    </row>
    <row r="160" spans="1:25" ht="24.75" x14ac:dyDescent="0.25">
      <c r="A160" s="44" t="s">
        <v>1223</v>
      </c>
      <c r="B160" s="44" t="s">
        <v>1428</v>
      </c>
      <c r="C160" s="248"/>
      <c r="D160">
        <v>151</v>
      </c>
      <c r="E160" s="19" t="s">
        <v>335</v>
      </c>
      <c r="F160" s="8" t="s">
        <v>313</v>
      </c>
      <c r="G160" s="150" t="s">
        <v>362</v>
      </c>
      <c r="H160" s="6">
        <f t="shared" si="148"/>
        <v>0</v>
      </c>
      <c r="I160" s="6">
        <f t="shared" si="148"/>
        <v>0</v>
      </c>
      <c r="J160" s="6">
        <f t="shared" si="148"/>
        <v>0</v>
      </c>
      <c r="K160" s="6">
        <f t="shared" si="148"/>
        <v>0</v>
      </c>
      <c r="L160" s="6">
        <f t="shared" si="148"/>
        <v>0</v>
      </c>
      <c r="M160" s="6">
        <f t="shared" si="148"/>
        <v>0</v>
      </c>
      <c r="N160" s="7">
        <f t="shared" si="113"/>
        <v>0</v>
      </c>
      <c r="O160" s="84" t="str">
        <f t="shared" si="143"/>
        <v>0</v>
      </c>
      <c r="P160" s="6">
        <f t="shared" si="149"/>
        <v>0</v>
      </c>
      <c r="Q160" s="6">
        <f t="shared" si="149"/>
        <v>0</v>
      </c>
      <c r="R160" s="6"/>
      <c r="S160" s="16">
        <f t="shared" si="135"/>
        <v>0</v>
      </c>
      <c r="T160" s="16">
        <f t="shared" si="136"/>
        <v>0</v>
      </c>
      <c r="U160" s="16">
        <f t="shared" si="137"/>
        <v>0</v>
      </c>
      <c r="V160" s="34">
        <f t="shared" si="144"/>
        <v>0</v>
      </c>
      <c r="W160" s="34">
        <f t="shared" si="145"/>
        <v>0</v>
      </c>
      <c r="X160" s="34">
        <f t="shared" si="139"/>
        <v>0</v>
      </c>
      <c r="Y160" s="34">
        <f t="shared" si="140"/>
        <v>0</v>
      </c>
    </row>
    <row r="161" spans="1:25" x14ac:dyDescent="0.25">
      <c r="C161" s="248"/>
      <c r="D161">
        <v>152</v>
      </c>
      <c r="E161" s="36" t="s">
        <v>689</v>
      </c>
      <c r="F161" s="15"/>
      <c r="G161" s="15"/>
      <c r="H161" s="16">
        <f t="shared" ref="H161:M161" si="150">IFERROR(H159-H160,"0")</f>
        <v>0</v>
      </c>
      <c r="I161" s="16">
        <f t="shared" si="150"/>
        <v>0</v>
      </c>
      <c r="J161" s="16">
        <f t="shared" si="150"/>
        <v>0</v>
      </c>
      <c r="K161" s="16">
        <f t="shared" si="150"/>
        <v>0</v>
      </c>
      <c r="L161" s="16">
        <f t="shared" si="150"/>
        <v>0</v>
      </c>
      <c r="M161" s="16">
        <f t="shared" si="150"/>
        <v>0</v>
      </c>
      <c r="N161" s="7">
        <f t="shared" si="113"/>
        <v>0</v>
      </c>
      <c r="O161" s="84" t="str">
        <f t="shared" si="143"/>
        <v>0</v>
      </c>
      <c r="P161" s="16">
        <f>IFERROR(P159-P160,"0")</f>
        <v>0</v>
      </c>
      <c r="Q161" s="16">
        <f>IFERROR(Q159-Q160,"0")</f>
        <v>0</v>
      </c>
      <c r="R161" s="16"/>
      <c r="S161" s="16">
        <f t="shared" si="135"/>
        <v>0</v>
      </c>
      <c r="T161" s="16">
        <f t="shared" si="136"/>
        <v>0</v>
      </c>
      <c r="U161" s="16">
        <f t="shared" si="137"/>
        <v>0</v>
      </c>
      <c r="V161" s="34">
        <f t="shared" si="144"/>
        <v>0</v>
      </c>
      <c r="W161" s="34">
        <f t="shared" si="145"/>
        <v>0</v>
      </c>
      <c r="X161" s="34">
        <f t="shared" si="139"/>
        <v>0</v>
      </c>
      <c r="Y161" s="34">
        <f t="shared" si="140"/>
        <v>0</v>
      </c>
    </row>
    <row r="162" spans="1:25" ht="24.75" x14ac:dyDescent="0.25">
      <c r="A162" s="44" t="s">
        <v>1224</v>
      </c>
      <c r="B162" s="44" t="s">
        <v>1429</v>
      </c>
      <c r="C162" s="248"/>
      <c r="D162">
        <v>153</v>
      </c>
      <c r="E162" s="10" t="s">
        <v>336</v>
      </c>
      <c r="F162" s="8" t="s">
        <v>307</v>
      </c>
      <c r="G162" s="150" t="s">
        <v>363</v>
      </c>
      <c r="H162" s="6">
        <f t="shared" ref="H162:M166" si="151">IFERROR(VLOOKUP($D162,_f12_3000,H$2,FALSE)-VLOOKUP($D162,_f12_4000,H$2,FALSE),"0")</f>
        <v>0</v>
      </c>
      <c r="I162" s="6">
        <f t="shared" si="151"/>
        <v>0</v>
      </c>
      <c r="J162" s="6">
        <f t="shared" si="151"/>
        <v>0</v>
      </c>
      <c r="K162" s="6">
        <f t="shared" si="151"/>
        <v>0</v>
      </c>
      <c r="L162" s="6">
        <f t="shared" si="151"/>
        <v>0</v>
      </c>
      <c r="M162" s="6">
        <f t="shared" si="151"/>
        <v>0</v>
      </c>
      <c r="N162" s="7">
        <f t="shared" si="113"/>
        <v>0</v>
      </c>
      <c r="O162" s="84" t="str">
        <f t="shared" si="143"/>
        <v>0</v>
      </c>
      <c r="P162" s="6">
        <f t="shared" ref="P162:Q166" si="152">IFERROR(VLOOKUP($D162,_f12_3000,P$2,FALSE)-VLOOKUP($D162,_f12_4000,P$2,FALSE),"0")</f>
        <v>0</v>
      </c>
      <c r="Q162" s="6">
        <f t="shared" si="152"/>
        <v>0</v>
      </c>
      <c r="R162" s="6"/>
      <c r="S162" s="16">
        <f t="shared" si="135"/>
        <v>0</v>
      </c>
      <c r="T162" s="16">
        <f t="shared" si="136"/>
        <v>0</v>
      </c>
      <c r="U162" s="16">
        <f t="shared" si="137"/>
        <v>0</v>
      </c>
      <c r="V162" s="34">
        <f t="shared" si="144"/>
        <v>0</v>
      </c>
      <c r="W162" s="34">
        <f t="shared" si="145"/>
        <v>0</v>
      </c>
      <c r="X162" s="34">
        <f t="shared" si="139"/>
        <v>0</v>
      </c>
      <c r="Y162" s="34">
        <f t="shared" si="140"/>
        <v>0</v>
      </c>
    </row>
    <row r="163" spans="1:25" x14ac:dyDescent="0.25">
      <c r="A163" s="44" t="s">
        <v>1225</v>
      </c>
      <c r="B163" s="44" t="s">
        <v>1430</v>
      </c>
      <c r="C163" s="248"/>
      <c r="D163">
        <v>154</v>
      </c>
      <c r="E163" s="19" t="s">
        <v>337</v>
      </c>
      <c r="F163" s="8" t="s">
        <v>314</v>
      </c>
      <c r="G163" s="150" t="s">
        <v>364</v>
      </c>
      <c r="H163" s="6">
        <f t="shared" si="151"/>
        <v>0</v>
      </c>
      <c r="I163" s="6">
        <f t="shared" si="151"/>
        <v>0</v>
      </c>
      <c r="J163" s="6">
        <f t="shared" si="151"/>
        <v>0</v>
      </c>
      <c r="K163" s="6">
        <f t="shared" si="151"/>
        <v>0</v>
      </c>
      <c r="L163" s="6">
        <f t="shared" si="151"/>
        <v>0</v>
      </c>
      <c r="M163" s="6">
        <f t="shared" si="151"/>
        <v>0</v>
      </c>
      <c r="N163" s="7">
        <f t="shared" si="113"/>
        <v>0</v>
      </c>
      <c r="O163" s="84" t="str">
        <f t="shared" si="143"/>
        <v>0</v>
      </c>
      <c r="P163" s="6">
        <f t="shared" si="152"/>
        <v>0</v>
      </c>
      <c r="Q163" s="6">
        <f t="shared" si="152"/>
        <v>0</v>
      </c>
      <c r="R163" s="6"/>
      <c r="S163" s="16">
        <f t="shared" si="135"/>
        <v>0</v>
      </c>
      <c r="T163" s="16">
        <f t="shared" si="136"/>
        <v>0</v>
      </c>
      <c r="U163" s="16">
        <f t="shared" si="137"/>
        <v>0</v>
      </c>
      <c r="V163" s="34">
        <f t="shared" si="144"/>
        <v>0</v>
      </c>
      <c r="W163" s="34">
        <f t="shared" si="145"/>
        <v>0</v>
      </c>
      <c r="X163" s="34">
        <f t="shared" si="139"/>
        <v>0</v>
      </c>
      <c r="Y163" s="34">
        <f t="shared" si="140"/>
        <v>0</v>
      </c>
    </row>
    <row r="164" spans="1:25" ht="48.75" x14ac:dyDescent="0.25">
      <c r="A164" s="44" t="s">
        <v>1226</v>
      </c>
      <c r="B164" s="44" t="s">
        <v>1431</v>
      </c>
      <c r="C164" s="248"/>
      <c r="D164">
        <v>155</v>
      </c>
      <c r="E164" s="19" t="s">
        <v>338</v>
      </c>
      <c r="F164" s="8" t="s">
        <v>315</v>
      </c>
      <c r="G164" s="150" t="s">
        <v>365</v>
      </c>
      <c r="H164" s="6">
        <f t="shared" si="151"/>
        <v>0</v>
      </c>
      <c r="I164" s="6">
        <f t="shared" si="151"/>
        <v>0</v>
      </c>
      <c r="J164" s="6">
        <f t="shared" si="151"/>
        <v>0</v>
      </c>
      <c r="K164" s="6">
        <f t="shared" si="151"/>
        <v>0</v>
      </c>
      <c r="L164" s="6">
        <f t="shared" si="151"/>
        <v>0</v>
      </c>
      <c r="M164" s="6">
        <f t="shared" si="151"/>
        <v>0</v>
      </c>
      <c r="N164" s="7">
        <f t="shared" si="113"/>
        <v>0</v>
      </c>
      <c r="O164" s="84" t="str">
        <f t="shared" si="143"/>
        <v>0</v>
      </c>
      <c r="P164" s="6">
        <f t="shared" si="152"/>
        <v>0</v>
      </c>
      <c r="Q164" s="6">
        <f t="shared" si="152"/>
        <v>0</v>
      </c>
      <c r="R164" s="6"/>
      <c r="S164" s="16">
        <f t="shared" si="135"/>
        <v>0</v>
      </c>
      <c r="T164" s="16">
        <f t="shared" si="136"/>
        <v>0</v>
      </c>
      <c r="U164" s="16">
        <f t="shared" si="137"/>
        <v>0</v>
      </c>
      <c r="V164" s="34">
        <f t="shared" si="144"/>
        <v>0</v>
      </c>
      <c r="W164" s="34">
        <f t="shared" si="145"/>
        <v>0</v>
      </c>
      <c r="X164" s="34">
        <f t="shared" si="139"/>
        <v>0</v>
      </c>
      <c r="Y164" s="34">
        <f t="shared" si="140"/>
        <v>0</v>
      </c>
    </row>
    <row r="165" spans="1:25" ht="48.75" x14ac:dyDescent="0.25">
      <c r="A165" s="44" t="s">
        <v>1227</v>
      </c>
      <c r="B165" s="44" t="s">
        <v>1432</v>
      </c>
      <c r="C165" s="248"/>
      <c r="D165">
        <v>156</v>
      </c>
      <c r="E165" s="19" t="s">
        <v>339</v>
      </c>
      <c r="F165" s="8" t="s">
        <v>316</v>
      </c>
      <c r="G165" s="150" t="s">
        <v>366</v>
      </c>
      <c r="H165" s="6">
        <f t="shared" si="151"/>
        <v>0</v>
      </c>
      <c r="I165" s="6">
        <f t="shared" si="151"/>
        <v>0</v>
      </c>
      <c r="J165" s="6">
        <f t="shared" si="151"/>
        <v>0</v>
      </c>
      <c r="K165" s="6">
        <f t="shared" si="151"/>
        <v>0</v>
      </c>
      <c r="L165" s="6">
        <f t="shared" si="151"/>
        <v>0</v>
      </c>
      <c r="M165" s="6">
        <f t="shared" si="151"/>
        <v>0</v>
      </c>
      <c r="N165" s="7">
        <f t="shared" si="113"/>
        <v>0</v>
      </c>
      <c r="O165" s="84" t="str">
        <f t="shared" si="143"/>
        <v>0</v>
      </c>
      <c r="P165" s="6">
        <f t="shared" si="152"/>
        <v>0</v>
      </c>
      <c r="Q165" s="6">
        <f t="shared" si="152"/>
        <v>0</v>
      </c>
      <c r="R165" s="6"/>
      <c r="S165" s="16">
        <f t="shared" si="135"/>
        <v>0</v>
      </c>
      <c r="T165" s="16">
        <f t="shared" si="136"/>
        <v>0</v>
      </c>
      <c r="U165" s="16">
        <f t="shared" si="137"/>
        <v>0</v>
      </c>
      <c r="V165" s="34">
        <f t="shared" si="144"/>
        <v>0</v>
      </c>
      <c r="W165" s="34">
        <f t="shared" si="145"/>
        <v>0</v>
      </c>
      <c r="X165" s="34">
        <f t="shared" si="139"/>
        <v>0</v>
      </c>
      <c r="Y165" s="34">
        <f t="shared" si="140"/>
        <v>0</v>
      </c>
    </row>
    <row r="166" spans="1:25" ht="48.75" x14ac:dyDescent="0.25">
      <c r="A166" s="44" t="s">
        <v>1228</v>
      </c>
      <c r="B166" s="44" t="s">
        <v>1433</v>
      </c>
      <c r="C166" s="248"/>
      <c r="D166">
        <v>157</v>
      </c>
      <c r="E166" s="19" t="s">
        <v>340</v>
      </c>
      <c r="F166" s="8" t="s">
        <v>317</v>
      </c>
      <c r="G166" s="150" t="s">
        <v>367</v>
      </c>
      <c r="H166" s="6">
        <f t="shared" si="151"/>
        <v>0</v>
      </c>
      <c r="I166" s="6">
        <f t="shared" si="151"/>
        <v>0</v>
      </c>
      <c r="J166" s="6">
        <f t="shared" si="151"/>
        <v>0</v>
      </c>
      <c r="K166" s="6">
        <f t="shared" si="151"/>
        <v>0</v>
      </c>
      <c r="L166" s="6">
        <f t="shared" si="151"/>
        <v>0</v>
      </c>
      <c r="M166" s="6">
        <f t="shared" si="151"/>
        <v>0</v>
      </c>
      <c r="N166" s="7">
        <f t="shared" si="113"/>
        <v>0</v>
      </c>
      <c r="O166" s="84" t="str">
        <f t="shared" si="143"/>
        <v>0</v>
      </c>
      <c r="P166" s="6">
        <f t="shared" si="152"/>
        <v>0</v>
      </c>
      <c r="Q166" s="6">
        <f t="shared" si="152"/>
        <v>0</v>
      </c>
      <c r="R166" s="6"/>
      <c r="S166" s="16">
        <f t="shared" si="135"/>
        <v>0</v>
      </c>
      <c r="T166" s="16">
        <f t="shared" si="136"/>
        <v>0</v>
      </c>
      <c r="U166" s="16">
        <f t="shared" si="137"/>
        <v>0</v>
      </c>
      <c r="V166" s="34">
        <f t="shared" si="144"/>
        <v>0</v>
      </c>
      <c r="W166" s="34">
        <f t="shared" si="145"/>
        <v>0</v>
      </c>
      <c r="X166" s="34">
        <f t="shared" si="139"/>
        <v>0</v>
      </c>
      <c r="Y166" s="34">
        <f t="shared" si="140"/>
        <v>0</v>
      </c>
    </row>
    <row r="167" spans="1:25" x14ac:dyDescent="0.25">
      <c r="C167" s="248"/>
      <c r="D167">
        <v>158</v>
      </c>
      <c r="E167" s="36" t="s">
        <v>688</v>
      </c>
      <c r="F167" s="14"/>
      <c r="G167" s="15"/>
      <c r="H167" s="22">
        <f t="shared" ref="H167:M167" si="153">IFERROR(H162-H163-H164-H165-H166,"0")</f>
        <v>0</v>
      </c>
      <c r="I167" s="22">
        <f t="shared" si="153"/>
        <v>0</v>
      </c>
      <c r="J167" s="22">
        <f t="shared" si="153"/>
        <v>0</v>
      </c>
      <c r="K167" s="22">
        <f t="shared" si="153"/>
        <v>0</v>
      </c>
      <c r="L167" s="22">
        <f t="shared" si="153"/>
        <v>0</v>
      </c>
      <c r="M167" s="22">
        <f t="shared" si="153"/>
        <v>0</v>
      </c>
      <c r="N167" s="7">
        <f t="shared" si="113"/>
        <v>0</v>
      </c>
      <c r="O167" s="84" t="str">
        <f t="shared" si="143"/>
        <v>0</v>
      </c>
      <c r="P167" s="22">
        <f>IFERROR(P162-P163-P164-P165-P166,"0")</f>
        <v>0</v>
      </c>
      <c r="Q167" s="22">
        <f>IFERROR(Q162-Q163-Q164-Q165-Q166,"0")</f>
        <v>0</v>
      </c>
      <c r="R167" s="22"/>
      <c r="S167" s="16">
        <f t="shared" si="135"/>
        <v>0</v>
      </c>
      <c r="T167" s="16">
        <f t="shared" si="136"/>
        <v>0</v>
      </c>
      <c r="U167" s="16">
        <f t="shared" si="137"/>
        <v>0</v>
      </c>
      <c r="V167" s="34">
        <f t="shared" si="144"/>
        <v>0</v>
      </c>
      <c r="W167" s="34">
        <f t="shared" si="145"/>
        <v>0</v>
      </c>
      <c r="X167" s="34">
        <f t="shared" si="139"/>
        <v>0</v>
      </c>
      <c r="Y167" s="34">
        <f t="shared" si="140"/>
        <v>0</v>
      </c>
    </row>
    <row r="168" spans="1:25" x14ac:dyDescent="0.25">
      <c r="A168" s="44" t="s">
        <v>1229</v>
      </c>
      <c r="B168" s="44" t="s">
        <v>1434</v>
      </c>
      <c r="C168" s="248"/>
      <c r="D168">
        <v>159</v>
      </c>
      <c r="E168" s="10" t="s">
        <v>341</v>
      </c>
      <c r="F168" s="8" t="s">
        <v>308</v>
      </c>
      <c r="G168" s="150" t="s">
        <v>368</v>
      </c>
      <c r="H168" s="6">
        <f t="shared" ref="H168:M170" si="154">IFERROR(VLOOKUP($D168,_f12_3000,H$2,FALSE)-VLOOKUP($D168,_f12_4000,H$2,FALSE),"0")</f>
        <v>0</v>
      </c>
      <c r="I168" s="6">
        <f t="shared" si="154"/>
        <v>0</v>
      </c>
      <c r="J168" s="6">
        <f t="shared" si="154"/>
        <v>0</v>
      </c>
      <c r="K168" s="6">
        <f t="shared" si="154"/>
        <v>0</v>
      </c>
      <c r="L168" s="6">
        <f t="shared" si="154"/>
        <v>0</v>
      </c>
      <c r="M168" s="6">
        <f t="shared" si="154"/>
        <v>0</v>
      </c>
      <c r="N168" s="7">
        <f t="shared" si="113"/>
        <v>0</v>
      </c>
      <c r="O168" s="84" t="str">
        <f t="shared" si="143"/>
        <v>0</v>
      </c>
      <c r="P168" s="6">
        <f t="shared" ref="P168:Q170" si="155">IFERROR(VLOOKUP($D168,_f12_3000,P$2,FALSE)-VLOOKUP($D168,_f12_4000,P$2,FALSE),"0")</f>
        <v>0</v>
      </c>
      <c r="Q168" s="6">
        <f t="shared" si="155"/>
        <v>0</v>
      </c>
      <c r="R168" s="6"/>
      <c r="S168" s="16">
        <f t="shared" si="135"/>
        <v>0</v>
      </c>
      <c r="T168" s="16">
        <f t="shared" si="136"/>
        <v>0</v>
      </c>
      <c r="U168" s="16">
        <f t="shared" si="137"/>
        <v>0</v>
      </c>
      <c r="V168" s="34">
        <f t="shared" si="144"/>
        <v>0</v>
      </c>
      <c r="W168" s="34">
        <f t="shared" si="145"/>
        <v>0</v>
      </c>
      <c r="X168" s="34">
        <f t="shared" si="139"/>
        <v>0</v>
      </c>
      <c r="Y168" s="34">
        <f t="shared" si="140"/>
        <v>0</v>
      </c>
    </row>
    <row r="169" spans="1:25" x14ac:dyDescent="0.25">
      <c r="A169" s="44" t="s">
        <v>1230</v>
      </c>
      <c r="B169" s="44" t="s">
        <v>1435</v>
      </c>
      <c r="C169" s="248"/>
      <c r="D169">
        <v>160</v>
      </c>
      <c r="E169" s="10" t="s">
        <v>618</v>
      </c>
      <c r="F169" s="8" t="s">
        <v>616</v>
      </c>
      <c r="G169" s="150" t="s">
        <v>617</v>
      </c>
      <c r="H169" s="6">
        <f t="shared" si="154"/>
        <v>0</v>
      </c>
      <c r="I169" s="6">
        <f t="shared" si="154"/>
        <v>0</v>
      </c>
      <c r="J169" s="6">
        <f t="shared" si="154"/>
        <v>0</v>
      </c>
      <c r="K169" s="6">
        <f t="shared" si="154"/>
        <v>0</v>
      </c>
      <c r="L169" s="6">
        <f t="shared" si="154"/>
        <v>0</v>
      </c>
      <c r="M169" s="6">
        <f t="shared" si="154"/>
        <v>0</v>
      </c>
      <c r="N169" s="7">
        <f t="shared" si="113"/>
        <v>0</v>
      </c>
      <c r="O169" s="84" t="str">
        <f t="shared" si="143"/>
        <v>0</v>
      </c>
      <c r="P169" s="6">
        <f t="shared" si="155"/>
        <v>0</v>
      </c>
      <c r="Q169" s="6">
        <f t="shared" si="155"/>
        <v>0</v>
      </c>
      <c r="R169" s="6"/>
      <c r="S169" s="16">
        <f t="shared" si="135"/>
        <v>0</v>
      </c>
      <c r="T169" s="16">
        <f t="shared" si="136"/>
        <v>0</v>
      </c>
      <c r="U169" s="16">
        <f t="shared" si="137"/>
        <v>0</v>
      </c>
      <c r="V169" s="34">
        <f t="shared" si="144"/>
        <v>0</v>
      </c>
      <c r="W169" s="34">
        <f t="shared" si="145"/>
        <v>0</v>
      </c>
      <c r="X169" s="34">
        <f t="shared" si="139"/>
        <v>0</v>
      </c>
      <c r="Y169" s="34">
        <f t="shared" si="140"/>
        <v>0</v>
      </c>
    </row>
    <row r="170" spans="1:25" x14ac:dyDescent="0.25">
      <c r="A170" s="44" t="s">
        <v>1231</v>
      </c>
      <c r="B170" s="44" t="s">
        <v>1436</v>
      </c>
      <c r="C170" s="248"/>
      <c r="D170">
        <v>161</v>
      </c>
      <c r="E170" s="19" t="s">
        <v>621</v>
      </c>
      <c r="F170" s="8" t="s">
        <v>619</v>
      </c>
      <c r="G170" s="150" t="s">
        <v>620</v>
      </c>
      <c r="H170" s="6">
        <f t="shared" si="154"/>
        <v>0</v>
      </c>
      <c r="I170" s="6">
        <f t="shared" si="154"/>
        <v>0</v>
      </c>
      <c r="J170" s="6">
        <f t="shared" si="154"/>
        <v>0</v>
      </c>
      <c r="K170" s="6">
        <f t="shared" si="154"/>
        <v>0</v>
      </c>
      <c r="L170" s="6">
        <f t="shared" si="154"/>
        <v>0</v>
      </c>
      <c r="M170" s="6">
        <f t="shared" si="154"/>
        <v>0</v>
      </c>
      <c r="N170" s="7">
        <f t="shared" si="113"/>
        <v>0</v>
      </c>
      <c r="O170" s="84" t="str">
        <f t="shared" si="143"/>
        <v>0</v>
      </c>
      <c r="P170" s="6">
        <f t="shared" si="155"/>
        <v>0</v>
      </c>
      <c r="Q170" s="6">
        <f t="shared" si="155"/>
        <v>0</v>
      </c>
      <c r="R170" s="6"/>
      <c r="S170" s="16">
        <f t="shared" si="135"/>
        <v>0</v>
      </c>
      <c r="T170" s="16">
        <f t="shared" si="136"/>
        <v>0</v>
      </c>
      <c r="U170" s="16">
        <f t="shared" si="137"/>
        <v>0</v>
      </c>
      <c r="V170" s="34">
        <f t="shared" si="144"/>
        <v>0</v>
      </c>
      <c r="W170" s="34">
        <f t="shared" si="145"/>
        <v>0</v>
      </c>
      <c r="X170" s="34">
        <f t="shared" si="139"/>
        <v>0</v>
      </c>
      <c r="Y170" s="34">
        <f t="shared" si="140"/>
        <v>0</v>
      </c>
    </row>
    <row r="171" spans="1:25" hidden="1" x14ac:dyDescent="0.25">
      <c r="C171" s="248"/>
      <c r="D171">
        <v>162</v>
      </c>
      <c r="E171" s="36" t="s">
        <v>687</v>
      </c>
      <c r="F171" s="15"/>
      <c r="G171" s="15"/>
      <c r="H171" s="16">
        <f t="shared" ref="H171:M171" si="156">IFERROR(H169-H170,"0")</f>
        <v>0</v>
      </c>
      <c r="I171" s="16">
        <f t="shared" si="156"/>
        <v>0</v>
      </c>
      <c r="J171" s="16">
        <f t="shared" si="156"/>
        <v>0</v>
      </c>
      <c r="K171" s="16">
        <f t="shared" si="156"/>
        <v>0</v>
      </c>
      <c r="L171" s="16">
        <f t="shared" si="156"/>
        <v>0</v>
      </c>
      <c r="M171" s="16">
        <f t="shared" si="156"/>
        <v>0</v>
      </c>
      <c r="N171" s="7">
        <f t="shared" si="113"/>
        <v>0</v>
      </c>
      <c r="O171" s="84" t="str">
        <f t="shared" si="143"/>
        <v>0</v>
      </c>
      <c r="P171" s="16">
        <f>IFERROR(P169-P170,"0")</f>
        <v>0</v>
      </c>
      <c r="Q171" s="16">
        <f>IFERROR(Q169-Q170,"0")</f>
        <v>0</v>
      </c>
      <c r="R171" s="16"/>
      <c r="S171" s="16">
        <f t="shared" si="135"/>
        <v>0</v>
      </c>
      <c r="T171" s="16">
        <f t="shared" si="136"/>
        <v>0</v>
      </c>
      <c r="U171" s="16">
        <f t="shared" si="137"/>
        <v>0</v>
      </c>
      <c r="V171" s="34">
        <f t="shared" si="144"/>
        <v>0</v>
      </c>
      <c r="W171" s="34">
        <f t="shared" si="145"/>
        <v>0</v>
      </c>
      <c r="X171" s="34">
        <f t="shared" si="139"/>
        <v>0</v>
      </c>
      <c r="Y171" s="34">
        <f t="shared" si="140"/>
        <v>0</v>
      </c>
    </row>
    <row r="172" spans="1:25" x14ac:dyDescent="0.25">
      <c r="A172" s="44" t="s">
        <v>1232</v>
      </c>
      <c r="B172" s="44" t="s">
        <v>1437</v>
      </c>
      <c r="C172" s="248"/>
      <c r="D172">
        <v>163</v>
      </c>
      <c r="E172" s="10" t="s">
        <v>632</v>
      </c>
      <c r="F172" s="8" t="s">
        <v>622</v>
      </c>
      <c r="G172" s="150" t="s">
        <v>627</v>
      </c>
      <c r="H172" s="6">
        <f t="shared" ref="H172:M176" si="157">IFERROR(VLOOKUP($D172,_f12_3000,H$2,FALSE)-VLOOKUP($D172,_f12_4000,H$2,FALSE),"0")</f>
        <v>0</v>
      </c>
      <c r="I172" s="6">
        <f t="shared" si="157"/>
        <v>0</v>
      </c>
      <c r="J172" s="6">
        <f t="shared" si="157"/>
        <v>0</v>
      </c>
      <c r="K172" s="6">
        <f t="shared" si="157"/>
        <v>0</v>
      </c>
      <c r="L172" s="6">
        <f t="shared" si="157"/>
        <v>0</v>
      </c>
      <c r="M172" s="6">
        <f t="shared" si="157"/>
        <v>0</v>
      </c>
      <c r="N172" s="7">
        <f>IFERROR(L172+M172,"0")</f>
        <v>0</v>
      </c>
      <c r="O172" s="84" t="str">
        <f t="shared" si="143"/>
        <v>0</v>
      </c>
      <c r="P172" s="6">
        <f t="shared" ref="P172:Q176" si="158">IFERROR(VLOOKUP($D172,_f12_3000,P$2,FALSE)-VLOOKUP($D172,_f12_4000,P$2,FALSE),"0")</f>
        <v>0</v>
      </c>
      <c r="Q172" s="6">
        <f t="shared" si="158"/>
        <v>0</v>
      </c>
      <c r="R172" s="6"/>
      <c r="S172" s="16">
        <f t="shared" si="135"/>
        <v>0</v>
      </c>
      <c r="T172" s="16">
        <f t="shared" si="136"/>
        <v>0</v>
      </c>
      <c r="U172" s="16">
        <f t="shared" si="137"/>
        <v>0</v>
      </c>
      <c r="V172" s="34">
        <f t="shared" si="144"/>
        <v>0</v>
      </c>
      <c r="W172" s="34">
        <f t="shared" si="145"/>
        <v>0</v>
      </c>
      <c r="X172" s="34">
        <f t="shared" si="139"/>
        <v>0</v>
      </c>
      <c r="Y172" s="34">
        <f t="shared" si="140"/>
        <v>0</v>
      </c>
    </row>
    <row r="173" spans="1:25" x14ac:dyDescent="0.25">
      <c r="A173" s="44" t="s">
        <v>1233</v>
      </c>
      <c r="B173" s="44" t="s">
        <v>1438</v>
      </c>
      <c r="C173" s="248"/>
      <c r="D173">
        <v>164</v>
      </c>
      <c r="E173" s="10" t="s">
        <v>633</v>
      </c>
      <c r="F173" s="8" t="s">
        <v>623</v>
      </c>
      <c r="G173" s="150" t="s">
        <v>628</v>
      </c>
      <c r="H173" s="6">
        <f t="shared" si="157"/>
        <v>0</v>
      </c>
      <c r="I173" s="6">
        <f t="shared" si="157"/>
        <v>0</v>
      </c>
      <c r="J173" s="6">
        <f t="shared" si="157"/>
        <v>0</v>
      </c>
      <c r="K173" s="6">
        <f t="shared" si="157"/>
        <v>0</v>
      </c>
      <c r="L173" s="6">
        <f t="shared" si="157"/>
        <v>0</v>
      </c>
      <c r="M173" s="6">
        <f t="shared" si="157"/>
        <v>0</v>
      </c>
      <c r="N173" s="7">
        <f>IFERROR(L173+M173,"0")</f>
        <v>0</v>
      </c>
      <c r="O173" s="84" t="str">
        <f t="shared" si="143"/>
        <v>0</v>
      </c>
      <c r="P173" s="6">
        <f t="shared" si="158"/>
        <v>0</v>
      </c>
      <c r="Q173" s="6">
        <f t="shared" si="158"/>
        <v>0</v>
      </c>
      <c r="R173" s="6"/>
      <c r="S173" s="16">
        <f t="shared" si="135"/>
        <v>0</v>
      </c>
      <c r="T173" s="16">
        <f t="shared" si="136"/>
        <v>0</v>
      </c>
      <c r="U173" s="16">
        <f t="shared" si="137"/>
        <v>0</v>
      </c>
      <c r="V173" s="34">
        <f t="shared" si="144"/>
        <v>0</v>
      </c>
      <c r="W173" s="34">
        <f t="shared" si="145"/>
        <v>0</v>
      </c>
      <c r="X173" s="34">
        <f t="shared" si="139"/>
        <v>0</v>
      </c>
      <c r="Y173" s="34">
        <f t="shared" si="140"/>
        <v>0</v>
      </c>
    </row>
    <row r="174" spans="1:25" ht="24.75" x14ac:dyDescent="0.25">
      <c r="A174" s="44" t="s">
        <v>1234</v>
      </c>
      <c r="B174" s="44" t="s">
        <v>1439</v>
      </c>
      <c r="C174" s="248"/>
      <c r="D174">
        <v>165</v>
      </c>
      <c r="E174" s="10" t="s">
        <v>634</v>
      </c>
      <c r="F174" s="8" t="s">
        <v>624</v>
      </c>
      <c r="G174" s="150" t="s">
        <v>629</v>
      </c>
      <c r="H174" s="6">
        <f t="shared" si="157"/>
        <v>0</v>
      </c>
      <c r="I174" s="6">
        <f t="shared" si="157"/>
        <v>0</v>
      </c>
      <c r="J174" s="6">
        <f t="shared" si="157"/>
        <v>0</v>
      </c>
      <c r="K174" s="6">
        <f t="shared" si="157"/>
        <v>0</v>
      </c>
      <c r="L174" s="6">
        <f t="shared" si="157"/>
        <v>0</v>
      </c>
      <c r="M174" s="6">
        <f t="shared" si="157"/>
        <v>0</v>
      </c>
      <c r="N174" s="7">
        <f>IFERROR(L174+M174,"0")</f>
        <v>0</v>
      </c>
      <c r="O174" s="84" t="str">
        <f t="shared" si="143"/>
        <v>0</v>
      </c>
      <c r="P174" s="6">
        <f t="shared" si="158"/>
        <v>0</v>
      </c>
      <c r="Q174" s="6">
        <f t="shared" si="158"/>
        <v>0</v>
      </c>
      <c r="R174" s="6"/>
      <c r="S174" s="16">
        <f t="shared" si="135"/>
        <v>0</v>
      </c>
      <c r="T174" s="16">
        <f t="shared" si="136"/>
        <v>0</v>
      </c>
      <c r="U174" s="16">
        <f t="shared" si="137"/>
        <v>0</v>
      </c>
      <c r="V174" s="34">
        <f t="shared" si="144"/>
        <v>0</v>
      </c>
      <c r="W174" s="34">
        <f t="shared" si="145"/>
        <v>0</v>
      </c>
      <c r="X174" s="34">
        <f t="shared" si="139"/>
        <v>0</v>
      </c>
      <c r="Y174" s="34">
        <f t="shared" si="140"/>
        <v>0</v>
      </c>
    </row>
    <row r="175" spans="1:25" ht="24.75" x14ac:dyDescent="0.25">
      <c r="A175" s="44" t="s">
        <v>1235</v>
      </c>
      <c r="B175" s="44" t="s">
        <v>1440</v>
      </c>
      <c r="C175" s="248"/>
      <c r="D175">
        <v>166</v>
      </c>
      <c r="E175" s="10" t="s">
        <v>635</v>
      </c>
      <c r="F175" s="8" t="s">
        <v>625</v>
      </c>
      <c r="G175" s="150" t="s">
        <v>630</v>
      </c>
      <c r="H175" s="6">
        <f>IFERROR(VLOOKUP($D175,_f12_3000,H$2,FALSE)-VLOOKUP($D175,_f12_4000,H$2,FALSE),"0")</f>
        <v>0</v>
      </c>
      <c r="I175" s="6">
        <f t="shared" si="157"/>
        <v>0</v>
      </c>
      <c r="J175" s="6">
        <f t="shared" si="157"/>
        <v>0</v>
      </c>
      <c r="K175" s="6">
        <f t="shared" si="157"/>
        <v>0</v>
      </c>
      <c r="L175" s="6">
        <f t="shared" si="157"/>
        <v>0</v>
      </c>
      <c r="M175" s="6">
        <f t="shared" si="157"/>
        <v>0</v>
      </c>
      <c r="N175" s="7">
        <f>IFERROR(L175+M175,"0")</f>
        <v>0</v>
      </c>
      <c r="O175" s="84" t="str">
        <f t="shared" si="143"/>
        <v>0</v>
      </c>
      <c r="P175" s="6">
        <f t="shared" si="158"/>
        <v>0</v>
      </c>
      <c r="Q175" s="6">
        <f t="shared" si="158"/>
        <v>0</v>
      </c>
      <c r="R175" s="6"/>
      <c r="S175" s="16">
        <f t="shared" si="135"/>
        <v>0</v>
      </c>
      <c r="T175" s="16">
        <f t="shared" si="136"/>
        <v>0</v>
      </c>
      <c r="U175" s="16">
        <f t="shared" si="137"/>
        <v>0</v>
      </c>
      <c r="V175" s="34">
        <f t="shared" si="144"/>
        <v>0</v>
      </c>
      <c r="W175" s="34">
        <f t="shared" si="145"/>
        <v>0</v>
      </c>
      <c r="X175" s="34">
        <f t="shared" si="139"/>
        <v>0</v>
      </c>
      <c r="Y175" s="34">
        <f t="shared" si="140"/>
        <v>0</v>
      </c>
    </row>
    <row r="176" spans="1:25" ht="24.75" x14ac:dyDescent="0.25">
      <c r="A176" s="44" t="s">
        <v>1236</v>
      </c>
      <c r="B176" s="44" t="s">
        <v>1441</v>
      </c>
      <c r="C176" s="248"/>
      <c r="D176">
        <v>167</v>
      </c>
      <c r="E176" s="19" t="s">
        <v>636</v>
      </c>
      <c r="F176" s="8" t="s">
        <v>626</v>
      </c>
      <c r="G176" s="150" t="s">
        <v>631</v>
      </c>
      <c r="H176" s="6">
        <f t="shared" si="157"/>
        <v>0</v>
      </c>
      <c r="I176" s="6">
        <f t="shared" si="157"/>
        <v>0</v>
      </c>
      <c r="J176" s="6">
        <f t="shared" si="157"/>
        <v>0</v>
      </c>
      <c r="K176" s="6">
        <f t="shared" si="157"/>
        <v>0</v>
      </c>
      <c r="L176" s="6">
        <f t="shared" si="157"/>
        <v>0</v>
      </c>
      <c r="M176" s="6">
        <f t="shared" si="157"/>
        <v>0</v>
      </c>
      <c r="N176" s="7">
        <f>IFERROR(L176+M176,"0")</f>
        <v>0</v>
      </c>
      <c r="O176" s="84" t="str">
        <f t="shared" si="143"/>
        <v>0</v>
      </c>
      <c r="P176" s="6">
        <f t="shared" si="158"/>
        <v>0</v>
      </c>
      <c r="Q176" s="6">
        <f t="shared" si="158"/>
        <v>0</v>
      </c>
      <c r="R176" s="6"/>
      <c r="S176" s="16">
        <f t="shared" si="135"/>
        <v>0</v>
      </c>
      <c r="T176" s="16">
        <f t="shared" si="136"/>
        <v>0</v>
      </c>
      <c r="U176" s="16">
        <f t="shared" si="137"/>
        <v>0</v>
      </c>
      <c r="V176" s="34">
        <f t="shared" si="144"/>
        <v>0</v>
      </c>
      <c r="W176" s="34">
        <f t="shared" si="145"/>
        <v>0</v>
      </c>
      <c r="X176" s="34">
        <f t="shared" si="139"/>
        <v>0</v>
      </c>
      <c r="Y176" s="34">
        <f t="shared" si="140"/>
        <v>0</v>
      </c>
    </row>
    <row r="177" spans="1:25" x14ac:dyDescent="0.25">
      <c r="C177" s="248"/>
      <c r="D177">
        <v>168</v>
      </c>
      <c r="E177" s="36" t="s">
        <v>686</v>
      </c>
      <c r="F177" s="15"/>
      <c r="G177" s="15"/>
      <c r="H177" s="16">
        <f t="shared" ref="H177:M177" si="159">IFERROR(H175-H176,"0")</f>
        <v>0</v>
      </c>
      <c r="I177" s="16">
        <f t="shared" si="159"/>
        <v>0</v>
      </c>
      <c r="J177" s="16">
        <f t="shared" si="159"/>
        <v>0</v>
      </c>
      <c r="K177" s="16">
        <f t="shared" si="159"/>
        <v>0</v>
      </c>
      <c r="L177" s="16">
        <f t="shared" si="159"/>
        <v>0</v>
      </c>
      <c r="M177" s="16">
        <f t="shared" si="159"/>
        <v>0</v>
      </c>
      <c r="N177" s="7">
        <f t="shared" ref="N177:N242" si="160">IFERROR(L177+M177,"0")</f>
        <v>0</v>
      </c>
      <c r="O177" s="84" t="str">
        <f t="shared" si="143"/>
        <v>0</v>
      </c>
      <c r="P177" s="16">
        <f>IFERROR(P175-P176,"0")</f>
        <v>0</v>
      </c>
      <c r="Q177" s="16">
        <f>IFERROR(Q175-Q176,"0")</f>
        <v>0</v>
      </c>
      <c r="R177" s="16"/>
      <c r="S177" s="16">
        <f t="shared" si="135"/>
        <v>0</v>
      </c>
      <c r="T177" s="16">
        <f t="shared" si="136"/>
        <v>0</v>
      </c>
      <c r="U177" s="16">
        <f t="shared" si="137"/>
        <v>0</v>
      </c>
      <c r="V177" s="34">
        <f t="shared" si="144"/>
        <v>0</v>
      </c>
      <c r="W177" s="34">
        <f t="shared" si="145"/>
        <v>0</v>
      </c>
      <c r="X177" s="34">
        <f t="shared" si="139"/>
        <v>0</v>
      </c>
      <c r="Y177" s="34">
        <f t="shared" si="140"/>
        <v>0</v>
      </c>
    </row>
    <row r="178" spans="1:25" x14ac:dyDescent="0.25">
      <c r="C178" s="248"/>
      <c r="D178">
        <v>169</v>
      </c>
      <c r="E178" s="36" t="s">
        <v>685</v>
      </c>
      <c r="F178" s="15"/>
      <c r="G178" s="15"/>
      <c r="H178" s="16">
        <f t="shared" ref="H178:M178" si="161">IFERROR(H168-H169-H172-H173-H174-H175,"0")</f>
        <v>0</v>
      </c>
      <c r="I178" s="16">
        <f t="shared" si="161"/>
        <v>0</v>
      </c>
      <c r="J178" s="16">
        <f t="shared" si="161"/>
        <v>0</v>
      </c>
      <c r="K178" s="16">
        <f t="shared" si="161"/>
        <v>0</v>
      </c>
      <c r="L178" s="16">
        <f t="shared" si="161"/>
        <v>0</v>
      </c>
      <c r="M178" s="16">
        <f t="shared" si="161"/>
        <v>0</v>
      </c>
      <c r="N178" s="7">
        <f t="shared" si="160"/>
        <v>0</v>
      </c>
      <c r="O178" s="84" t="str">
        <f t="shared" si="143"/>
        <v>0</v>
      </c>
      <c r="P178" s="16">
        <f>IFERROR(P168-P169-P172-P173-P174-P175,"0")</f>
        <v>0</v>
      </c>
      <c r="Q178" s="16">
        <f>IFERROR(Q168-Q169-Q172-Q173-Q174-Q175,"0")</f>
        <v>0</v>
      </c>
      <c r="R178" s="16">
        <f>R168-R169-R172-R173-R174-R175</f>
        <v>0</v>
      </c>
      <c r="S178" s="16">
        <f t="shared" si="135"/>
        <v>0</v>
      </c>
      <c r="T178" s="16">
        <f t="shared" si="136"/>
        <v>0</v>
      </c>
      <c r="U178" s="16">
        <f t="shared" si="137"/>
        <v>0</v>
      </c>
      <c r="V178" s="34">
        <f t="shared" si="144"/>
        <v>0</v>
      </c>
      <c r="W178" s="34">
        <f t="shared" si="145"/>
        <v>0</v>
      </c>
      <c r="X178" s="34">
        <f t="shared" si="139"/>
        <v>0</v>
      </c>
      <c r="Y178" s="34">
        <f t="shared" si="140"/>
        <v>0</v>
      </c>
    </row>
    <row r="179" spans="1:25" x14ac:dyDescent="0.25">
      <c r="A179" s="44" t="s">
        <v>1237</v>
      </c>
      <c r="B179" s="44" t="s">
        <v>1442</v>
      </c>
      <c r="C179" s="248"/>
      <c r="D179">
        <v>170</v>
      </c>
      <c r="E179" s="10" t="s">
        <v>342</v>
      </c>
      <c r="F179" s="8" t="s">
        <v>309</v>
      </c>
      <c r="G179" s="150" t="s">
        <v>369</v>
      </c>
      <c r="H179" s="6">
        <f t="shared" ref="H179:M183" si="162">IFERROR(VLOOKUP($D179,_f12_3000,H$2,FALSE)-VLOOKUP($D179,_f12_4000,H$2,FALSE),"0")</f>
        <v>0</v>
      </c>
      <c r="I179" s="6">
        <f t="shared" si="162"/>
        <v>0</v>
      </c>
      <c r="J179" s="6">
        <f t="shared" si="162"/>
        <v>0</v>
      </c>
      <c r="K179" s="6">
        <f t="shared" si="162"/>
        <v>0</v>
      </c>
      <c r="L179" s="6">
        <f t="shared" si="162"/>
        <v>0</v>
      </c>
      <c r="M179" s="6">
        <f t="shared" si="162"/>
        <v>0</v>
      </c>
      <c r="N179" s="7">
        <f t="shared" si="160"/>
        <v>0</v>
      </c>
      <c r="O179" s="84" t="str">
        <f t="shared" si="143"/>
        <v>0</v>
      </c>
      <c r="P179" s="6">
        <f t="shared" ref="P179:Q183" si="163">IFERROR(VLOOKUP($D179,_f12_3000,P$2,FALSE)-VLOOKUP($D179,_f12_4000,P$2,FALSE),"0")</f>
        <v>0</v>
      </c>
      <c r="Q179" s="6">
        <f t="shared" si="163"/>
        <v>0</v>
      </c>
      <c r="R179" s="6"/>
      <c r="S179" s="16">
        <f t="shared" si="135"/>
        <v>0</v>
      </c>
      <c r="T179" s="16">
        <f t="shared" si="136"/>
        <v>0</v>
      </c>
      <c r="U179" s="16">
        <f t="shared" si="137"/>
        <v>0</v>
      </c>
      <c r="V179" s="34">
        <f t="shared" si="144"/>
        <v>0</v>
      </c>
      <c r="W179" s="34">
        <f t="shared" si="145"/>
        <v>0</v>
      </c>
      <c r="X179" s="34">
        <f t="shared" si="139"/>
        <v>0</v>
      </c>
      <c r="Y179" s="34">
        <f t="shared" si="140"/>
        <v>0</v>
      </c>
    </row>
    <row r="180" spans="1:25" x14ac:dyDescent="0.25">
      <c r="A180" s="44" t="s">
        <v>1238</v>
      </c>
      <c r="B180" s="44" t="s">
        <v>1443</v>
      </c>
      <c r="C180" s="248"/>
      <c r="D180">
        <v>171</v>
      </c>
      <c r="E180" s="19" t="s">
        <v>343</v>
      </c>
      <c r="F180" s="8" t="s">
        <v>318</v>
      </c>
      <c r="G180" s="150" t="s">
        <v>370</v>
      </c>
      <c r="H180" s="6">
        <f t="shared" si="162"/>
        <v>0</v>
      </c>
      <c r="I180" s="6">
        <f t="shared" si="162"/>
        <v>0</v>
      </c>
      <c r="J180" s="6">
        <f t="shared" si="162"/>
        <v>0</v>
      </c>
      <c r="K180" s="6">
        <f t="shared" si="162"/>
        <v>0</v>
      </c>
      <c r="L180" s="6">
        <f t="shared" si="162"/>
        <v>0</v>
      </c>
      <c r="M180" s="6">
        <f t="shared" si="162"/>
        <v>0</v>
      </c>
      <c r="N180" s="7">
        <f t="shared" si="160"/>
        <v>0</v>
      </c>
      <c r="O180" s="84" t="str">
        <f t="shared" si="143"/>
        <v>0</v>
      </c>
      <c r="P180" s="6">
        <f t="shared" si="163"/>
        <v>0</v>
      </c>
      <c r="Q180" s="6">
        <f t="shared" si="163"/>
        <v>0</v>
      </c>
      <c r="R180" s="6"/>
      <c r="S180" s="16">
        <f t="shared" si="135"/>
        <v>0</v>
      </c>
      <c r="T180" s="16">
        <f t="shared" si="136"/>
        <v>0</v>
      </c>
      <c r="U180" s="16">
        <f t="shared" si="137"/>
        <v>0</v>
      </c>
      <c r="V180" s="34">
        <f t="shared" si="144"/>
        <v>0</v>
      </c>
      <c r="W180" s="34">
        <f t="shared" si="145"/>
        <v>0</v>
      </c>
      <c r="X180" s="34">
        <f t="shared" si="139"/>
        <v>0</v>
      </c>
      <c r="Y180" s="34">
        <f t="shared" si="140"/>
        <v>0</v>
      </c>
    </row>
    <row r="181" spans="1:25" x14ac:dyDescent="0.25">
      <c r="A181" s="44" t="s">
        <v>1239</v>
      </c>
      <c r="B181" s="44" t="s">
        <v>1444</v>
      </c>
      <c r="C181" s="248"/>
      <c r="D181">
        <v>172</v>
      </c>
      <c r="E181" s="19" t="s">
        <v>345</v>
      </c>
      <c r="F181" s="8" t="s">
        <v>319</v>
      </c>
      <c r="G181" s="150" t="s">
        <v>371</v>
      </c>
      <c r="H181" s="6">
        <f t="shared" si="162"/>
        <v>0</v>
      </c>
      <c r="I181" s="6">
        <f t="shared" si="162"/>
        <v>0</v>
      </c>
      <c r="J181" s="6">
        <f t="shared" si="162"/>
        <v>0</v>
      </c>
      <c r="K181" s="6">
        <f t="shared" si="162"/>
        <v>0</v>
      </c>
      <c r="L181" s="6">
        <f t="shared" si="162"/>
        <v>0</v>
      </c>
      <c r="M181" s="6">
        <f t="shared" si="162"/>
        <v>0</v>
      </c>
      <c r="N181" s="7">
        <f t="shared" si="160"/>
        <v>0</v>
      </c>
      <c r="O181" s="84" t="str">
        <f t="shared" si="143"/>
        <v>0</v>
      </c>
      <c r="P181" s="6">
        <f t="shared" si="163"/>
        <v>0</v>
      </c>
      <c r="Q181" s="6">
        <f t="shared" si="163"/>
        <v>0</v>
      </c>
      <c r="R181" s="6"/>
      <c r="S181" s="16">
        <f t="shared" si="135"/>
        <v>0</v>
      </c>
      <c r="T181" s="16">
        <f t="shared" si="136"/>
        <v>0</v>
      </c>
      <c r="U181" s="16">
        <f t="shared" si="137"/>
        <v>0</v>
      </c>
      <c r="V181" s="34">
        <f t="shared" si="144"/>
        <v>0</v>
      </c>
      <c r="W181" s="34">
        <f t="shared" si="145"/>
        <v>0</v>
      </c>
      <c r="X181" s="34">
        <f t="shared" si="139"/>
        <v>0</v>
      </c>
      <c r="Y181" s="34">
        <f t="shared" si="140"/>
        <v>0</v>
      </c>
    </row>
    <row r="182" spans="1:25" x14ac:dyDescent="0.25">
      <c r="A182" s="44" t="s">
        <v>1240</v>
      </c>
      <c r="B182" s="44" t="s">
        <v>1445</v>
      </c>
      <c r="C182" s="248"/>
      <c r="D182">
        <v>173</v>
      </c>
      <c r="E182" s="19" t="s">
        <v>346</v>
      </c>
      <c r="F182" s="8" t="s">
        <v>320</v>
      </c>
      <c r="G182" s="150" t="s">
        <v>372</v>
      </c>
      <c r="H182" s="6">
        <f t="shared" si="162"/>
        <v>0</v>
      </c>
      <c r="I182" s="6">
        <f t="shared" si="162"/>
        <v>0</v>
      </c>
      <c r="J182" s="6">
        <f t="shared" si="162"/>
        <v>0</v>
      </c>
      <c r="K182" s="6">
        <f t="shared" si="162"/>
        <v>0</v>
      </c>
      <c r="L182" s="6">
        <f t="shared" si="162"/>
        <v>0</v>
      </c>
      <c r="M182" s="6">
        <f t="shared" si="162"/>
        <v>0</v>
      </c>
      <c r="N182" s="7">
        <f t="shared" si="160"/>
        <v>0</v>
      </c>
      <c r="O182" s="84" t="str">
        <f t="shared" si="143"/>
        <v>0</v>
      </c>
      <c r="P182" s="6">
        <f t="shared" si="163"/>
        <v>0</v>
      </c>
      <c r="Q182" s="6">
        <f t="shared" si="163"/>
        <v>0</v>
      </c>
      <c r="R182" s="6"/>
      <c r="S182" s="16">
        <f t="shared" si="135"/>
        <v>0</v>
      </c>
      <c r="T182" s="16">
        <f t="shared" si="136"/>
        <v>0</v>
      </c>
      <c r="U182" s="16">
        <f t="shared" si="137"/>
        <v>0</v>
      </c>
      <c r="V182" s="34">
        <f t="shared" si="144"/>
        <v>0</v>
      </c>
      <c r="W182" s="34">
        <f t="shared" si="145"/>
        <v>0</v>
      </c>
      <c r="X182" s="34">
        <f t="shared" si="139"/>
        <v>0</v>
      </c>
      <c r="Y182" s="34">
        <f t="shared" si="140"/>
        <v>0</v>
      </c>
    </row>
    <row r="183" spans="1:25" x14ac:dyDescent="0.25">
      <c r="A183" s="44" t="s">
        <v>1241</v>
      </c>
      <c r="B183" s="44" t="s">
        <v>1446</v>
      </c>
      <c r="C183" s="248"/>
      <c r="D183">
        <v>174</v>
      </c>
      <c r="E183" s="19" t="s">
        <v>347</v>
      </c>
      <c r="F183" s="8" t="s">
        <v>344</v>
      </c>
      <c r="G183" s="150" t="s">
        <v>373</v>
      </c>
      <c r="H183" s="6">
        <f t="shared" si="162"/>
        <v>0</v>
      </c>
      <c r="I183" s="6">
        <f t="shared" si="162"/>
        <v>0</v>
      </c>
      <c r="J183" s="6">
        <f t="shared" si="162"/>
        <v>0</v>
      </c>
      <c r="K183" s="6">
        <f t="shared" si="162"/>
        <v>0</v>
      </c>
      <c r="L183" s="6">
        <f t="shared" si="162"/>
        <v>0</v>
      </c>
      <c r="M183" s="6">
        <f t="shared" si="162"/>
        <v>0</v>
      </c>
      <c r="N183" s="7">
        <f t="shared" si="160"/>
        <v>0</v>
      </c>
      <c r="O183" s="84" t="str">
        <f t="shared" si="143"/>
        <v>0</v>
      </c>
      <c r="P183" s="6">
        <f t="shared" si="163"/>
        <v>0</v>
      </c>
      <c r="Q183" s="6">
        <f t="shared" si="163"/>
        <v>0</v>
      </c>
      <c r="R183" s="6"/>
      <c r="S183" s="16">
        <f t="shared" si="135"/>
        <v>0</v>
      </c>
      <c r="T183" s="16">
        <f t="shared" si="136"/>
        <v>0</v>
      </c>
      <c r="U183" s="16">
        <f t="shared" si="137"/>
        <v>0</v>
      </c>
      <c r="V183" s="34">
        <f t="shared" si="144"/>
        <v>0</v>
      </c>
      <c r="W183" s="34">
        <f t="shared" si="145"/>
        <v>0</v>
      </c>
      <c r="X183" s="34">
        <f t="shared" si="139"/>
        <v>0</v>
      </c>
      <c r="Y183" s="34">
        <f t="shared" si="140"/>
        <v>0</v>
      </c>
    </row>
    <row r="184" spans="1:25" x14ac:dyDescent="0.25">
      <c r="C184" s="248"/>
      <c r="D184">
        <v>175</v>
      </c>
      <c r="E184" s="36" t="s">
        <v>684</v>
      </c>
      <c r="F184" s="14"/>
      <c r="G184" s="15"/>
      <c r="H184" s="16">
        <f t="shared" ref="H184:M184" si="164">IFERROR(H179-H180-H181-H182-H183,"0")</f>
        <v>0</v>
      </c>
      <c r="I184" s="16">
        <f t="shared" si="164"/>
        <v>0</v>
      </c>
      <c r="J184" s="16">
        <f t="shared" si="164"/>
        <v>0</v>
      </c>
      <c r="K184" s="16">
        <f t="shared" si="164"/>
        <v>0</v>
      </c>
      <c r="L184" s="16">
        <f t="shared" si="164"/>
        <v>0</v>
      </c>
      <c r="M184" s="16">
        <f t="shared" si="164"/>
        <v>0</v>
      </c>
      <c r="N184" s="7">
        <f t="shared" si="160"/>
        <v>0</v>
      </c>
      <c r="O184" s="84" t="str">
        <f t="shared" si="143"/>
        <v>0</v>
      </c>
      <c r="P184" s="16">
        <f>IFERROR(P179-P180-P181-P182-P183,"0")</f>
        <v>0</v>
      </c>
      <c r="Q184" s="16">
        <f>IFERROR(Q179-Q180-Q181-Q182-Q183,"0")</f>
        <v>0</v>
      </c>
      <c r="R184" s="16"/>
      <c r="S184" s="16">
        <f t="shared" si="135"/>
        <v>0</v>
      </c>
      <c r="T184" s="16">
        <f t="shared" si="136"/>
        <v>0</v>
      </c>
      <c r="U184" s="16">
        <f t="shared" si="137"/>
        <v>0</v>
      </c>
      <c r="V184" s="34">
        <f t="shared" si="144"/>
        <v>0</v>
      </c>
      <c r="W184" s="34">
        <f t="shared" si="145"/>
        <v>0</v>
      </c>
      <c r="X184" s="34">
        <f t="shared" si="139"/>
        <v>0</v>
      </c>
      <c r="Y184" s="34">
        <f t="shared" si="140"/>
        <v>0</v>
      </c>
    </row>
    <row r="185" spans="1:25" x14ac:dyDescent="0.25">
      <c r="A185" s="44" t="s">
        <v>1242</v>
      </c>
      <c r="B185" s="44" t="s">
        <v>1447</v>
      </c>
      <c r="C185" s="248"/>
      <c r="D185">
        <v>176</v>
      </c>
      <c r="E185" s="10" t="s">
        <v>348</v>
      </c>
      <c r="F185" s="8" t="s">
        <v>310</v>
      </c>
      <c r="G185" s="150" t="s">
        <v>374</v>
      </c>
      <c r="H185" s="6">
        <f t="shared" ref="H185:M192" si="165">IFERROR(VLOOKUP($D185,_f12_3000,H$2,FALSE)-VLOOKUP($D185,_f12_4000,H$2,FALSE),"0")</f>
        <v>0</v>
      </c>
      <c r="I185" s="6">
        <f t="shared" si="165"/>
        <v>0</v>
      </c>
      <c r="J185" s="6">
        <f t="shared" si="165"/>
        <v>0</v>
      </c>
      <c r="K185" s="6">
        <f t="shared" si="165"/>
        <v>0</v>
      </c>
      <c r="L185" s="6">
        <f t="shared" si="165"/>
        <v>0</v>
      </c>
      <c r="M185" s="6">
        <f t="shared" si="165"/>
        <v>0</v>
      </c>
      <c r="N185" s="7">
        <f t="shared" si="160"/>
        <v>0</v>
      </c>
      <c r="O185" s="84" t="str">
        <f t="shared" si="143"/>
        <v>0</v>
      </c>
      <c r="P185" s="6">
        <f t="shared" ref="P185:Q192" si="166">IFERROR(VLOOKUP($D185,_f12_3000,P$2,FALSE)-VLOOKUP($D185,_f12_4000,P$2,FALSE),"0")</f>
        <v>0</v>
      </c>
      <c r="Q185" s="6">
        <f t="shared" si="166"/>
        <v>0</v>
      </c>
      <c r="R185" s="6"/>
      <c r="S185" s="16">
        <f t="shared" si="135"/>
        <v>0</v>
      </c>
      <c r="T185" s="16">
        <f t="shared" si="136"/>
        <v>0</v>
      </c>
      <c r="U185" s="16">
        <f t="shared" si="137"/>
        <v>0</v>
      </c>
      <c r="V185" s="34">
        <f t="shared" si="144"/>
        <v>0</v>
      </c>
      <c r="W185" s="34">
        <f t="shared" si="145"/>
        <v>0</v>
      </c>
      <c r="X185" s="34">
        <f t="shared" si="139"/>
        <v>0</v>
      </c>
      <c r="Y185" s="34">
        <f t="shared" si="140"/>
        <v>0</v>
      </c>
    </row>
    <row r="186" spans="1:25" ht="24.75" x14ac:dyDescent="0.25">
      <c r="A186" s="44" t="s">
        <v>1243</v>
      </c>
      <c r="B186" s="44" t="s">
        <v>1448</v>
      </c>
      <c r="C186" s="248"/>
      <c r="D186">
        <v>177</v>
      </c>
      <c r="E186" s="19" t="s">
        <v>349</v>
      </c>
      <c r="F186" s="8" t="s">
        <v>321</v>
      </c>
      <c r="G186" s="150" t="s">
        <v>375</v>
      </c>
      <c r="H186" s="6">
        <f t="shared" si="165"/>
        <v>0</v>
      </c>
      <c r="I186" s="6">
        <f t="shared" si="165"/>
        <v>0</v>
      </c>
      <c r="J186" s="6">
        <f t="shared" si="165"/>
        <v>0</v>
      </c>
      <c r="K186" s="6">
        <f t="shared" si="165"/>
        <v>0</v>
      </c>
      <c r="L186" s="6">
        <f t="shared" si="165"/>
        <v>0</v>
      </c>
      <c r="M186" s="6">
        <f t="shared" si="165"/>
        <v>0</v>
      </c>
      <c r="N186" s="7">
        <f t="shared" si="160"/>
        <v>0</v>
      </c>
      <c r="O186" s="84" t="str">
        <f t="shared" si="143"/>
        <v>0</v>
      </c>
      <c r="P186" s="6">
        <f t="shared" si="166"/>
        <v>0</v>
      </c>
      <c r="Q186" s="6">
        <f t="shared" si="166"/>
        <v>0</v>
      </c>
      <c r="R186" s="6"/>
      <c r="S186" s="16">
        <f t="shared" si="135"/>
        <v>0</v>
      </c>
      <c r="T186" s="16">
        <f t="shared" si="136"/>
        <v>0</v>
      </c>
      <c r="U186" s="16">
        <f t="shared" si="137"/>
        <v>0</v>
      </c>
      <c r="V186" s="34">
        <f t="shared" si="144"/>
        <v>0</v>
      </c>
      <c r="W186" s="34">
        <f t="shared" si="145"/>
        <v>0</v>
      </c>
      <c r="X186" s="34">
        <f t="shared" si="139"/>
        <v>0</v>
      </c>
      <c r="Y186" s="34">
        <f t="shared" si="140"/>
        <v>0</v>
      </c>
    </row>
    <row r="187" spans="1:25" ht="24.75" x14ac:dyDescent="0.25">
      <c r="A187" s="44" t="s">
        <v>1244</v>
      </c>
      <c r="B187" s="44" t="s">
        <v>1449</v>
      </c>
      <c r="C187" s="248"/>
      <c r="D187">
        <v>178</v>
      </c>
      <c r="E187" s="19" t="s">
        <v>350</v>
      </c>
      <c r="F187" s="8" t="s">
        <v>322</v>
      </c>
      <c r="G187" s="150" t="s">
        <v>376</v>
      </c>
      <c r="H187" s="6">
        <f t="shared" si="165"/>
        <v>0</v>
      </c>
      <c r="I187" s="6">
        <f t="shared" si="165"/>
        <v>0</v>
      </c>
      <c r="J187" s="6">
        <f t="shared" si="165"/>
        <v>0</v>
      </c>
      <c r="K187" s="6">
        <f t="shared" si="165"/>
        <v>0</v>
      </c>
      <c r="L187" s="6">
        <f t="shared" si="165"/>
        <v>0</v>
      </c>
      <c r="M187" s="6">
        <f t="shared" si="165"/>
        <v>0</v>
      </c>
      <c r="N187" s="7">
        <f t="shared" si="160"/>
        <v>0</v>
      </c>
      <c r="O187" s="84" t="str">
        <f t="shared" si="143"/>
        <v>0</v>
      </c>
      <c r="P187" s="6">
        <f t="shared" si="166"/>
        <v>0</v>
      </c>
      <c r="Q187" s="6">
        <f t="shared" si="166"/>
        <v>0</v>
      </c>
      <c r="R187" s="6"/>
      <c r="S187" s="16">
        <f t="shared" si="135"/>
        <v>0</v>
      </c>
      <c r="T187" s="16">
        <f t="shared" si="136"/>
        <v>0</v>
      </c>
      <c r="U187" s="16">
        <f t="shared" si="137"/>
        <v>0</v>
      </c>
      <c r="V187" s="34">
        <f t="shared" si="144"/>
        <v>0</v>
      </c>
      <c r="W187" s="34">
        <f t="shared" si="145"/>
        <v>0</v>
      </c>
      <c r="X187" s="34">
        <f t="shared" si="139"/>
        <v>0</v>
      </c>
      <c r="Y187" s="34">
        <f t="shared" si="140"/>
        <v>0</v>
      </c>
    </row>
    <row r="188" spans="1:25" x14ac:dyDescent="0.25">
      <c r="A188" s="44" t="s">
        <v>1245</v>
      </c>
      <c r="B188" s="44" t="s">
        <v>1450</v>
      </c>
      <c r="C188" s="248"/>
      <c r="D188">
        <v>179</v>
      </c>
      <c r="E188" s="19" t="s">
        <v>351</v>
      </c>
      <c r="F188" s="8" t="s">
        <v>323</v>
      </c>
      <c r="G188" s="150" t="s">
        <v>377</v>
      </c>
      <c r="H188" s="6">
        <f t="shared" si="165"/>
        <v>0</v>
      </c>
      <c r="I188" s="6">
        <f t="shared" si="165"/>
        <v>0</v>
      </c>
      <c r="J188" s="6">
        <f t="shared" si="165"/>
        <v>0</v>
      </c>
      <c r="K188" s="6">
        <f t="shared" si="165"/>
        <v>0</v>
      </c>
      <c r="L188" s="6">
        <f t="shared" si="165"/>
        <v>0</v>
      </c>
      <c r="M188" s="6">
        <f t="shared" si="165"/>
        <v>0</v>
      </c>
      <c r="N188" s="7">
        <f t="shared" si="160"/>
        <v>0</v>
      </c>
      <c r="O188" s="84" t="str">
        <f t="shared" si="143"/>
        <v>0</v>
      </c>
      <c r="P188" s="6">
        <f t="shared" si="166"/>
        <v>0</v>
      </c>
      <c r="Q188" s="6">
        <f t="shared" si="166"/>
        <v>0</v>
      </c>
      <c r="R188" s="6"/>
      <c r="S188" s="16">
        <f t="shared" si="135"/>
        <v>0</v>
      </c>
      <c r="T188" s="16">
        <f t="shared" si="136"/>
        <v>0</v>
      </c>
      <c r="U188" s="16">
        <f t="shared" si="137"/>
        <v>0</v>
      </c>
      <c r="V188" s="34">
        <f t="shared" si="144"/>
        <v>0</v>
      </c>
      <c r="W188" s="34">
        <f t="shared" si="145"/>
        <v>0</v>
      </c>
      <c r="X188" s="34">
        <f t="shared" si="139"/>
        <v>0</v>
      </c>
      <c r="Y188" s="34">
        <f t="shared" si="140"/>
        <v>0</v>
      </c>
    </row>
    <row r="189" spans="1:25" ht="24.75" x14ac:dyDescent="0.25">
      <c r="A189" s="44" t="s">
        <v>1246</v>
      </c>
      <c r="B189" s="44" t="s">
        <v>1451</v>
      </c>
      <c r="C189" s="248"/>
      <c r="D189">
        <v>180</v>
      </c>
      <c r="E189" s="19" t="s">
        <v>352</v>
      </c>
      <c r="F189" s="8" t="s">
        <v>324</v>
      </c>
      <c r="G189" s="150" t="s">
        <v>378</v>
      </c>
      <c r="H189" s="6">
        <f t="shared" si="165"/>
        <v>0</v>
      </c>
      <c r="I189" s="6">
        <f t="shared" si="165"/>
        <v>0</v>
      </c>
      <c r="J189" s="6">
        <f t="shared" si="165"/>
        <v>0</v>
      </c>
      <c r="K189" s="6">
        <f t="shared" si="165"/>
        <v>0</v>
      </c>
      <c r="L189" s="6">
        <f t="shared" si="165"/>
        <v>0</v>
      </c>
      <c r="M189" s="6">
        <f t="shared" si="165"/>
        <v>0</v>
      </c>
      <c r="N189" s="7">
        <f t="shared" si="160"/>
        <v>0</v>
      </c>
      <c r="O189" s="84" t="str">
        <f t="shared" si="143"/>
        <v>0</v>
      </c>
      <c r="P189" s="6">
        <f t="shared" si="166"/>
        <v>0</v>
      </c>
      <c r="Q189" s="6">
        <f t="shared" si="166"/>
        <v>0</v>
      </c>
      <c r="R189" s="6"/>
      <c r="S189" s="16">
        <f t="shared" si="135"/>
        <v>0</v>
      </c>
      <c r="T189" s="16">
        <f t="shared" si="136"/>
        <v>0</v>
      </c>
      <c r="U189" s="16">
        <f t="shared" si="137"/>
        <v>0</v>
      </c>
      <c r="V189" s="34">
        <f t="shared" si="144"/>
        <v>0</v>
      </c>
      <c r="W189" s="34">
        <f t="shared" si="145"/>
        <v>0</v>
      </c>
      <c r="X189" s="34">
        <f t="shared" si="139"/>
        <v>0</v>
      </c>
      <c r="Y189" s="34">
        <f t="shared" si="140"/>
        <v>0</v>
      </c>
    </row>
    <row r="190" spans="1:25" ht="48.75" x14ac:dyDescent="0.25">
      <c r="A190" s="44" t="s">
        <v>1247</v>
      </c>
      <c r="B190" s="44" t="s">
        <v>1452</v>
      </c>
      <c r="C190" s="248"/>
      <c r="D190">
        <v>181</v>
      </c>
      <c r="E190" s="19" t="s">
        <v>353</v>
      </c>
      <c r="F190" s="8" t="s">
        <v>325</v>
      </c>
      <c r="G190" s="150" t="s">
        <v>379</v>
      </c>
      <c r="H190" s="6">
        <f t="shared" si="165"/>
        <v>0</v>
      </c>
      <c r="I190" s="6">
        <f t="shared" si="165"/>
        <v>0</v>
      </c>
      <c r="J190" s="6">
        <f t="shared" si="165"/>
        <v>0</v>
      </c>
      <c r="K190" s="6">
        <f t="shared" si="165"/>
        <v>0</v>
      </c>
      <c r="L190" s="6">
        <f t="shared" si="165"/>
        <v>0</v>
      </c>
      <c r="M190" s="6">
        <f t="shared" si="165"/>
        <v>0</v>
      </c>
      <c r="N190" s="7">
        <f t="shared" si="160"/>
        <v>0</v>
      </c>
      <c r="O190" s="84" t="str">
        <f t="shared" si="143"/>
        <v>0</v>
      </c>
      <c r="P190" s="6">
        <f t="shared" si="166"/>
        <v>0</v>
      </c>
      <c r="Q190" s="6">
        <f t="shared" si="166"/>
        <v>0</v>
      </c>
      <c r="R190" s="6"/>
      <c r="S190" s="16">
        <f t="shared" si="135"/>
        <v>0</v>
      </c>
      <c r="T190" s="16">
        <f t="shared" si="136"/>
        <v>0</v>
      </c>
      <c r="U190" s="16">
        <f t="shared" si="137"/>
        <v>0</v>
      </c>
      <c r="V190" s="34">
        <f t="shared" si="144"/>
        <v>0</v>
      </c>
      <c r="W190" s="34">
        <f t="shared" si="145"/>
        <v>0</v>
      </c>
      <c r="X190" s="34">
        <f t="shared" si="139"/>
        <v>0</v>
      </c>
      <c r="Y190" s="34">
        <f t="shared" si="140"/>
        <v>0</v>
      </c>
    </row>
    <row r="191" spans="1:25" ht="24.75" x14ac:dyDescent="0.25">
      <c r="A191" s="44" t="s">
        <v>1248</v>
      </c>
      <c r="B191" s="44" t="s">
        <v>1453</v>
      </c>
      <c r="C191" s="248"/>
      <c r="D191">
        <v>182</v>
      </c>
      <c r="E191" s="19" t="s">
        <v>354</v>
      </c>
      <c r="F191" s="8" t="s">
        <v>326</v>
      </c>
      <c r="G191" s="150" t="s">
        <v>380</v>
      </c>
      <c r="H191" s="6">
        <f t="shared" si="165"/>
        <v>0</v>
      </c>
      <c r="I191" s="6">
        <f t="shared" si="165"/>
        <v>0</v>
      </c>
      <c r="J191" s="6">
        <f t="shared" si="165"/>
        <v>0</v>
      </c>
      <c r="K191" s="6">
        <f t="shared" si="165"/>
        <v>0</v>
      </c>
      <c r="L191" s="6">
        <f t="shared" si="165"/>
        <v>0</v>
      </c>
      <c r="M191" s="6">
        <f t="shared" si="165"/>
        <v>0</v>
      </c>
      <c r="N191" s="7">
        <f t="shared" si="160"/>
        <v>0</v>
      </c>
      <c r="O191" s="84" t="str">
        <f t="shared" si="143"/>
        <v>0</v>
      </c>
      <c r="P191" s="6">
        <f t="shared" si="166"/>
        <v>0</v>
      </c>
      <c r="Q191" s="6">
        <f t="shared" si="166"/>
        <v>0</v>
      </c>
      <c r="R191" s="6"/>
      <c r="S191" s="16">
        <f t="shared" si="135"/>
        <v>0</v>
      </c>
      <c r="T191" s="16">
        <f t="shared" si="136"/>
        <v>0</v>
      </c>
      <c r="U191" s="16">
        <f t="shared" si="137"/>
        <v>0</v>
      </c>
      <c r="V191" s="34">
        <f t="shared" si="144"/>
        <v>0</v>
      </c>
      <c r="W191" s="34">
        <f t="shared" si="145"/>
        <v>0</v>
      </c>
      <c r="X191" s="34">
        <f t="shared" si="139"/>
        <v>0</v>
      </c>
      <c r="Y191" s="34">
        <f t="shared" si="140"/>
        <v>0</v>
      </c>
    </row>
    <row r="192" spans="1:25" ht="24.75" x14ac:dyDescent="0.25">
      <c r="C192" s="248"/>
      <c r="D192">
        <v>183</v>
      </c>
      <c r="E192" s="33" t="s">
        <v>639</v>
      </c>
      <c r="F192" s="8" t="s">
        <v>637</v>
      </c>
      <c r="G192" s="150" t="s">
        <v>638</v>
      </c>
      <c r="H192" s="6">
        <f t="shared" si="165"/>
        <v>0</v>
      </c>
      <c r="I192" s="6">
        <f t="shared" si="165"/>
        <v>0</v>
      </c>
      <c r="J192" s="6">
        <f t="shared" si="165"/>
        <v>0</v>
      </c>
      <c r="K192" s="6">
        <f t="shared" si="165"/>
        <v>0</v>
      </c>
      <c r="L192" s="6">
        <f t="shared" si="165"/>
        <v>0</v>
      </c>
      <c r="M192" s="6">
        <f t="shared" si="165"/>
        <v>0</v>
      </c>
      <c r="N192" s="7">
        <f t="shared" si="160"/>
        <v>0</v>
      </c>
      <c r="O192" s="84" t="str">
        <f t="shared" si="143"/>
        <v>0</v>
      </c>
      <c r="P192" s="6">
        <f t="shared" si="166"/>
        <v>0</v>
      </c>
      <c r="Q192" s="6">
        <f t="shared" si="166"/>
        <v>0</v>
      </c>
      <c r="R192" s="6"/>
      <c r="S192" s="16">
        <f t="shared" si="135"/>
        <v>0</v>
      </c>
      <c r="T192" s="16">
        <f t="shared" si="136"/>
        <v>0</v>
      </c>
      <c r="U192" s="16">
        <f t="shared" si="137"/>
        <v>0</v>
      </c>
      <c r="V192" s="34">
        <f t="shared" si="144"/>
        <v>0</v>
      </c>
      <c r="W192" s="34">
        <f t="shared" si="145"/>
        <v>0</v>
      </c>
      <c r="X192" s="34">
        <f t="shared" si="139"/>
        <v>0</v>
      </c>
      <c r="Y192" s="34">
        <f t="shared" si="140"/>
        <v>0</v>
      </c>
    </row>
    <row r="193" spans="1:25" x14ac:dyDescent="0.25">
      <c r="C193" s="248"/>
      <c r="D193">
        <v>184</v>
      </c>
      <c r="E193" s="36" t="s">
        <v>683</v>
      </c>
      <c r="F193" s="15"/>
      <c r="G193" s="15"/>
      <c r="H193" s="16">
        <f t="shared" ref="H193:M193" si="167">IFERROR(H191-H192,"0")</f>
        <v>0</v>
      </c>
      <c r="I193" s="16">
        <f t="shared" si="167"/>
        <v>0</v>
      </c>
      <c r="J193" s="16">
        <f t="shared" si="167"/>
        <v>0</v>
      </c>
      <c r="K193" s="16">
        <f t="shared" si="167"/>
        <v>0</v>
      </c>
      <c r="L193" s="16">
        <f t="shared" si="167"/>
        <v>0</v>
      </c>
      <c r="M193" s="16">
        <f t="shared" si="167"/>
        <v>0</v>
      </c>
      <c r="N193" s="7">
        <f t="shared" si="160"/>
        <v>0</v>
      </c>
      <c r="O193" s="84" t="str">
        <f t="shared" si="143"/>
        <v>0</v>
      </c>
      <c r="P193" s="16">
        <f>IFERROR(P191-P192,"0")</f>
        <v>0</v>
      </c>
      <c r="Q193" s="16">
        <f>IFERROR(Q191-Q192,"0")</f>
        <v>0</v>
      </c>
      <c r="R193" s="16"/>
      <c r="S193" s="16">
        <f t="shared" si="135"/>
        <v>0</v>
      </c>
      <c r="T193" s="16">
        <f t="shared" si="136"/>
        <v>0</v>
      </c>
      <c r="U193" s="16">
        <f t="shared" si="137"/>
        <v>0</v>
      </c>
      <c r="V193" s="34">
        <f t="shared" si="144"/>
        <v>0</v>
      </c>
      <c r="W193" s="34">
        <f t="shared" si="145"/>
        <v>0</v>
      </c>
      <c r="X193" s="34">
        <f t="shared" si="139"/>
        <v>0</v>
      </c>
      <c r="Y193" s="34">
        <f t="shared" si="140"/>
        <v>0</v>
      </c>
    </row>
    <row r="194" spans="1:25" ht="24.75" x14ac:dyDescent="0.25">
      <c r="A194" s="44" t="s">
        <v>1249</v>
      </c>
      <c r="B194" s="44" t="s">
        <v>1454</v>
      </c>
      <c r="C194" s="248"/>
      <c r="D194">
        <v>185</v>
      </c>
      <c r="E194" s="19" t="s">
        <v>355</v>
      </c>
      <c r="F194" s="8" t="s">
        <v>327</v>
      </c>
      <c r="G194" s="150" t="s">
        <v>381</v>
      </c>
      <c r="H194" s="6">
        <f t="shared" ref="H194:M194" si="168">IFERROR(VLOOKUP($D194,_f12_3000,H$2,FALSE)-VLOOKUP($D194,_f12_4000,H$2,FALSE),"0")</f>
        <v>0</v>
      </c>
      <c r="I194" s="6">
        <f t="shared" si="168"/>
        <v>0</v>
      </c>
      <c r="J194" s="6">
        <f t="shared" si="168"/>
        <v>0</v>
      </c>
      <c r="K194" s="6">
        <f t="shared" si="168"/>
        <v>0</v>
      </c>
      <c r="L194" s="6">
        <f t="shared" si="168"/>
        <v>0</v>
      </c>
      <c r="M194" s="6">
        <f t="shared" si="168"/>
        <v>0</v>
      </c>
      <c r="N194" s="7">
        <f t="shared" si="160"/>
        <v>0</v>
      </c>
      <c r="O194" s="84" t="str">
        <f t="shared" si="143"/>
        <v>0</v>
      </c>
      <c r="P194" s="6">
        <f>IFERROR(VLOOKUP($D194,_f12_3000,P$2,FALSE)-VLOOKUP($D194,_f12_4000,P$2,FALSE),"0")</f>
        <v>0</v>
      </c>
      <c r="Q194" s="6">
        <f>IFERROR(VLOOKUP($D194,_f12_3000,Q$2,FALSE)-VLOOKUP($D194,_f12_4000,Q$2,FALSE),"0")</f>
        <v>0</v>
      </c>
      <c r="R194" s="6"/>
      <c r="S194" s="16">
        <f t="shared" si="135"/>
        <v>0</v>
      </c>
      <c r="T194" s="16">
        <f t="shared" si="136"/>
        <v>0</v>
      </c>
      <c r="U194" s="16">
        <f t="shared" si="137"/>
        <v>0</v>
      </c>
      <c r="V194" s="34">
        <f t="shared" si="144"/>
        <v>0</v>
      </c>
      <c r="W194" s="34">
        <f t="shared" si="145"/>
        <v>0</v>
      </c>
      <c r="X194" s="34">
        <f t="shared" si="139"/>
        <v>0</v>
      </c>
      <c r="Y194" s="34">
        <f t="shared" si="140"/>
        <v>0</v>
      </c>
    </row>
    <row r="195" spans="1:25" x14ac:dyDescent="0.25">
      <c r="C195" s="248"/>
      <c r="D195">
        <v>186</v>
      </c>
      <c r="E195" s="36" t="s">
        <v>682</v>
      </c>
      <c r="F195" s="14"/>
      <c r="G195" s="15"/>
      <c r="H195" s="22">
        <f t="shared" ref="H195:M195" si="169">IFERROR(H185-H186-H187-H188-H189-H190-H191-H194,"0")</f>
        <v>0</v>
      </c>
      <c r="I195" s="22">
        <f t="shared" si="169"/>
        <v>0</v>
      </c>
      <c r="J195" s="22">
        <f t="shared" si="169"/>
        <v>0</v>
      </c>
      <c r="K195" s="22">
        <f t="shared" si="169"/>
        <v>0</v>
      </c>
      <c r="L195" s="22">
        <f t="shared" si="169"/>
        <v>0</v>
      </c>
      <c r="M195" s="22">
        <f t="shared" si="169"/>
        <v>0</v>
      </c>
      <c r="N195" s="7">
        <f t="shared" si="160"/>
        <v>0</v>
      </c>
      <c r="O195" s="84" t="str">
        <f t="shared" si="143"/>
        <v>0</v>
      </c>
      <c r="P195" s="22">
        <f>IFERROR(P185-P186-P187-P188-P189-P190-P191-P194,"0")</f>
        <v>0</v>
      </c>
      <c r="Q195" s="22">
        <f>IFERROR(Q185-Q186-Q187-Q188-Q189-Q190-Q191-Q194,"0")</f>
        <v>0</v>
      </c>
      <c r="R195" s="22"/>
      <c r="S195" s="16">
        <f t="shared" si="135"/>
        <v>0</v>
      </c>
      <c r="T195" s="16">
        <f t="shared" si="136"/>
        <v>0</v>
      </c>
      <c r="U195" s="16">
        <f t="shared" si="137"/>
        <v>0</v>
      </c>
      <c r="V195" s="34">
        <f t="shared" si="144"/>
        <v>0</v>
      </c>
      <c r="W195" s="34">
        <f t="shared" si="145"/>
        <v>0</v>
      </c>
      <c r="X195" s="34">
        <f t="shared" si="139"/>
        <v>0</v>
      </c>
      <c r="Y195" s="34">
        <f t="shared" si="140"/>
        <v>0</v>
      </c>
    </row>
    <row r="196" spans="1:25" ht="24.75" x14ac:dyDescent="0.25">
      <c r="A196" s="44" t="s">
        <v>1250</v>
      </c>
      <c r="B196" s="44" t="s">
        <v>1455</v>
      </c>
      <c r="C196" s="248"/>
      <c r="D196">
        <v>187</v>
      </c>
      <c r="E196" s="10" t="s">
        <v>640</v>
      </c>
      <c r="F196" s="8" t="s">
        <v>311</v>
      </c>
      <c r="G196" s="150" t="s">
        <v>641</v>
      </c>
      <c r="H196" s="6">
        <f t="shared" ref="H196:M200" si="170">IFERROR(VLOOKUP($D196,_f12_3000,H$2,FALSE)-VLOOKUP($D196,_f12_4000,H$2,FALSE),"0")</f>
        <v>0</v>
      </c>
      <c r="I196" s="6">
        <f t="shared" si="170"/>
        <v>0</v>
      </c>
      <c r="J196" s="6">
        <f t="shared" si="170"/>
        <v>0</v>
      </c>
      <c r="K196" s="6">
        <f t="shared" si="170"/>
        <v>0</v>
      </c>
      <c r="L196" s="6">
        <f t="shared" si="170"/>
        <v>0</v>
      </c>
      <c r="M196" s="6">
        <f t="shared" si="170"/>
        <v>0</v>
      </c>
      <c r="N196" s="7">
        <f t="shared" si="160"/>
        <v>0</v>
      </c>
      <c r="O196" s="84" t="str">
        <f t="shared" si="143"/>
        <v>0</v>
      </c>
      <c r="P196" s="6">
        <f t="shared" ref="P196:Q200" si="171">IFERROR(VLOOKUP($D196,_f12_3000,P$2,FALSE)-VLOOKUP($D196,_f12_4000,P$2,FALSE),"0")</f>
        <v>0</v>
      </c>
      <c r="Q196" s="6">
        <f t="shared" si="171"/>
        <v>0</v>
      </c>
      <c r="R196" s="6"/>
      <c r="S196" s="16">
        <f t="shared" si="135"/>
        <v>0</v>
      </c>
      <c r="T196" s="16">
        <f t="shared" si="136"/>
        <v>0</v>
      </c>
      <c r="U196" s="16">
        <f t="shared" si="137"/>
        <v>0</v>
      </c>
      <c r="V196" s="34">
        <f t="shared" si="144"/>
        <v>0</v>
      </c>
      <c r="W196" s="34">
        <f t="shared" si="145"/>
        <v>0</v>
      </c>
      <c r="X196" s="34">
        <f t="shared" si="139"/>
        <v>0</v>
      </c>
      <c r="Y196" s="34">
        <f t="shared" si="140"/>
        <v>0</v>
      </c>
    </row>
    <row r="197" spans="1:25" ht="24.75" x14ac:dyDescent="0.25">
      <c r="A197" s="44" t="s">
        <v>1251</v>
      </c>
      <c r="B197" s="44" t="s">
        <v>1456</v>
      </c>
      <c r="C197" s="248"/>
      <c r="D197">
        <v>188</v>
      </c>
      <c r="E197" s="10" t="s">
        <v>356</v>
      </c>
      <c r="F197" s="8" t="s">
        <v>312</v>
      </c>
      <c r="G197" s="150" t="s">
        <v>382</v>
      </c>
      <c r="H197" s="6">
        <f t="shared" si="170"/>
        <v>0</v>
      </c>
      <c r="I197" s="6">
        <f t="shared" si="170"/>
        <v>0</v>
      </c>
      <c r="J197" s="6">
        <f t="shared" si="170"/>
        <v>0</v>
      </c>
      <c r="K197" s="6">
        <f t="shared" si="170"/>
        <v>0</v>
      </c>
      <c r="L197" s="6">
        <f t="shared" si="170"/>
        <v>0</v>
      </c>
      <c r="M197" s="6">
        <f t="shared" si="170"/>
        <v>0</v>
      </c>
      <c r="N197" s="7">
        <f t="shared" si="160"/>
        <v>0</v>
      </c>
      <c r="O197" s="84" t="str">
        <f t="shared" si="143"/>
        <v>0</v>
      </c>
      <c r="P197" s="6">
        <f t="shared" si="171"/>
        <v>0</v>
      </c>
      <c r="Q197" s="6">
        <f t="shared" si="171"/>
        <v>0</v>
      </c>
      <c r="R197" s="6"/>
      <c r="S197" s="16">
        <f t="shared" si="135"/>
        <v>0</v>
      </c>
      <c r="T197" s="16">
        <f t="shared" si="136"/>
        <v>0</v>
      </c>
      <c r="U197" s="16">
        <f t="shared" si="137"/>
        <v>0</v>
      </c>
      <c r="V197" s="34">
        <f t="shared" si="144"/>
        <v>0</v>
      </c>
      <c r="W197" s="34">
        <f t="shared" si="145"/>
        <v>0</v>
      </c>
      <c r="X197" s="34">
        <f t="shared" si="139"/>
        <v>0</v>
      </c>
      <c r="Y197" s="34">
        <f t="shared" si="140"/>
        <v>0</v>
      </c>
    </row>
    <row r="198" spans="1:25" x14ac:dyDescent="0.25">
      <c r="A198" s="44" t="s">
        <v>1252</v>
      </c>
      <c r="B198" s="44" t="s">
        <v>1457</v>
      </c>
      <c r="C198" s="248"/>
      <c r="D198">
        <v>189</v>
      </c>
      <c r="E198" s="19" t="s">
        <v>357</v>
      </c>
      <c r="F198" s="8" t="s">
        <v>328</v>
      </c>
      <c r="G198" s="150" t="s">
        <v>383</v>
      </c>
      <c r="H198" s="6">
        <f t="shared" si="170"/>
        <v>0</v>
      </c>
      <c r="I198" s="6">
        <f t="shared" si="170"/>
        <v>0</v>
      </c>
      <c r="J198" s="6">
        <f t="shared" si="170"/>
        <v>0</v>
      </c>
      <c r="K198" s="6">
        <f t="shared" si="170"/>
        <v>0</v>
      </c>
      <c r="L198" s="6">
        <f t="shared" si="170"/>
        <v>0</v>
      </c>
      <c r="M198" s="6">
        <f t="shared" si="170"/>
        <v>0</v>
      </c>
      <c r="N198" s="7">
        <f t="shared" si="160"/>
        <v>0</v>
      </c>
      <c r="O198" s="84" t="str">
        <f t="shared" si="143"/>
        <v>0</v>
      </c>
      <c r="P198" s="6">
        <f t="shared" si="171"/>
        <v>0</v>
      </c>
      <c r="Q198" s="6">
        <f t="shared" si="171"/>
        <v>0</v>
      </c>
      <c r="R198" s="6"/>
      <c r="S198" s="16">
        <f t="shared" si="135"/>
        <v>0</v>
      </c>
      <c r="T198" s="16">
        <f t="shared" si="136"/>
        <v>0</v>
      </c>
      <c r="U198" s="16">
        <f t="shared" si="137"/>
        <v>0</v>
      </c>
      <c r="V198" s="34">
        <f t="shared" si="144"/>
        <v>0</v>
      </c>
      <c r="W198" s="34">
        <f t="shared" si="145"/>
        <v>0</v>
      </c>
      <c r="X198" s="34">
        <f t="shared" si="139"/>
        <v>0</v>
      </c>
      <c r="Y198" s="34">
        <f t="shared" si="140"/>
        <v>0</v>
      </c>
    </row>
    <row r="199" spans="1:25" x14ac:dyDescent="0.25">
      <c r="A199" s="44" t="s">
        <v>1253</v>
      </c>
      <c r="B199" s="44" t="s">
        <v>1458</v>
      </c>
      <c r="C199" s="248"/>
      <c r="D199">
        <v>190</v>
      </c>
      <c r="E199" s="19" t="s">
        <v>358</v>
      </c>
      <c r="F199" s="8" t="s">
        <v>329</v>
      </c>
      <c r="G199" s="150" t="s">
        <v>384</v>
      </c>
      <c r="H199" s="6">
        <f t="shared" si="170"/>
        <v>0</v>
      </c>
      <c r="I199" s="6">
        <f t="shared" si="170"/>
        <v>0</v>
      </c>
      <c r="J199" s="6">
        <f t="shared" si="170"/>
        <v>0</v>
      </c>
      <c r="K199" s="6">
        <f t="shared" si="170"/>
        <v>0</v>
      </c>
      <c r="L199" s="6">
        <f t="shared" si="170"/>
        <v>0</v>
      </c>
      <c r="M199" s="6">
        <f t="shared" si="170"/>
        <v>0</v>
      </c>
      <c r="N199" s="7">
        <f t="shared" si="160"/>
        <v>0</v>
      </c>
      <c r="O199" s="84" t="str">
        <f t="shared" si="143"/>
        <v>0</v>
      </c>
      <c r="P199" s="6">
        <f t="shared" si="171"/>
        <v>0</v>
      </c>
      <c r="Q199" s="6">
        <f t="shared" si="171"/>
        <v>0</v>
      </c>
      <c r="R199" s="6"/>
      <c r="S199" s="16">
        <f t="shared" si="135"/>
        <v>0</v>
      </c>
      <c r="T199" s="16">
        <f t="shared" si="136"/>
        <v>0</v>
      </c>
      <c r="U199" s="16">
        <f t="shared" si="137"/>
        <v>0</v>
      </c>
      <c r="V199" s="34">
        <f t="shared" si="144"/>
        <v>0</v>
      </c>
      <c r="W199" s="34">
        <f t="shared" si="145"/>
        <v>0</v>
      </c>
      <c r="X199" s="34">
        <f t="shared" si="139"/>
        <v>0</v>
      </c>
      <c r="Y199" s="34">
        <f t="shared" si="140"/>
        <v>0</v>
      </c>
    </row>
    <row r="200" spans="1:25" ht="24.75" x14ac:dyDescent="0.25">
      <c r="A200" s="44" t="s">
        <v>1254</v>
      </c>
      <c r="B200" s="44" t="s">
        <v>1459</v>
      </c>
      <c r="C200" s="248"/>
      <c r="D200">
        <v>191</v>
      </c>
      <c r="E200" s="19" t="s">
        <v>359</v>
      </c>
      <c r="F200" s="8" t="s">
        <v>330</v>
      </c>
      <c r="G200" s="150" t="s">
        <v>385</v>
      </c>
      <c r="H200" s="6">
        <f t="shared" si="170"/>
        <v>0</v>
      </c>
      <c r="I200" s="6">
        <f t="shared" si="170"/>
        <v>0</v>
      </c>
      <c r="J200" s="6">
        <f t="shared" si="170"/>
        <v>0</v>
      </c>
      <c r="K200" s="6">
        <f t="shared" si="170"/>
        <v>0</v>
      </c>
      <c r="L200" s="6">
        <f t="shared" si="170"/>
        <v>0</v>
      </c>
      <c r="M200" s="6">
        <f t="shared" si="170"/>
        <v>0</v>
      </c>
      <c r="N200" s="7">
        <f t="shared" si="160"/>
        <v>0</v>
      </c>
      <c r="O200" s="84" t="str">
        <f t="shared" si="143"/>
        <v>0</v>
      </c>
      <c r="P200" s="6">
        <f t="shared" si="171"/>
        <v>0</v>
      </c>
      <c r="Q200" s="6">
        <f t="shared" si="171"/>
        <v>0</v>
      </c>
      <c r="R200" s="6"/>
      <c r="S200" s="16">
        <f t="shared" si="135"/>
        <v>0</v>
      </c>
      <c r="T200" s="16">
        <f t="shared" si="136"/>
        <v>0</v>
      </c>
      <c r="U200" s="16">
        <f t="shared" si="137"/>
        <v>0</v>
      </c>
      <c r="V200" s="34">
        <f t="shared" si="144"/>
        <v>0</v>
      </c>
      <c r="W200" s="34">
        <f t="shared" si="145"/>
        <v>0</v>
      </c>
      <c r="X200" s="34">
        <f t="shared" si="139"/>
        <v>0</v>
      </c>
      <c r="Y200" s="34">
        <f t="shared" si="140"/>
        <v>0</v>
      </c>
    </row>
    <row r="201" spans="1:25" x14ac:dyDescent="0.25">
      <c r="C201" s="248"/>
      <c r="D201">
        <v>192</v>
      </c>
      <c r="E201" s="36" t="s">
        <v>681</v>
      </c>
      <c r="F201" s="14"/>
      <c r="G201" s="15"/>
      <c r="H201" s="16">
        <f t="shared" ref="H201:M201" si="172">IFERROR(H197-H198-H199-H200,"0")</f>
        <v>0</v>
      </c>
      <c r="I201" s="16">
        <f t="shared" si="172"/>
        <v>0</v>
      </c>
      <c r="J201" s="16">
        <f t="shared" si="172"/>
        <v>0</v>
      </c>
      <c r="K201" s="16">
        <f t="shared" si="172"/>
        <v>0</v>
      </c>
      <c r="L201" s="16">
        <f t="shared" si="172"/>
        <v>0</v>
      </c>
      <c r="M201" s="16">
        <f t="shared" si="172"/>
        <v>0</v>
      </c>
      <c r="N201" s="7">
        <f t="shared" si="160"/>
        <v>0</v>
      </c>
      <c r="O201" s="84" t="str">
        <f t="shared" si="143"/>
        <v>0</v>
      </c>
      <c r="P201" s="16">
        <f>IFERROR(P197-P198-P199-P200,"0")</f>
        <v>0</v>
      </c>
      <c r="Q201" s="16">
        <f>IFERROR(Q197-Q198-Q199-Q200,"0")</f>
        <v>0</v>
      </c>
      <c r="R201" s="16"/>
      <c r="S201" s="16">
        <f t="shared" si="135"/>
        <v>0</v>
      </c>
      <c r="T201" s="16">
        <f t="shared" si="136"/>
        <v>0</v>
      </c>
      <c r="U201" s="16">
        <f t="shared" si="137"/>
        <v>0</v>
      </c>
      <c r="V201" s="34">
        <f t="shared" si="144"/>
        <v>0</v>
      </c>
      <c r="W201" s="34">
        <f t="shared" si="145"/>
        <v>0</v>
      </c>
      <c r="X201" s="34">
        <f t="shared" si="139"/>
        <v>0</v>
      </c>
      <c r="Y201" s="34">
        <f t="shared" si="140"/>
        <v>0</v>
      </c>
    </row>
    <row r="202" spans="1:25" x14ac:dyDescent="0.25">
      <c r="C202" s="248"/>
      <c r="D202">
        <v>193</v>
      </c>
      <c r="E202" s="37" t="s">
        <v>663</v>
      </c>
      <c r="F202" s="20"/>
      <c r="G202" s="21"/>
      <c r="H202" s="16">
        <f>IFERROR(H157-H158-H159-H162-H168-H179-H196-H197-H185,"0")</f>
        <v>0</v>
      </c>
      <c r="I202" s="16">
        <f t="shared" ref="I202:Q202" si="173">IFERROR(I157-I158-I159-I162-I168-I179-I196-I197-I185,"0")</f>
        <v>0</v>
      </c>
      <c r="J202" s="16">
        <f t="shared" si="173"/>
        <v>0</v>
      </c>
      <c r="K202" s="16">
        <f t="shared" si="173"/>
        <v>0</v>
      </c>
      <c r="L202" s="16">
        <f t="shared" si="173"/>
        <v>0</v>
      </c>
      <c r="M202" s="16">
        <f t="shared" si="173"/>
        <v>0</v>
      </c>
      <c r="N202" s="7">
        <f t="shared" si="160"/>
        <v>0</v>
      </c>
      <c r="O202" s="84" t="str">
        <f t="shared" si="143"/>
        <v>0</v>
      </c>
      <c r="P202" s="16">
        <f t="shared" si="173"/>
        <v>0</v>
      </c>
      <c r="Q202" s="16">
        <f t="shared" si="173"/>
        <v>0</v>
      </c>
      <c r="R202" s="16"/>
      <c r="S202" s="16">
        <f t="shared" si="135"/>
        <v>0</v>
      </c>
      <c r="T202" s="16">
        <f t="shared" si="136"/>
        <v>0</v>
      </c>
      <c r="U202" s="16">
        <f t="shared" si="137"/>
        <v>0</v>
      </c>
      <c r="V202" s="34">
        <f t="shared" si="144"/>
        <v>0</v>
      </c>
      <c r="W202" s="34">
        <f t="shared" si="145"/>
        <v>0</v>
      </c>
      <c r="X202" s="34">
        <f t="shared" si="139"/>
        <v>0</v>
      </c>
      <c r="Y202" s="34">
        <f t="shared" si="140"/>
        <v>0</v>
      </c>
    </row>
    <row r="203" spans="1:25" x14ac:dyDescent="0.25">
      <c r="A203" s="44" t="s">
        <v>1255</v>
      </c>
      <c r="B203" s="44" t="s">
        <v>1460</v>
      </c>
      <c r="C203" s="248">
        <v>1</v>
      </c>
      <c r="D203">
        <v>194</v>
      </c>
      <c r="E203" s="4" t="s">
        <v>386</v>
      </c>
      <c r="F203" s="12" t="s">
        <v>388</v>
      </c>
      <c r="G203" s="18" t="s">
        <v>387</v>
      </c>
      <c r="H203" s="46">
        <f t="shared" ref="H203:M206" si="174">IFERROR(VLOOKUP($D203,_f12_3000,H$2,FALSE)-VLOOKUP($D203,_f12_4000,H$2,FALSE),"0")</f>
        <v>0</v>
      </c>
      <c r="I203" s="46">
        <f t="shared" si="174"/>
        <v>0</v>
      </c>
      <c r="J203" s="46">
        <f t="shared" si="174"/>
        <v>0</v>
      </c>
      <c r="K203" s="46">
        <f t="shared" si="174"/>
        <v>0</v>
      </c>
      <c r="L203" s="46">
        <f t="shared" si="174"/>
        <v>0</v>
      </c>
      <c r="M203" s="46">
        <f t="shared" si="174"/>
        <v>0</v>
      </c>
      <c r="N203" s="7">
        <f t="shared" si="160"/>
        <v>0</v>
      </c>
      <c r="O203" s="84" t="str">
        <f t="shared" si="143"/>
        <v>0</v>
      </c>
      <c r="P203" s="46">
        <f t="shared" ref="P203:Q206" si="175">IFERROR(VLOOKUP($D203,_f12_3000,P$2,FALSE)-VLOOKUP($D203,_f12_4000,P$2,FALSE),"0")</f>
        <v>0</v>
      </c>
      <c r="Q203" s="46">
        <f t="shared" si="175"/>
        <v>0</v>
      </c>
      <c r="R203" s="6"/>
      <c r="S203" s="16">
        <f t="shared" si="135"/>
        <v>0</v>
      </c>
      <c r="T203" s="16">
        <f t="shared" si="136"/>
        <v>0</v>
      </c>
      <c r="U203" s="16">
        <f t="shared" si="137"/>
        <v>0</v>
      </c>
      <c r="V203" s="34">
        <f t="shared" si="144"/>
        <v>0</v>
      </c>
      <c r="W203" s="34">
        <f t="shared" si="145"/>
        <v>0</v>
      </c>
      <c r="X203" s="34">
        <f t="shared" si="139"/>
        <v>0</v>
      </c>
      <c r="Y203" s="34">
        <f t="shared" si="140"/>
        <v>0</v>
      </c>
    </row>
    <row r="204" spans="1:25" ht="24.75" x14ac:dyDescent="0.25">
      <c r="A204" s="44" t="s">
        <v>1256</v>
      </c>
      <c r="B204" s="44" t="s">
        <v>1461</v>
      </c>
      <c r="C204" s="248"/>
      <c r="D204">
        <v>195</v>
      </c>
      <c r="E204" s="10" t="s">
        <v>402</v>
      </c>
      <c r="F204" s="8" t="s">
        <v>389</v>
      </c>
      <c r="G204" s="150" t="s">
        <v>415</v>
      </c>
      <c r="H204" s="6">
        <f t="shared" si="174"/>
        <v>0</v>
      </c>
      <c r="I204" s="6">
        <f t="shared" si="174"/>
        <v>0</v>
      </c>
      <c r="J204" s="6">
        <f t="shared" si="174"/>
        <v>0</v>
      </c>
      <c r="K204" s="6">
        <f t="shared" si="174"/>
        <v>0</v>
      </c>
      <c r="L204" s="6">
        <f t="shared" si="174"/>
        <v>0</v>
      </c>
      <c r="M204" s="6">
        <f t="shared" si="174"/>
        <v>0</v>
      </c>
      <c r="N204" s="7">
        <f t="shared" si="160"/>
        <v>0</v>
      </c>
      <c r="O204" s="84" t="str">
        <f t="shared" si="143"/>
        <v>0</v>
      </c>
      <c r="P204" s="6">
        <f t="shared" si="175"/>
        <v>0</v>
      </c>
      <c r="Q204" s="6">
        <f t="shared" si="175"/>
        <v>0</v>
      </c>
      <c r="R204" s="6"/>
      <c r="S204" s="16">
        <f t="shared" si="135"/>
        <v>0</v>
      </c>
      <c r="T204" s="16">
        <f t="shared" si="136"/>
        <v>0</v>
      </c>
      <c r="U204" s="16">
        <f t="shared" si="137"/>
        <v>0</v>
      </c>
      <c r="V204" s="34">
        <f t="shared" si="144"/>
        <v>0</v>
      </c>
      <c r="W204" s="34">
        <f t="shared" si="145"/>
        <v>0</v>
      </c>
      <c r="X204" s="34">
        <f t="shared" si="139"/>
        <v>0</v>
      </c>
      <c r="Y204" s="34">
        <f t="shared" si="140"/>
        <v>0</v>
      </c>
    </row>
    <row r="205" spans="1:25" x14ac:dyDescent="0.25">
      <c r="A205" s="44" t="s">
        <v>1257</v>
      </c>
      <c r="B205" s="44" t="s">
        <v>1462</v>
      </c>
      <c r="C205" s="248"/>
      <c r="D205">
        <v>196</v>
      </c>
      <c r="E205" s="19" t="s">
        <v>403</v>
      </c>
      <c r="F205" s="8" t="s">
        <v>400</v>
      </c>
      <c r="G205" s="150" t="s">
        <v>416</v>
      </c>
      <c r="H205" s="6">
        <f t="shared" si="174"/>
        <v>0</v>
      </c>
      <c r="I205" s="6">
        <f t="shared" si="174"/>
        <v>0</v>
      </c>
      <c r="J205" s="6">
        <f t="shared" si="174"/>
        <v>0</v>
      </c>
      <c r="K205" s="6">
        <f t="shared" si="174"/>
        <v>0</v>
      </c>
      <c r="L205" s="6">
        <f t="shared" si="174"/>
        <v>0</v>
      </c>
      <c r="M205" s="6">
        <f t="shared" si="174"/>
        <v>0</v>
      </c>
      <c r="N205" s="7">
        <f t="shared" si="160"/>
        <v>0</v>
      </c>
      <c r="O205" s="84" t="str">
        <f t="shared" si="143"/>
        <v>0</v>
      </c>
      <c r="P205" s="6">
        <f t="shared" si="175"/>
        <v>0</v>
      </c>
      <c r="Q205" s="6">
        <f t="shared" si="175"/>
        <v>0</v>
      </c>
      <c r="R205" s="6"/>
      <c r="S205" s="16">
        <f t="shared" si="135"/>
        <v>0</v>
      </c>
      <c r="T205" s="16">
        <f t="shared" si="136"/>
        <v>0</v>
      </c>
      <c r="U205" s="16">
        <f t="shared" si="137"/>
        <v>0</v>
      </c>
      <c r="V205" s="34">
        <f t="shared" si="144"/>
        <v>0</v>
      </c>
      <c r="W205" s="34">
        <f t="shared" si="145"/>
        <v>0</v>
      </c>
      <c r="X205" s="34">
        <f t="shared" si="139"/>
        <v>0</v>
      </c>
      <c r="Y205" s="34">
        <f t="shared" si="140"/>
        <v>0</v>
      </c>
    </row>
    <row r="206" spans="1:25" ht="24.75" x14ac:dyDescent="0.25">
      <c r="A206" s="44" t="s">
        <v>1258</v>
      </c>
      <c r="B206" s="44" t="s">
        <v>1463</v>
      </c>
      <c r="C206" s="248"/>
      <c r="D206">
        <v>197</v>
      </c>
      <c r="E206" s="19" t="s">
        <v>404</v>
      </c>
      <c r="F206" s="8" t="s">
        <v>401</v>
      </c>
      <c r="G206" s="150" t="s">
        <v>417</v>
      </c>
      <c r="H206" s="6">
        <f t="shared" si="174"/>
        <v>0</v>
      </c>
      <c r="I206" s="6">
        <f t="shared" si="174"/>
        <v>0</v>
      </c>
      <c r="J206" s="6">
        <f t="shared" si="174"/>
        <v>0</v>
      </c>
      <c r="K206" s="6">
        <f t="shared" si="174"/>
        <v>0</v>
      </c>
      <c r="L206" s="6">
        <f t="shared" si="174"/>
        <v>0</v>
      </c>
      <c r="M206" s="6">
        <f t="shared" si="174"/>
        <v>0</v>
      </c>
      <c r="N206" s="7">
        <f t="shared" si="160"/>
        <v>0</v>
      </c>
      <c r="O206" s="84" t="str">
        <f t="shared" si="143"/>
        <v>0</v>
      </c>
      <c r="P206" s="6">
        <f t="shared" si="175"/>
        <v>0</v>
      </c>
      <c r="Q206" s="6">
        <f t="shared" si="175"/>
        <v>0</v>
      </c>
      <c r="R206" s="6"/>
      <c r="S206" s="16">
        <f t="shared" si="135"/>
        <v>0</v>
      </c>
      <c r="T206" s="16">
        <f t="shared" si="136"/>
        <v>0</v>
      </c>
      <c r="U206" s="16">
        <f t="shared" si="137"/>
        <v>0</v>
      </c>
      <c r="V206" s="34">
        <f t="shared" si="144"/>
        <v>0</v>
      </c>
      <c r="W206" s="34">
        <f t="shared" si="145"/>
        <v>0</v>
      </c>
      <c r="X206" s="34">
        <f t="shared" si="139"/>
        <v>0</v>
      </c>
      <c r="Y206" s="34">
        <f t="shared" si="140"/>
        <v>0</v>
      </c>
    </row>
    <row r="207" spans="1:25" x14ac:dyDescent="0.25">
      <c r="C207" s="248"/>
      <c r="D207">
        <v>198</v>
      </c>
      <c r="E207" s="36" t="s">
        <v>680</v>
      </c>
      <c r="F207" s="15"/>
      <c r="G207" s="15"/>
      <c r="H207" s="16">
        <f t="shared" ref="H207:M207" si="176">IFERROR(H204-H205-H206,"0")</f>
        <v>0</v>
      </c>
      <c r="I207" s="16">
        <f t="shared" si="176"/>
        <v>0</v>
      </c>
      <c r="J207" s="16">
        <f t="shared" si="176"/>
        <v>0</v>
      </c>
      <c r="K207" s="16">
        <f t="shared" si="176"/>
        <v>0</v>
      </c>
      <c r="L207" s="16">
        <f t="shared" si="176"/>
        <v>0</v>
      </c>
      <c r="M207" s="16">
        <f t="shared" si="176"/>
        <v>0</v>
      </c>
      <c r="N207" s="7">
        <f t="shared" si="160"/>
        <v>0</v>
      </c>
      <c r="O207" s="84" t="str">
        <f t="shared" si="143"/>
        <v>0</v>
      </c>
      <c r="P207" s="16">
        <f>IFERROR(P204-P205-P206,"0")</f>
        <v>0</v>
      </c>
      <c r="Q207" s="16">
        <f>IFERROR(Q204-Q205-Q206,"0")</f>
        <v>0</v>
      </c>
      <c r="R207" s="16"/>
      <c r="S207" s="16">
        <f t="shared" si="135"/>
        <v>0</v>
      </c>
      <c r="T207" s="16">
        <f t="shared" si="136"/>
        <v>0</v>
      </c>
      <c r="U207" s="16">
        <f t="shared" si="137"/>
        <v>0</v>
      </c>
      <c r="V207" s="34">
        <f t="shared" si="144"/>
        <v>0</v>
      </c>
      <c r="W207" s="34">
        <f t="shared" si="145"/>
        <v>0</v>
      </c>
      <c r="X207" s="34">
        <f t="shared" si="139"/>
        <v>0</v>
      </c>
      <c r="Y207" s="34">
        <f t="shared" si="140"/>
        <v>0</v>
      </c>
    </row>
    <row r="208" spans="1:25" x14ac:dyDescent="0.25">
      <c r="A208" s="44" t="s">
        <v>1259</v>
      </c>
      <c r="B208" s="44" t="s">
        <v>1464</v>
      </c>
      <c r="C208" s="248"/>
      <c r="D208">
        <v>199</v>
      </c>
      <c r="E208" s="10" t="s">
        <v>405</v>
      </c>
      <c r="F208" s="8" t="s">
        <v>390</v>
      </c>
      <c r="G208" s="150" t="s">
        <v>418</v>
      </c>
      <c r="H208" s="6">
        <f t="shared" ref="H208:M219" si="177">IFERROR(VLOOKUP($D208,_f12_3000,H$2,FALSE)-VLOOKUP($D208,_f12_4000,H$2,FALSE),"0")</f>
        <v>0</v>
      </c>
      <c r="I208" s="6">
        <f t="shared" si="177"/>
        <v>0</v>
      </c>
      <c r="J208" s="6">
        <f t="shared" si="177"/>
        <v>0</v>
      </c>
      <c r="K208" s="6">
        <f t="shared" si="177"/>
        <v>0</v>
      </c>
      <c r="L208" s="6">
        <f t="shared" si="177"/>
        <v>0</v>
      </c>
      <c r="M208" s="6">
        <f t="shared" si="177"/>
        <v>0</v>
      </c>
      <c r="N208" s="7">
        <f t="shared" si="160"/>
        <v>0</v>
      </c>
      <c r="O208" s="84" t="str">
        <f t="shared" si="143"/>
        <v>0</v>
      </c>
      <c r="P208" s="6">
        <f t="shared" ref="P208:Q219" si="178">IFERROR(VLOOKUP($D208,_f12_3000,P$2,FALSE)-VLOOKUP($D208,_f12_4000,P$2,FALSE),"0")</f>
        <v>0</v>
      </c>
      <c r="Q208" s="6">
        <f t="shared" si="178"/>
        <v>0</v>
      </c>
      <c r="R208" s="6"/>
      <c r="S208" s="16">
        <f t="shared" si="135"/>
        <v>0</v>
      </c>
      <c r="T208" s="16">
        <f t="shared" si="136"/>
        <v>0</v>
      </c>
      <c r="U208" s="16">
        <f t="shared" si="137"/>
        <v>0</v>
      </c>
      <c r="V208" s="34">
        <f t="shared" si="144"/>
        <v>0</v>
      </c>
      <c r="W208" s="34">
        <f t="shared" si="145"/>
        <v>0</v>
      </c>
      <c r="X208" s="34">
        <f t="shared" si="139"/>
        <v>0</v>
      </c>
      <c r="Y208" s="34">
        <f t="shared" si="140"/>
        <v>0</v>
      </c>
    </row>
    <row r="209" spans="1:25" ht="24" x14ac:dyDescent="0.25">
      <c r="A209" s="44" t="s">
        <v>1260</v>
      </c>
      <c r="B209" s="44" t="s">
        <v>1465</v>
      </c>
      <c r="C209" s="248"/>
      <c r="D209">
        <v>200</v>
      </c>
      <c r="E209" s="10" t="s">
        <v>406</v>
      </c>
      <c r="F209" s="8" t="s">
        <v>391</v>
      </c>
      <c r="G209" s="150" t="s">
        <v>419</v>
      </c>
      <c r="H209" s="6">
        <f t="shared" si="177"/>
        <v>0</v>
      </c>
      <c r="I209" s="6">
        <f t="shared" si="177"/>
        <v>0</v>
      </c>
      <c r="J209" s="6">
        <f t="shared" si="177"/>
        <v>0</v>
      </c>
      <c r="K209" s="6">
        <f t="shared" si="177"/>
        <v>0</v>
      </c>
      <c r="L209" s="6">
        <f t="shared" si="177"/>
        <v>0</v>
      </c>
      <c r="M209" s="6">
        <f t="shared" si="177"/>
        <v>0</v>
      </c>
      <c r="N209" s="7">
        <f t="shared" si="160"/>
        <v>0</v>
      </c>
      <c r="O209" s="84" t="str">
        <f t="shared" si="143"/>
        <v>0</v>
      </c>
      <c r="P209" s="6">
        <f t="shared" si="178"/>
        <v>0</v>
      </c>
      <c r="Q209" s="6">
        <f t="shared" si="178"/>
        <v>0</v>
      </c>
      <c r="R209" s="6"/>
      <c r="S209" s="16">
        <f t="shared" si="135"/>
        <v>0</v>
      </c>
      <c r="T209" s="16">
        <f t="shared" si="136"/>
        <v>0</v>
      </c>
      <c r="U209" s="16">
        <f t="shared" si="137"/>
        <v>0</v>
      </c>
      <c r="V209" s="34">
        <f t="shared" si="144"/>
        <v>0</v>
      </c>
      <c r="W209" s="34">
        <f t="shared" si="145"/>
        <v>0</v>
      </c>
      <c r="X209" s="34">
        <f t="shared" si="139"/>
        <v>0</v>
      </c>
      <c r="Y209" s="34">
        <f t="shared" si="140"/>
        <v>0</v>
      </c>
    </row>
    <row r="210" spans="1:25" ht="36" x14ac:dyDescent="0.25">
      <c r="A210" s="51" t="s">
        <v>3385</v>
      </c>
      <c r="B210" s="51" t="s">
        <v>3386</v>
      </c>
      <c r="D210">
        <v>201</v>
      </c>
      <c r="E210" s="108" t="s">
        <v>3380</v>
      </c>
      <c r="F210" s="8" t="s">
        <v>3378</v>
      </c>
      <c r="G210" s="150" t="s">
        <v>3379</v>
      </c>
      <c r="H210" s="6">
        <f t="shared" si="177"/>
        <v>0</v>
      </c>
      <c r="I210" s="6">
        <f t="shared" si="177"/>
        <v>0</v>
      </c>
      <c r="J210" s="6">
        <f t="shared" si="177"/>
        <v>0</v>
      </c>
      <c r="K210" s="6">
        <f t="shared" si="177"/>
        <v>0</v>
      </c>
      <c r="L210" s="6">
        <f t="shared" si="177"/>
        <v>0</v>
      </c>
      <c r="M210" s="6">
        <f t="shared" si="177"/>
        <v>0</v>
      </c>
      <c r="N210" s="7">
        <f t="shared" si="160"/>
        <v>0</v>
      </c>
      <c r="O210" s="84" t="str">
        <f t="shared" si="143"/>
        <v>0</v>
      </c>
      <c r="P210" s="6">
        <f t="shared" si="178"/>
        <v>0</v>
      </c>
      <c r="Q210" s="6">
        <f t="shared" si="178"/>
        <v>0</v>
      </c>
      <c r="R210" s="6"/>
      <c r="S210" s="16">
        <f t="shared" si="135"/>
        <v>0</v>
      </c>
      <c r="T210" s="16">
        <f t="shared" si="136"/>
        <v>0</v>
      </c>
      <c r="U210" s="16">
        <f t="shared" si="137"/>
        <v>0</v>
      </c>
      <c r="V210" s="34">
        <f t="shared" si="144"/>
        <v>0</v>
      </c>
      <c r="W210" s="34">
        <f t="shared" si="145"/>
        <v>0</v>
      </c>
      <c r="X210" s="34">
        <f t="shared" si="139"/>
        <v>0</v>
      </c>
      <c r="Y210" s="34">
        <f t="shared" si="140"/>
        <v>0</v>
      </c>
    </row>
    <row r="211" spans="1:25" x14ac:dyDescent="0.25">
      <c r="C211" s="248"/>
      <c r="D211">
        <v>202</v>
      </c>
      <c r="E211" s="36" t="s">
        <v>3383</v>
      </c>
      <c r="F211" s="15"/>
      <c r="G211" s="150"/>
      <c r="H211" s="16">
        <f>IFERROR(H209-H210,"0")</f>
        <v>0</v>
      </c>
      <c r="I211" s="16">
        <f t="shared" ref="I211:M211" si="179">IFERROR(I209-I210,"0")</f>
        <v>0</v>
      </c>
      <c r="J211" s="16">
        <f t="shared" si="179"/>
        <v>0</v>
      </c>
      <c r="K211" s="16">
        <f t="shared" si="179"/>
        <v>0</v>
      </c>
      <c r="L211" s="16">
        <f t="shared" si="179"/>
        <v>0</v>
      </c>
      <c r="M211" s="16">
        <f t="shared" si="179"/>
        <v>0</v>
      </c>
      <c r="N211" s="7">
        <f t="shared" si="160"/>
        <v>0</v>
      </c>
      <c r="O211" s="84" t="str">
        <f t="shared" si="143"/>
        <v>0</v>
      </c>
      <c r="P211" s="16">
        <f>IFERROR(P209-P210,"0")</f>
        <v>0</v>
      </c>
      <c r="Q211" s="16">
        <f>IFERROR(Q209-Q210,"0")</f>
        <v>0</v>
      </c>
      <c r="R211" s="16"/>
      <c r="S211" s="16">
        <f t="shared" si="135"/>
        <v>0</v>
      </c>
      <c r="T211" s="16">
        <f t="shared" si="136"/>
        <v>0</v>
      </c>
      <c r="U211" s="16">
        <f t="shared" si="137"/>
        <v>0</v>
      </c>
      <c r="V211" s="34">
        <f t="shared" si="144"/>
        <v>0</v>
      </c>
      <c r="W211" s="34">
        <f t="shared" si="145"/>
        <v>0</v>
      </c>
      <c r="X211" s="34">
        <f t="shared" si="139"/>
        <v>0</v>
      </c>
      <c r="Y211" s="34">
        <f t="shared" si="140"/>
        <v>0</v>
      </c>
    </row>
    <row r="212" spans="1:25" ht="24.75" x14ac:dyDescent="0.25">
      <c r="A212" s="44" t="s">
        <v>1261</v>
      </c>
      <c r="B212" s="44" t="s">
        <v>1466</v>
      </c>
      <c r="C212" s="248"/>
      <c r="D212">
        <v>203</v>
      </c>
      <c r="E212" s="10" t="s">
        <v>407</v>
      </c>
      <c r="F212" s="8" t="s">
        <v>392</v>
      </c>
      <c r="G212" s="150" t="s">
        <v>420</v>
      </c>
      <c r="H212" s="6">
        <f t="shared" si="177"/>
        <v>0</v>
      </c>
      <c r="I212" s="6">
        <f t="shared" si="177"/>
        <v>0</v>
      </c>
      <c r="J212" s="6">
        <f t="shared" si="177"/>
        <v>0</v>
      </c>
      <c r="K212" s="6">
        <f t="shared" si="177"/>
        <v>0</v>
      </c>
      <c r="L212" s="6">
        <f t="shared" si="177"/>
        <v>0</v>
      </c>
      <c r="M212" s="6">
        <f t="shared" si="177"/>
        <v>0</v>
      </c>
      <c r="N212" s="7">
        <f t="shared" si="160"/>
        <v>0</v>
      </c>
      <c r="O212" s="84" t="str">
        <f t="shared" si="143"/>
        <v>0</v>
      </c>
      <c r="P212" s="6">
        <f t="shared" si="178"/>
        <v>0</v>
      </c>
      <c r="Q212" s="6">
        <f t="shared" si="178"/>
        <v>0</v>
      </c>
      <c r="R212" s="6"/>
      <c r="S212" s="16">
        <f t="shared" si="135"/>
        <v>0</v>
      </c>
      <c r="T212" s="16">
        <f t="shared" si="136"/>
        <v>0</v>
      </c>
      <c r="U212" s="16">
        <f t="shared" si="137"/>
        <v>0</v>
      </c>
      <c r="V212" s="34">
        <f t="shared" si="144"/>
        <v>0</v>
      </c>
      <c r="W212" s="34">
        <f t="shared" si="145"/>
        <v>0</v>
      </c>
      <c r="X212" s="34">
        <f t="shared" si="139"/>
        <v>0</v>
      </c>
      <c r="Y212" s="34">
        <f t="shared" si="140"/>
        <v>0</v>
      </c>
    </row>
    <row r="213" spans="1:25" x14ac:dyDescent="0.25">
      <c r="A213" s="44" t="s">
        <v>1262</v>
      </c>
      <c r="B213" s="44" t="s">
        <v>1467</v>
      </c>
      <c r="C213" s="248"/>
      <c r="D213">
        <v>204</v>
      </c>
      <c r="E213" s="10" t="s">
        <v>408</v>
      </c>
      <c r="F213" s="8" t="s">
        <v>393</v>
      </c>
      <c r="G213" s="150" t="s">
        <v>421</v>
      </c>
      <c r="H213" s="6">
        <f t="shared" si="177"/>
        <v>0</v>
      </c>
      <c r="I213" s="6">
        <f t="shared" si="177"/>
        <v>0</v>
      </c>
      <c r="J213" s="6">
        <f t="shared" si="177"/>
        <v>0</v>
      </c>
      <c r="K213" s="6">
        <f t="shared" si="177"/>
        <v>0</v>
      </c>
      <c r="L213" s="6">
        <f t="shared" si="177"/>
        <v>0</v>
      </c>
      <c r="M213" s="6">
        <f t="shared" si="177"/>
        <v>0</v>
      </c>
      <c r="N213" s="7">
        <f t="shared" si="160"/>
        <v>0</v>
      </c>
      <c r="O213" s="84" t="str">
        <f t="shared" si="143"/>
        <v>0</v>
      </c>
      <c r="P213" s="6">
        <f t="shared" si="178"/>
        <v>0</v>
      </c>
      <c r="Q213" s="6">
        <f t="shared" si="178"/>
        <v>0</v>
      </c>
      <c r="R213" s="6"/>
      <c r="S213" s="16">
        <f t="shared" si="135"/>
        <v>0</v>
      </c>
      <c r="T213" s="16">
        <f t="shared" si="136"/>
        <v>0</v>
      </c>
      <c r="U213" s="16">
        <f t="shared" si="137"/>
        <v>0</v>
      </c>
      <c r="V213" s="34">
        <f t="shared" si="144"/>
        <v>0</v>
      </c>
      <c r="W213" s="34">
        <f t="shared" si="145"/>
        <v>0</v>
      </c>
      <c r="X213" s="34">
        <f t="shared" si="139"/>
        <v>0</v>
      </c>
      <c r="Y213" s="34">
        <f t="shared" si="140"/>
        <v>0</v>
      </c>
    </row>
    <row r="214" spans="1:25" ht="36.75" x14ac:dyDescent="0.25">
      <c r="A214" s="44" t="s">
        <v>1263</v>
      </c>
      <c r="B214" s="44" t="s">
        <v>1468</v>
      </c>
      <c r="C214" s="248"/>
      <c r="D214">
        <v>205</v>
      </c>
      <c r="E214" s="10" t="s">
        <v>409</v>
      </c>
      <c r="F214" s="8" t="s">
        <v>394</v>
      </c>
      <c r="G214" s="150" t="s">
        <v>422</v>
      </c>
      <c r="H214" s="6">
        <f t="shared" si="177"/>
        <v>0</v>
      </c>
      <c r="I214" s="6">
        <f t="shared" si="177"/>
        <v>0</v>
      </c>
      <c r="J214" s="6">
        <f t="shared" si="177"/>
        <v>0</v>
      </c>
      <c r="K214" s="6">
        <f t="shared" si="177"/>
        <v>0</v>
      </c>
      <c r="L214" s="6">
        <f t="shared" si="177"/>
        <v>0</v>
      </c>
      <c r="M214" s="6">
        <f t="shared" si="177"/>
        <v>0</v>
      </c>
      <c r="N214" s="7">
        <f t="shared" si="160"/>
        <v>0</v>
      </c>
      <c r="O214" s="84" t="str">
        <f t="shared" si="143"/>
        <v>0</v>
      </c>
      <c r="P214" s="6">
        <f t="shared" si="178"/>
        <v>0</v>
      </c>
      <c r="Q214" s="6">
        <f t="shared" si="178"/>
        <v>0</v>
      </c>
      <c r="R214" s="6"/>
      <c r="S214" s="16">
        <f t="shared" si="135"/>
        <v>0</v>
      </c>
      <c r="T214" s="16">
        <f t="shared" si="136"/>
        <v>0</v>
      </c>
      <c r="U214" s="16">
        <f t="shared" si="137"/>
        <v>0</v>
      </c>
      <c r="V214" s="34">
        <f t="shared" si="144"/>
        <v>0</v>
      </c>
      <c r="W214" s="34">
        <f t="shared" si="145"/>
        <v>0</v>
      </c>
      <c r="X214" s="34">
        <f t="shared" si="139"/>
        <v>0</v>
      </c>
      <c r="Y214" s="34">
        <f t="shared" si="140"/>
        <v>0</v>
      </c>
    </row>
    <row r="215" spans="1:25" ht="24.75" x14ac:dyDescent="0.25">
      <c r="A215" s="44" t="s">
        <v>1264</v>
      </c>
      <c r="B215" s="44" t="s">
        <v>1469</v>
      </c>
      <c r="C215" s="248"/>
      <c r="D215">
        <v>206</v>
      </c>
      <c r="E215" s="10" t="s">
        <v>410</v>
      </c>
      <c r="F215" s="8" t="s">
        <v>395</v>
      </c>
      <c r="G215" s="150" t="s">
        <v>423</v>
      </c>
      <c r="H215" s="6">
        <f t="shared" si="177"/>
        <v>0</v>
      </c>
      <c r="I215" s="6">
        <f t="shared" si="177"/>
        <v>0</v>
      </c>
      <c r="J215" s="6">
        <f t="shared" si="177"/>
        <v>0</v>
      </c>
      <c r="K215" s="6">
        <f t="shared" si="177"/>
        <v>0</v>
      </c>
      <c r="L215" s="6">
        <f t="shared" si="177"/>
        <v>0</v>
      </c>
      <c r="M215" s="6">
        <f t="shared" si="177"/>
        <v>0</v>
      </c>
      <c r="N215" s="7">
        <f t="shared" si="160"/>
        <v>0</v>
      </c>
      <c r="O215" s="84" t="str">
        <f t="shared" si="143"/>
        <v>0</v>
      </c>
      <c r="P215" s="6">
        <f t="shared" si="178"/>
        <v>0</v>
      </c>
      <c r="Q215" s="6">
        <f t="shared" si="178"/>
        <v>0</v>
      </c>
      <c r="R215" s="6"/>
      <c r="S215" s="16">
        <f t="shared" si="135"/>
        <v>0</v>
      </c>
      <c r="T215" s="16">
        <f t="shared" si="136"/>
        <v>0</v>
      </c>
      <c r="U215" s="16">
        <f t="shared" si="137"/>
        <v>0</v>
      </c>
      <c r="V215" s="34">
        <f t="shared" si="144"/>
        <v>0</v>
      </c>
      <c r="W215" s="34">
        <f t="shared" si="145"/>
        <v>0</v>
      </c>
      <c r="X215" s="34">
        <f t="shared" si="139"/>
        <v>0</v>
      </c>
      <c r="Y215" s="34">
        <f t="shared" ref="Y215:Y281" si="180">J215-L215-M215</f>
        <v>0</v>
      </c>
    </row>
    <row r="216" spans="1:25" ht="24.75" x14ac:dyDescent="0.25">
      <c r="A216" s="44" t="s">
        <v>1265</v>
      </c>
      <c r="B216" s="44" t="s">
        <v>1470</v>
      </c>
      <c r="C216" s="248"/>
      <c r="D216">
        <v>207</v>
      </c>
      <c r="E216" s="10" t="s">
        <v>411</v>
      </c>
      <c r="F216" s="8" t="s">
        <v>396</v>
      </c>
      <c r="G216" s="150" t="s">
        <v>424</v>
      </c>
      <c r="H216" s="6">
        <f t="shared" si="177"/>
        <v>0</v>
      </c>
      <c r="I216" s="6">
        <f t="shared" si="177"/>
        <v>0</v>
      </c>
      <c r="J216" s="6">
        <f t="shared" si="177"/>
        <v>0</v>
      </c>
      <c r="K216" s="6">
        <f t="shared" si="177"/>
        <v>0</v>
      </c>
      <c r="L216" s="6">
        <f t="shared" si="177"/>
        <v>0</v>
      </c>
      <c r="M216" s="6">
        <f t="shared" si="177"/>
        <v>0</v>
      </c>
      <c r="N216" s="7">
        <f t="shared" si="160"/>
        <v>0</v>
      </c>
      <c r="O216" s="84" t="str">
        <f t="shared" si="143"/>
        <v>0</v>
      </c>
      <c r="P216" s="6">
        <f t="shared" si="178"/>
        <v>0</v>
      </c>
      <c r="Q216" s="6">
        <f t="shared" si="178"/>
        <v>0</v>
      </c>
      <c r="R216" s="6"/>
      <c r="S216" s="16">
        <f t="shared" ref="S216:S282" si="181">IFERROR(H216-I216,"0")</f>
        <v>0</v>
      </c>
      <c r="T216" s="16">
        <f t="shared" ref="T216:T282" si="182">IFERROR(J216-K216,"0")</f>
        <v>0</v>
      </c>
      <c r="U216" s="16">
        <f t="shared" ref="U216:U282" si="183">IFERROR(S216-T216,"0")</f>
        <v>0</v>
      </c>
      <c r="V216" s="34">
        <f t="shared" si="144"/>
        <v>0</v>
      </c>
      <c r="W216" s="34">
        <f t="shared" si="145"/>
        <v>0</v>
      </c>
      <c r="X216" s="34">
        <f t="shared" si="139"/>
        <v>0</v>
      </c>
      <c r="Y216" s="34">
        <f t="shared" si="180"/>
        <v>0</v>
      </c>
    </row>
    <row r="217" spans="1:25" x14ac:dyDescent="0.25">
      <c r="A217" s="44" t="s">
        <v>1266</v>
      </c>
      <c r="B217" s="44" t="s">
        <v>1471</v>
      </c>
      <c r="C217" s="248"/>
      <c r="D217">
        <v>208</v>
      </c>
      <c r="E217" s="10" t="s">
        <v>412</v>
      </c>
      <c r="F217" s="8" t="s">
        <v>397</v>
      </c>
      <c r="G217" s="150" t="s">
        <v>425</v>
      </c>
      <c r="H217" s="6">
        <f t="shared" si="177"/>
        <v>0</v>
      </c>
      <c r="I217" s="6">
        <f t="shared" si="177"/>
        <v>0</v>
      </c>
      <c r="J217" s="6">
        <f t="shared" si="177"/>
        <v>0</v>
      </c>
      <c r="K217" s="6">
        <f t="shared" si="177"/>
        <v>0</v>
      </c>
      <c r="L217" s="6">
        <f t="shared" si="177"/>
        <v>0</v>
      </c>
      <c r="M217" s="6">
        <f t="shared" si="177"/>
        <v>0</v>
      </c>
      <c r="N217" s="7">
        <f t="shared" si="160"/>
        <v>0</v>
      </c>
      <c r="O217" s="84" t="str">
        <f t="shared" si="143"/>
        <v>0</v>
      </c>
      <c r="P217" s="6">
        <f t="shared" si="178"/>
        <v>0</v>
      </c>
      <c r="Q217" s="6">
        <f t="shared" si="178"/>
        <v>0</v>
      </c>
      <c r="R217" s="6"/>
      <c r="S217" s="16">
        <f t="shared" si="181"/>
        <v>0</v>
      </c>
      <c r="T217" s="16">
        <f t="shared" si="182"/>
        <v>0</v>
      </c>
      <c r="U217" s="16">
        <f t="shared" si="183"/>
        <v>0</v>
      </c>
      <c r="V217" s="34">
        <f t="shared" si="144"/>
        <v>0</v>
      </c>
      <c r="W217" s="34">
        <f t="shared" si="145"/>
        <v>0</v>
      </c>
      <c r="X217" s="34">
        <f t="shared" ref="X217:X283" si="184">H217-J217</f>
        <v>0</v>
      </c>
      <c r="Y217" s="34">
        <f t="shared" si="180"/>
        <v>0</v>
      </c>
    </row>
    <row r="218" spans="1:25" x14ac:dyDescent="0.25">
      <c r="A218" s="44" t="s">
        <v>1267</v>
      </c>
      <c r="B218" s="44" t="s">
        <v>1472</v>
      </c>
      <c r="C218" s="248"/>
      <c r="D218">
        <v>209</v>
      </c>
      <c r="E218" s="10" t="s">
        <v>413</v>
      </c>
      <c r="F218" s="8" t="s">
        <v>398</v>
      </c>
      <c r="G218" s="150" t="s">
        <v>426</v>
      </c>
      <c r="H218" s="6">
        <f t="shared" si="177"/>
        <v>0</v>
      </c>
      <c r="I218" s="6">
        <f t="shared" si="177"/>
        <v>0</v>
      </c>
      <c r="J218" s="6">
        <f t="shared" si="177"/>
        <v>0</v>
      </c>
      <c r="K218" s="6">
        <f t="shared" si="177"/>
        <v>0</v>
      </c>
      <c r="L218" s="6">
        <f t="shared" si="177"/>
        <v>0</v>
      </c>
      <c r="M218" s="6">
        <f t="shared" si="177"/>
        <v>0</v>
      </c>
      <c r="N218" s="7">
        <f t="shared" si="160"/>
        <v>0</v>
      </c>
      <c r="O218" s="84" t="str">
        <f t="shared" si="143"/>
        <v>0</v>
      </c>
      <c r="P218" s="6">
        <f t="shared" si="178"/>
        <v>0</v>
      </c>
      <c r="Q218" s="6">
        <f t="shared" si="178"/>
        <v>0</v>
      </c>
      <c r="R218" s="6"/>
      <c r="S218" s="16">
        <f t="shared" si="181"/>
        <v>0</v>
      </c>
      <c r="T218" s="16">
        <f t="shared" si="182"/>
        <v>0</v>
      </c>
      <c r="U218" s="16">
        <f t="shared" si="183"/>
        <v>0</v>
      </c>
      <c r="V218" s="34">
        <f t="shared" si="144"/>
        <v>0</v>
      </c>
      <c r="W218" s="34">
        <f t="shared" si="145"/>
        <v>0</v>
      </c>
      <c r="X218" s="34">
        <f t="shared" si="184"/>
        <v>0</v>
      </c>
      <c r="Y218" s="34">
        <f t="shared" si="180"/>
        <v>0</v>
      </c>
    </row>
    <row r="219" spans="1:25" ht="48.75" x14ac:dyDescent="0.25">
      <c r="A219" s="44" t="s">
        <v>1268</v>
      </c>
      <c r="B219" s="44" t="s">
        <v>1473</v>
      </c>
      <c r="C219" s="248"/>
      <c r="D219">
        <v>210</v>
      </c>
      <c r="E219" s="10" t="s">
        <v>414</v>
      </c>
      <c r="F219" s="8" t="s">
        <v>399</v>
      </c>
      <c r="G219" s="150" t="s">
        <v>427</v>
      </c>
      <c r="H219" s="6">
        <f t="shared" si="177"/>
        <v>0</v>
      </c>
      <c r="I219" s="6">
        <f t="shared" si="177"/>
        <v>0</v>
      </c>
      <c r="J219" s="6">
        <f t="shared" si="177"/>
        <v>0</v>
      </c>
      <c r="K219" s="6">
        <f t="shared" si="177"/>
        <v>0</v>
      </c>
      <c r="L219" s="6">
        <f t="shared" si="177"/>
        <v>0</v>
      </c>
      <c r="M219" s="6">
        <f t="shared" si="177"/>
        <v>0</v>
      </c>
      <c r="N219" s="7">
        <f t="shared" si="160"/>
        <v>0</v>
      </c>
      <c r="O219" s="84" t="str">
        <f t="shared" ref="O219:O286" si="185">IFERROR(N219*100/J219,"0")</f>
        <v>0</v>
      </c>
      <c r="P219" s="6">
        <f t="shared" si="178"/>
        <v>0</v>
      </c>
      <c r="Q219" s="6">
        <f t="shared" si="178"/>
        <v>0</v>
      </c>
      <c r="R219" s="6"/>
      <c r="S219" s="16">
        <f t="shared" si="181"/>
        <v>0</v>
      </c>
      <c r="T219" s="16">
        <f t="shared" si="182"/>
        <v>0</v>
      </c>
      <c r="U219" s="16">
        <f t="shared" si="183"/>
        <v>0</v>
      </c>
      <c r="V219" s="34">
        <f t="shared" ref="V219:V286" si="186">I219-P219-Q219</f>
        <v>0</v>
      </c>
      <c r="W219" s="34">
        <f t="shared" ref="W219:W286" si="187">I219-K219</f>
        <v>0</v>
      </c>
      <c r="X219" s="34">
        <f t="shared" si="184"/>
        <v>0</v>
      </c>
      <c r="Y219" s="34">
        <f t="shared" si="180"/>
        <v>0</v>
      </c>
    </row>
    <row r="220" spans="1:25" x14ac:dyDescent="0.25">
      <c r="C220" s="248"/>
      <c r="D220">
        <v>211</v>
      </c>
      <c r="E220" s="37" t="s">
        <v>662</v>
      </c>
      <c r="F220" s="20"/>
      <c r="G220" s="21"/>
      <c r="H220" s="16">
        <f t="shared" ref="H220:M220" si="188">IFERROR(H203-H204-H208-H209-H212-H213-H214-H215-H216-H217-H218-H219,"0")</f>
        <v>0</v>
      </c>
      <c r="I220" s="16">
        <f t="shared" si="188"/>
        <v>0</v>
      </c>
      <c r="J220" s="16">
        <f t="shared" si="188"/>
        <v>0</v>
      </c>
      <c r="K220" s="16">
        <f t="shared" si="188"/>
        <v>0</v>
      </c>
      <c r="L220" s="16">
        <f t="shared" si="188"/>
        <v>0</v>
      </c>
      <c r="M220" s="16">
        <f t="shared" si="188"/>
        <v>0</v>
      </c>
      <c r="N220" s="7">
        <f t="shared" si="160"/>
        <v>0</v>
      </c>
      <c r="O220" s="84" t="str">
        <f t="shared" si="185"/>
        <v>0</v>
      </c>
      <c r="P220" s="16">
        <f>IFERROR(P203-P204-P208-P209-P212-P213-P214-P215-P216-P217-P218-P219,"0")</f>
        <v>0</v>
      </c>
      <c r="Q220" s="16">
        <f>IFERROR(Q203-Q204-Q208-Q209-Q212-Q213-Q214-Q215-Q216-Q217-Q218-Q219,"0")</f>
        <v>0</v>
      </c>
      <c r="R220" s="16"/>
      <c r="S220" s="16">
        <f t="shared" si="181"/>
        <v>0</v>
      </c>
      <c r="T220" s="16">
        <f t="shared" si="182"/>
        <v>0</v>
      </c>
      <c r="U220" s="16">
        <f t="shared" si="183"/>
        <v>0</v>
      </c>
      <c r="V220" s="34">
        <f t="shared" si="186"/>
        <v>0</v>
      </c>
      <c r="W220" s="34">
        <f t="shared" si="187"/>
        <v>0</v>
      </c>
      <c r="X220" s="34">
        <f t="shared" si="184"/>
        <v>0</v>
      </c>
      <c r="Y220" s="34">
        <f t="shared" si="180"/>
        <v>0</v>
      </c>
    </row>
    <row r="221" spans="1:25" x14ac:dyDescent="0.25">
      <c r="A221" s="44" t="s">
        <v>1269</v>
      </c>
      <c r="B221" s="44" t="s">
        <v>1474</v>
      </c>
      <c r="C221" s="248">
        <v>1</v>
      </c>
      <c r="D221">
        <v>212</v>
      </c>
      <c r="E221" s="4" t="s">
        <v>428</v>
      </c>
      <c r="F221" s="12" t="s">
        <v>429</v>
      </c>
      <c r="G221" s="18" t="s">
        <v>430</v>
      </c>
      <c r="H221" s="46">
        <f t="shared" ref="H221:M227" si="189">IFERROR(VLOOKUP($D221,_f12_3000,H$2,FALSE)-VLOOKUP($D221,_f12_4000,H$2,FALSE),"0")</f>
        <v>0</v>
      </c>
      <c r="I221" s="46">
        <f t="shared" si="189"/>
        <v>0</v>
      </c>
      <c r="J221" s="46">
        <f t="shared" si="189"/>
        <v>0</v>
      </c>
      <c r="K221" s="46">
        <f t="shared" si="189"/>
        <v>0</v>
      </c>
      <c r="L221" s="46">
        <f t="shared" si="189"/>
        <v>0</v>
      </c>
      <c r="M221" s="46">
        <f t="shared" si="189"/>
        <v>0</v>
      </c>
      <c r="N221" s="7">
        <f t="shared" si="160"/>
        <v>0</v>
      </c>
      <c r="O221" s="84" t="str">
        <f t="shared" si="185"/>
        <v>0</v>
      </c>
      <c r="P221" s="46">
        <f t="shared" ref="P221:Q227" si="190">IFERROR(VLOOKUP($D221,_f12_3000,P$2,FALSE)-VLOOKUP($D221,_f12_4000,P$2,FALSE),"0")</f>
        <v>0</v>
      </c>
      <c r="Q221" s="46">
        <f t="shared" si="190"/>
        <v>0</v>
      </c>
      <c r="R221" s="6"/>
      <c r="S221" s="16">
        <f t="shared" si="181"/>
        <v>0</v>
      </c>
      <c r="T221" s="16">
        <f t="shared" si="182"/>
        <v>0</v>
      </c>
      <c r="U221" s="16">
        <f t="shared" si="183"/>
        <v>0</v>
      </c>
      <c r="V221" s="34">
        <f t="shared" si="186"/>
        <v>0</v>
      </c>
      <c r="W221" s="34">
        <f t="shared" si="187"/>
        <v>0</v>
      </c>
      <c r="X221" s="34">
        <f t="shared" si="184"/>
        <v>0</v>
      </c>
      <c r="Y221" s="34">
        <f t="shared" si="180"/>
        <v>0</v>
      </c>
    </row>
    <row r="222" spans="1:25" ht="24.75" x14ac:dyDescent="0.25">
      <c r="A222" s="44" t="s">
        <v>1270</v>
      </c>
      <c r="B222" s="44" t="s">
        <v>1475</v>
      </c>
      <c r="C222" s="248"/>
      <c r="D222">
        <v>213</v>
      </c>
      <c r="E222" s="10" t="s">
        <v>431</v>
      </c>
      <c r="F222" s="8" t="s">
        <v>443</v>
      </c>
      <c r="G222" s="150" t="s">
        <v>455</v>
      </c>
      <c r="H222" s="6">
        <f t="shared" si="189"/>
        <v>0</v>
      </c>
      <c r="I222" s="6">
        <f t="shared" si="189"/>
        <v>0</v>
      </c>
      <c r="J222" s="6">
        <f t="shared" si="189"/>
        <v>0</v>
      </c>
      <c r="K222" s="6">
        <f t="shared" si="189"/>
        <v>0</v>
      </c>
      <c r="L222" s="6">
        <f t="shared" si="189"/>
        <v>0</v>
      </c>
      <c r="M222" s="6">
        <f t="shared" si="189"/>
        <v>0</v>
      </c>
      <c r="N222" s="7">
        <f t="shared" si="160"/>
        <v>0</v>
      </c>
      <c r="O222" s="84" t="str">
        <f t="shared" si="185"/>
        <v>0</v>
      </c>
      <c r="P222" s="6">
        <f t="shared" si="190"/>
        <v>0</v>
      </c>
      <c r="Q222" s="6">
        <f t="shared" si="190"/>
        <v>0</v>
      </c>
      <c r="R222" s="6"/>
      <c r="S222" s="16">
        <f t="shared" si="181"/>
        <v>0</v>
      </c>
      <c r="T222" s="16">
        <f t="shared" si="182"/>
        <v>0</v>
      </c>
      <c r="U222" s="16">
        <f t="shared" si="183"/>
        <v>0</v>
      </c>
      <c r="V222" s="34">
        <f t="shared" si="186"/>
        <v>0</v>
      </c>
      <c r="W222" s="34">
        <f t="shared" si="187"/>
        <v>0</v>
      </c>
      <c r="X222" s="34">
        <f t="shared" si="184"/>
        <v>0</v>
      </c>
      <c r="Y222" s="34">
        <f t="shared" si="180"/>
        <v>0</v>
      </c>
    </row>
    <row r="223" spans="1:25" x14ac:dyDescent="0.25">
      <c r="A223" s="44" t="s">
        <v>1271</v>
      </c>
      <c r="B223" s="44" t="s">
        <v>1476</v>
      </c>
      <c r="C223" s="248"/>
      <c r="D223">
        <v>214</v>
      </c>
      <c r="E223" s="10" t="s">
        <v>432</v>
      </c>
      <c r="F223" s="8" t="s">
        <v>444</v>
      </c>
      <c r="G223" s="150" t="s">
        <v>456</v>
      </c>
      <c r="H223" s="6">
        <f t="shared" si="189"/>
        <v>0</v>
      </c>
      <c r="I223" s="6">
        <f t="shared" si="189"/>
        <v>0</v>
      </c>
      <c r="J223" s="6">
        <f t="shared" si="189"/>
        <v>0</v>
      </c>
      <c r="K223" s="6">
        <f t="shared" si="189"/>
        <v>0</v>
      </c>
      <c r="L223" s="6">
        <f t="shared" si="189"/>
        <v>0</v>
      </c>
      <c r="M223" s="6">
        <f t="shared" si="189"/>
        <v>0</v>
      </c>
      <c r="N223" s="7">
        <f t="shared" si="160"/>
        <v>0</v>
      </c>
      <c r="O223" s="84" t="str">
        <f t="shared" si="185"/>
        <v>0</v>
      </c>
      <c r="P223" s="6">
        <f t="shared" si="190"/>
        <v>0</v>
      </c>
      <c r="Q223" s="6">
        <f t="shared" si="190"/>
        <v>0</v>
      </c>
      <c r="R223" s="6"/>
      <c r="S223" s="16">
        <f t="shared" si="181"/>
        <v>0</v>
      </c>
      <c r="T223" s="16">
        <f t="shared" si="182"/>
        <v>0</v>
      </c>
      <c r="U223" s="16">
        <f t="shared" si="183"/>
        <v>0</v>
      </c>
      <c r="V223" s="34">
        <f t="shared" si="186"/>
        <v>0</v>
      </c>
      <c r="W223" s="34">
        <f t="shared" si="187"/>
        <v>0</v>
      </c>
      <c r="X223" s="34">
        <f t="shared" si="184"/>
        <v>0</v>
      </c>
      <c r="Y223" s="34">
        <f t="shared" si="180"/>
        <v>0</v>
      </c>
    </row>
    <row r="224" spans="1:25" x14ac:dyDescent="0.25">
      <c r="A224" s="44" t="s">
        <v>1272</v>
      </c>
      <c r="B224" s="44" t="s">
        <v>1477</v>
      </c>
      <c r="C224" s="248"/>
      <c r="D224">
        <v>215</v>
      </c>
      <c r="E224" s="10" t="s">
        <v>433</v>
      </c>
      <c r="F224" s="8" t="s">
        <v>445</v>
      </c>
      <c r="G224" s="150" t="s">
        <v>457</v>
      </c>
      <c r="H224" s="6">
        <f t="shared" si="189"/>
        <v>0</v>
      </c>
      <c r="I224" s="6">
        <f t="shared" si="189"/>
        <v>0</v>
      </c>
      <c r="J224" s="6">
        <f t="shared" si="189"/>
        <v>0</v>
      </c>
      <c r="K224" s="6">
        <f t="shared" si="189"/>
        <v>0</v>
      </c>
      <c r="L224" s="6">
        <f t="shared" si="189"/>
        <v>0</v>
      </c>
      <c r="M224" s="6">
        <f t="shared" si="189"/>
        <v>0</v>
      </c>
      <c r="N224" s="7">
        <f t="shared" si="160"/>
        <v>0</v>
      </c>
      <c r="O224" s="84" t="str">
        <f t="shared" si="185"/>
        <v>0</v>
      </c>
      <c r="P224" s="6">
        <f t="shared" si="190"/>
        <v>0</v>
      </c>
      <c r="Q224" s="6">
        <f t="shared" si="190"/>
        <v>0</v>
      </c>
      <c r="R224" s="6"/>
      <c r="S224" s="16">
        <f t="shared" si="181"/>
        <v>0</v>
      </c>
      <c r="T224" s="16">
        <f t="shared" si="182"/>
        <v>0</v>
      </c>
      <c r="U224" s="16">
        <f t="shared" si="183"/>
        <v>0</v>
      </c>
      <c r="V224" s="34">
        <f t="shared" si="186"/>
        <v>0</v>
      </c>
      <c r="W224" s="34">
        <f t="shared" si="187"/>
        <v>0</v>
      </c>
      <c r="X224" s="34">
        <f t="shared" si="184"/>
        <v>0</v>
      </c>
      <c r="Y224" s="34">
        <f t="shared" si="180"/>
        <v>0</v>
      </c>
    </row>
    <row r="225" spans="1:25" x14ac:dyDescent="0.25">
      <c r="A225" s="44" t="s">
        <v>1273</v>
      </c>
      <c r="B225" s="44" t="s">
        <v>1478</v>
      </c>
      <c r="C225" s="248"/>
      <c r="D225">
        <v>216</v>
      </c>
      <c r="E225" s="10" t="s">
        <v>434</v>
      </c>
      <c r="F225" s="8" t="s">
        <v>446</v>
      </c>
      <c r="G225" s="150" t="s">
        <v>458</v>
      </c>
      <c r="H225" s="6">
        <f t="shared" si="189"/>
        <v>0</v>
      </c>
      <c r="I225" s="6">
        <f t="shared" si="189"/>
        <v>0</v>
      </c>
      <c r="J225" s="6">
        <f t="shared" si="189"/>
        <v>0</v>
      </c>
      <c r="K225" s="6">
        <f t="shared" si="189"/>
        <v>0</v>
      </c>
      <c r="L225" s="6">
        <f t="shared" si="189"/>
        <v>0</v>
      </c>
      <c r="M225" s="6">
        <f t="shared" si="189"/>
        <v>0</v>
      </c>
      <c r="N225" s="7">
        <f t="shared" si="160"/>
        <v>0</v>
      </c>
      <c r="O225" s="84" t="str">
        <f t="shared" si="185"/>
        <v>0</v>
      </c>
      <c r="P225" s="6">
        <f t="shared" si="190"/>
        <v>0</v>
      </c>
      <c r="Q225" s="6">
        <f t="shared" si="190"/>
        <v>0</v>
      </c>
      <c r="R225" s="6"/>
      <c r="S225" s="16">
        <f t="shared" si="181"/>
        <v>0</v>
      </c>
      <c r="T225" s="16">
        <f t="shared" si="182"/>
        <v>0</v>
      </c>
      <c r="U225" s="16">
        <f t="shared" si="183"/>
        <v>0</v>
      </c>
      <c r="V225" s="34">
        <f t="shared" si="186"/>
        <v>0</v>
      </c>
      <c r="W225" s="34">
        <f t="shared" si="187"/>
        <v>0</v>
      </c>
      <c r="X225" s="34">
        <f t="shared" si="184"/>
        <v>0</v>
      </c>
      <c r="Y225" s="34">
        <f t="shared" si="180"/>
        <v>0</v>
      </c>
    </row>
    <row r="226" spans="1:25" x14ac:dyDescent="0.25">
      <c r="A226" s="44" t="s">
        <v>1274</v>
      </c>
      <c r="B226" s="44" t="s">
        <v>1479</v>
      </c>
      <c r="C226" s="248"/>
      <c r="D226">
        <v>217</v>
      </c>
      <c r="E226" s="10" t="s">
        <v>435</v>
      </c>
      <c r="F226" s="8" t="s">
        <v>447</v>
      </c>
      <c r="G226" s="150" t="s">
        <v>459</v>
      </c>
      <c r="H226" s="6">
        <f t="shared" si="189"/>
        <v>0</v>
      </c>
      <c r="I226" s="6">
        <f t="shared" si="189"/>
        <v>0</v>
      </c>
      <c r="J226" s="6">
        <f t="shared" si="189"/>
        <v>0</v>
      </c>
      <c r="K226" s="6">
        <f t="shared" si="189"/>
        <v>0</v>
      </c>
      <c r="L226" s="6">
        <f t="shared" si="189"/>
        <v>0</v>
      </c>
      <c r="M226" s="6">
        <f t="shared" si="189"/>
        <v>0</v>
      </c>
      <c r="N226" s="7">
        <f t="shared" si="160"/>
        <v>0</v>
      </c>
      <c r="O226" s="84" t="str">
        <f t="shared" si="185"/>
        <v>0</v>
      </c>
      <c r="P226" s="6">
        <f t="shared" si="190"/>
        <v>0</v>
      </c>
      <c r="Q226" s="6">
        <f t="shared" si="190"/>
        <v>0</v>
      </c>
      <c r="R226" s="6"/>
      <c r="S226" s="16">
        <f t="shared" si="181"/>
        <v>0</v>
      </c>
      <c r="T226" s="16">
        <f t="shared" si="182"/>
        <v>0</v>
      </c>
      <c r="U226" s="16">
        <f t="shared" si="183"/>
        <v>0</v>
      </c>
      <c r="V226" s="34">
        <f t="shared" si="186"/>
        <v>0</v>
      </c>
      <c r="W226" s="34">
        <f t="shared" si="187"/>
        <v>0</v>
      </c>
      <c r="X226" s="34">
        <f t="shared" si="184"/>
        <v>0</v>
      </c>
      <c r="Y226" s="34">
        <f t="shared" si="180"/>
        <v>0</v>
      </c>
    </row>
    <row r="227" spans="1:25" ht="36.75" x14ac:dyDescent="0.25">
      <c r="A227" s="44" t="s">
        <v>1275</v>
      </c>
      <c r="B227" s="44" t="s">
        <v>1480</v>
      </c>
      <c r="C227" s="248"/>
      <c r="D227">
        <v>218</v>
      </c>
      <c r="E227" s="19" t="s">
        <v>436</v>
      </c>
      <c r="F227" s="8" t="s">
        <v>452</v>
      </c>
      <c r="G227" s="150" t="s">
        <v>460</v>
      </c>
      <c r="H227" s="6">
        <f t="shared" si="189"/>
        <v>0</v>
      </c>
      <c r="I227" s="6">
        <f t="shared" si="189"/>
        <v>0</v>
      </c>
      <c r="J227" s="6">
        <f t="shared" si="189"/>
        <v>0</v>
      </c>
      <c r="K227" s="6">
        <f t="shared" si="189"/>
        <v>0</v>
      </c>
      <c r="L227" s="6">
        <f t="shared" si="189"/>
        <v>0</v>
      </c>
      <c r="M227" s="6">
        <f t="shared" si="189"/>
        <v>0</v>
      </c>
      <c r="N227" s="7">
        <f t="shared" si="160"/>
        <v>0</v>
      </c>
      <c r="O227" s="84" t="str">
        <f t="shared" si="185"/>
        <v>0</v>
      </c>
      <c r="P227" s="6">
        <f t="shared" si="190"/>
        <v>0</v>
      </c>
      <c r="Q227" s="6">
        <f t="shared" si="190"/>
        <v>0</v>
      </c>
      <c r="R227" s="6"/>
      <c r="S227" s="16">
        <f t="shared" si="181"/>
        <v>0</v>
      </c>
      <c r="T227" s="16">
        <f t="shared" si="182"/>
        <v>0</v>
      </c>
      <c r="U227" s="16">
        <f t="shared" si="183"/>
        <v>0</v>
      </c>
      <c r="V227" s="34">
        <f t="shared" si="186"/>
        <v>0</v>
      </c>
      <c r="W227" s="34">
        <f t="shared" si="187"/>
        <v>0</v>
      </c>
      <c r="X227" s="34">
        <f t="shared" si="184"/>
        <v>0</v>
      </c>
      <c r="Y227" s="34">
        <f t="shared" si="180"/>
        <v>0</v>
      </c>
    </row>
    <row r="228" spans="1:25" x14ac:dyDescent="0.25">
      <c r="C228" s="248"/>
      <c r="D228">
        <v>219</v>
      </c>
      <c r="E228" s="36" t="s">
        <v>679</v>
      </c>
      <c r="F228" s="15"/>
      <c r="G228" s="15"/>
      <c r="H228" s="16">
        <f t="shared" ref="H228:M228" si="191">IFERROR(H226-H227,"0")</f>
        <v>0</v>
      </c>
      <c r="I228" s="16">
        <f t="shared" si="191"/>
        <v>0</v>
      </c>
      <c r="J228" s="16">
        <f t="shared" si="191"/>
        <v>0</v>
      </c>
      <c r="K228" s="16">
        <f t="shared" si="191"/>
        <v>0</v>
      </c>
      <c r="L228" s="16">
        <f t="shared" si="191"/>
        <v>0</v>
      </c>
      <c r="M228" s="16">
        <f t="shared" si="191"/>
        <v>0</v>
      </c>
      <c r="N228" s="7">
        <f t="shared" si="160"/>
        <v>0</v>
      </c>
      <c r="O228" s="84" t="str">
        <f t="shared" si="185"/>
        <v>0</v>
      </c>
      <c r="P228" s="16">
        <f>IFERROR(P226-P227,"0")</f>
        <v>0</v>
      </c>
      <c r="Q228" s="16">
        <f>IFERROR(Q226-Q227,"0")</f>
        <v>0</v>
      </c>
      <c r="R228" s="16"/>
      <c r="S228" s="16">
        <f t="shared" si="181"/>
        <v>0</v>
      </c>
      <c r="T228" s="16">
        <f t="shared" si="182"/>
        <v>0</v>
      </c>
      <c r="U228" s="16">
        <f t="shared" si="183"/>
        <v>0</v>
      </c>
      <c r="V228" s="34">
        <f t="shared" si="186"/>
        <v>0</v>
      </c>
      <c r="W228" s="34">
        <f t="shared" si="187"/>
        <v>0</v>
      </c>
      <c r="X228" s="34">
        <f t="shared" si="184"/>
        <v>0</v>
      </c>
      <c r="Y228" s="34">
        <f t="shared" si="180"/>
        <v>0</v>
      </c>
    </row>
    <row r="229" spans="1:25" x14ac:dyDescent="0.25">
      <c r="A229" s="44" t="s">
        <v>1276</v>
      </c>
      <c r="B229" s="44" t="s">
        <v>1481</v>
      </c>
      <c r="C229" s="248"/>
      <c r="D229">
        <v>220</v>
      </c>
      <c r="E229" s="10" t="s">
        <v>437</v>
      </c>
      <c r="F229" s="8" t="s">
        <v>448</v>
      </c>
      <c r="G229" s="150" t="s">
        <v>461</v>
      </c>
      <c r="H229" s="6">
        <f t="shared" ref="H229:M231" si="192">IFERROR(VLOOKUP($D229,_f12_3000,H$2,FALSE)-VLOOKUP($D229,_f12_4000,H$2,FALSE),"0")</f>
        <v>0</v>
      </c>
      <c r="I229" s="6">
        <f t="shared" si="192"/>
        <v>0</v>
      </c>
      <c r="J229" s="6">
        <f t="shared" si="192"/>
        <v>0</v>
      </c>
      <c r="K229" s="6">
        <f t="shared" si="192"/>
        <v>0</v>
      </c>
      <c r="L229" s="6">
        <f t="shared" si="192"/>
        <v>0</v>
      </c>
      <c r="M229" s="6">
        <f t="shared" si="192"/>
        <v>0</v>
      </c>
      <c r="N229" s="7">
        <f t="shared" si="160"/>
        <v>0</v>
      </c>
      <c r="O229" s="84" t="str">
        <f t="shared" si="185"/>
        <v>0</v>
      </c>
      <c r="P229" s="6">
        <f t="shared" ref="P229:Q231" si="193">IFERROR(VLOOKUP($D229,_f12_3000,P$2,FALSE)-VLOOKUP($D229,_f12_4000,P$2,FALSE),"0")</f>
        <v>0</v>
      </c>
      <c r="Q229" s="6">
        <f t="shared" si="193"/>
        <v>0</v>
      </c>
      <c r="R229" s="6"/>
      <c r="S229" s="16">
        <f t="shared" si="181"/>
        <v>0</v>
      </c>
      <c r="T229" s="16">
        <f t="shared" si="182"/>
        <v>0</v>
      </c>
      <c r="U229" s="16">
        <f t="shared" si="183"/>
        <v>0</v>
      </c>
      <c r="V229" s="34">
        <f t="shared" si="186"/>
        <v>0</v>
      </c>
      <c r="W229" s="34">
        <f t="shared" si="187"/>
        <v>0</v>
      </c>
      <c r="X229" s="34">
        <f t="shared" si="184"/>
        <v>0</v>
      </c>
      <c r="Y229" s="34">
        <f t="shared" si="180"/>
        <v>0</v>
      </c>
    </row>
    <row r="230" spans="1:25" x14ac:dyDescent="0.25">
      <c r="A230" s="44" t="s">
        <v>1277</v>
      </c>
      <c r="B230" s="44" t="s">
        <v>1482</v>
      </c>
      <c r="C230" s="248"/>
      <c r="D230">
        <v>221</v>
      </c>
      <c r="E230" s="10" t="s">
        <v>438</v>
      </c>
      <c r="F230" s="8" t="s">
        <v>449</v>
      </c>
      <c r="G230" s="150" t="s">
        <v>462</v>
      </c>
      <c r="H230" s="6">
        <f t="shared" si="192"/>
        <v>0</v>
      </c>
      <c r="I230" s="6">
        <f t="shared" si="192"/>
        <v>0</v>
      </c>
      <c r="J230" s="6">
        <f t="shared" si="192"/>
        <v>0</v>
      </c>
      <c r="K230" s="6">
        <f t="shared" si="192"/>
        <v>0</v>
      </c>
      <c r="L230" s="6">
        <f t="shared" si="192"/>
        <v>0</v>
      </c>
      <c r="M230" s="6">
        <f t="shared" si="192"/>
        <v>0</v>
      </c>
      <c r="N230" s="7">
        <f t="shared" si="160"/>
        <v>0</v>
      </c>
      <c r="O230" s="84" t="str">
        <f t="shared" si="185"/>
        <v>0</v>
      </c>
      <c r="P230" s="6">
        <f t="shared" si="193"/>
        <v>0</v>
      </c>
      <c r="Q230" s="6">
        <f t="shared" si="193"/>
        <v>0</v>
      </c>
      <c r="R230" s="6"/>
      <c r="S230" s="16">
        <f t="shared" si="181"/>
        <v>0</v>
      </c>
      <c r="T230" s="16">
        <f t="shared" si="182"/>
        <v>0</v>
      </c>
      <c r="U230" s="16">
        <f t="shared" si="183"/>
        <v>0</v>
      </c>
      <c r="V230" s="34">
        <f t="shared" si="186"/>
        <v>0</v>
      </c>
      <c r="W230" s="34">
        <f t="shared" si="187"/>
        <v>0</v>
      </c>
      <c r="X230" s="34">
        <f t="shared" si="184"/>
        <v>0</v>
      </c>
      <c r="Y230" s="34">
        <f t="shared" si="180"/>
        <v>0</v>
      </c>
    </row>
    <row r="231" spans="1:25" x14ac:dyDescent="0.25">
      <c r="A231" s="44" t="s">
        <v>1278</v>
      </c>
      <c r="B231" s="44" t="s">
        <v>1483</v>
      </c>
      <c r="C231" s="248"/>
      <c r="D231">
        <v>222</v>
      </c>
      <c r="E231" s="19" t="s">
        <v>439</v>
      </c>
      <c r="F231" s="8" t="s">
        <v>453</v>
      </c>
      <c r="G231" s="150" t="s">
        <v>463</v>
      </c>
      <c r="H231" s="6">
        <f t="shared" si="192"/>
        <v>0</v>
      </c>
      <c r="I231" s="6">
        <f t="shared" si="192"/>
        <v>0</v>
      </c>
      <c r="J231" s="6">
        <f t="shared" si="192"/>
        <v>0</v>
      </c>
      <c r="K231" s="6">
        <f t="shared" si="192"/>
        <v>0</v>
      </c>
      <c r="L231" s="6">
        <f t="shared" si="192"/>
        <v>0</v>
      </c>
      <c r="M231" s="6">
        <f t="shared" si="192"/>
        <v>0</v>
      </c>
      <c r="N231" s="7">
        <f t="shared" si="160"/>
        <v>0</v>
      </c>
      <c r="O231" s="84" t="str">
        <f t="shared" si="185"/>
        <v>0</v>
      </c>
      <c r="P231" s="6">
        <f t="shared" si="193"/>
        <v>0</v>
      </c>
      <c r="Q231" s="6">
        <f t="shared" si="193"/>
        <v>0</v>
      </c>
      <c r="R231" s="6"/>
      <c r="S231" s="16">
        <f t="shared" si="181"/>
        <v>0</v>
      </c>
      <c r="T231" s="16">
        <f t="shared" si="182"/>
        <v>0</v>
      </c>
      <c r="U231" s="16">
        <f t="shared" si="183"/>
        <v>0</v>
      </c>
      <c r="V231" s="34">
        <f t="shared" si="186"/>
        <v>0</v>
      </c>
      <c r="W231" s="34">
        <f t="shared" si="187"/>
        <v>0</v>
      </c>
      <c r="X231" s="34">
        <f t="shared" si="184"/>
        <v>0</v>
      </c>
      <c r="Y231" s="34">
        <f t="shared" si="180"/>
        <v>0</v>
      </c>
    </row>
    <row r="232" spans="1:25" x14ac:dyDescent="0.25">
      <c r="C232" s="248"/>
      <c r="D232">
        <v>223</v>
      </c>
      <c r="E232" s="36" t="s">
        <v>678</v>
      </c>
      <c r="F232" s="15"/>
      <c r="G232" s="15"/>
      <c r="H232" s="16">
        <f t="shared" ref="H232:M232" si="194">IFERROR(H230-H231,"0")</f>
        <v>0</v>
      </c>
      <c r="I232" s="16">
        <f t="shared" si="194"/>
        <v>0</v>
      </c>
      <c r="J232" s="16">
        <f t="shared" si="194"/>
        <v>0</v>
      </c>
      <c r="K232" s="16">
        <f t="shared" si="194"/>
        <v>0</v>
      </c>
      <c r="L232" s="16">
        <f t="shared" si="194"/>
        <v>0</v>
      </c>
      <c r="M232" s="16">
        <f t="shared" si="194"/>
        <v>0</v>
      </c>
      <c r="N232" s="7">
        <f t="shared" si="160"/>
        <v>0</v>
      </c>
      <c r="O232" s="84" t="str">
        <f t="shared" si="185"/>
        <v>0</v>
      </c>
      <c r="P232" s="16">
        <f>IFERROR(P230-P231,"0")</f>
        <v>0</v>
      </c>
      <c r="Q232" s="16">
        <f>IFERROR(Q230-Q231,"0")</f>
        <v>0</v>
      </c>
      <c r="R232" s="16"/>
      <c r="S232" s="16">
        <f t="shared" si="181"/>
        <v>0</v>
      </c>
      <c r="T232" s="16">
        <f t="shared" si="182"/>
        <v>0</v>
      </c>
      <c r="U232" s="16">
        <f t="shared" si="183"/>
        <v>0</v>
      </c>
      <c r="V232" s="34">
        <f t="shared" si="186"/>
        <v>0</v>
      </c>
      <c r="W232" s="34">
        <f t="shared" si="187"/>
        <v>0</v>
      </c>
      <c r="X232" s="34">
        <f t="shared" si="184"/>
        <v>0</v>
      </c>
      <c r="Y232" s="34">
        <f t="shared" si="180"/>
        <v>0</v>
      </c>
    </row>
    <row r="233" spans="1:25" ht="24.75" x14ac:dyDescent="0.25">
      <c r="A233" s="44" t="s">
        <v>1279</v>
      </c>
      <c r="B233" s="44" t="s">
        <v>1484</v>
      </c>
      <c r="C233" s="248"/>
      <c r="D233">
        <v>224</v>
      </c>
      <c r="E233" s="10" t="s">
        <v>440</v>
      </c>
      <c r="F233" s="8" t="s">
        <v>450</v>
      </c>
      <c r="G233" s="150" t="s">
        <v>464</v>
      </c>
      <c r="H233" s="6">
        <f t="shared" ref="H233:M235" si="195">IFERROR(VLOOKUP($D233,_f12_3000,H$2,FALSE)-VLOOKUP($D233,_f12_4000,H$2,FALSE),"0")</f>
        <v>0</v>
      </c>
      <c r="I233" s="6">
        <f t="shared" si="195"/>
        <v>0</v>
      </c>
      <c r="J233" s="6">
        <f t="shared" si="195"/>
        <v>0</v>
      </c>
      <c r="K233" s="6">
        <f t="shared" si="195"/>
        <v>0</v>
      </c>
      <c r="L233" s="6">
        <f t="shared" si="195"/>
        <v>0</v>
      </c>
      <c r="M233" s="6">
        <f t="shared" si="195"/>
        <v>0</v>
      </c>
      <c r="N233" s="7">
        <f t="shared" si="160"/>
        <v>0</v>
      </c>
      <c r="O233" s="84" t="str">
        <f t="shared" si="185"/>
        <v>0</v>
      </c>
      <c r="P233" s="6">
        <f t="shared" ref="P233:Q235" si="196">IFERROR(VLOOKUP($D233,_f12_3000,P$2,FALSE)-VLOOKUP($D233,_f12_4000,P$2,FALSE),"0")</f>
        <v>0</v>
      </c>
      <c r="Q233" s="6">
        <f t="shared" si="196"/>
        <v>0</v>
      </c>
      <c r="R233" s="6"/>
      <c r="S233" s="16">
        <f t="shared" si="181"/>
        <v>0</v>
      </c>
      <c r="T233" s="16">
        <f t="shared" si="182"/>
        <v>0</v>
      </c>
      <c r="U233" s="16">
        <f t="shared" si="183"/>
        <v>0</v>
      </c>
      <c r="V233" s="34">
        <f t="shared" si="186"/>
        <v>0</v>
      </c>
      <c r="W233" s="34">
        <f t="shared" si="187"/>
        <v>0</v>
      </c>
      <c r="X233" s="34">
        <f t="shared" si="184"/>
        <v>0</v>
      </c>
      <c r="Y233" s="34">
        <f t="shared" si="180"/>
        <v>0</v>
      </c>
    </row>
    <row r="234" spans="1:25" x14ac:dyDescent="0.25">
      <c r="A234" s="44" t="s">
        <v>1280</v>
      </c>
      <c r="B234" s="44" t="s">
        <v>1485</v>
      </c>
      <c r="C234" s="248"/>
      <c r="D234">
        <v>225</v>
      </c>
      <c r="E234" s="10" t="s">
        <v>441</v>
      </c>
      <c r="F234" s="8" t="s">
        <v>451</v>
      </c>
      <c r="G234" s="150" t="s">
        <v>465</v>
      </c>
      <c r="H234" s="6">
        <f t="shared" si="195"/>
        <v>0</v>
      </c>
      <c r="I234" s="6">
        <f t="shared" si="195"/>
        <v>0</v>
      </c>
      <c r="J234" s="6">
        <f t="shared" si="195"/>
        <v>0</v>
      </c>
      <c r="K234" s="6">
        <f t="shared" si="195"/>
        <v>0</v>
      </c>
      <c r="L234" s="6">
        <f t="shared" si="195"/>
        <v>0</v>
      </c>
      <c r="M234" s="6">
        <f t="shared" si="195"/>
        <v>0</v>
      </c>
      <c r="N234" s="7">
        <f t="shared" si="160"/>
        <v>0</v>
      </c>
      <c r="O234" s="84" t="str">
        <f t="shared" si="185"/>
        <v>0</v>
      </c>
      <c r="P234" s="6">
        <f t="shared" si="196"/>
        <v>0</v>
      </c>
      <c r="Q234" s="6">
        <f t="shared" si="196"/>
        <v>0</v>
      </c>
      <c r="R234" s="6"/>
      <c r="S234" s="16">
        <f t="shared" si="181"/>
        <v>0</v>
      </c>
      <c r="T234" s="16">
        <f t="shared" si="182"/>
        <v>0</v>
      </c>
      <c r="U234" s="16">
        <f t="shared" si="183"/>
        <v>0</v>
      </c>
      <c r="V234" s="34">
        <f t="shared" si="186"/>
        <v>0</v>
      </c>
      <c r="W234" s="34">
        <f t="shared" si="187"/>
        <v>0</v>
      </c>
      <c r="X234" s="34">
        <f t="shared" si="184"/>
        <v>0</v>
      </c>
      <c r="Y234" s="34">
        <f t="shared" si="180"/>
        <v>0</v>
      </c>
    </row>
    <row r="235" spans="1:25" x14ac:dyDescent="0.25">
      <c r="A235" s="44" t="s">
        <v>1281</v>
      </c>
      <c r="B235" s="44" t="s">
        <v>1486</v>
      </c>
      <c r="C235" s="248"/>
      <c r="D235">
        <v>226</v>
      </c>
      <c r="E235" s="19" t="s">
        <v>442</v>
      </c>
      <c r="F235" s="8" t="s">
        <v>454</v>
      </c>
      <c r="G235" s="150" t="s">
        <v>466</v>
      </c>
      <c r="H235" s="6">
        <f t="shared" si="195"/>
        <v>0</v>
      </c>
      <c r="I235" s="6">
        <f t="shared" si="195"/>
        <v>0</v>
      </c>
      <c r="J235" s="6">
        <f t="shared" si="195"/>
        <v>0</v>
      </c>
      <c r="K235" s="6">
        <f t="shared" si="195"/>
        <v>0</v>
      </c>
      <c r="L235" s="6">
        <f t="shared" si="195"/>
        <v>0</v>
      </c>
      <c r="M235" s="6">
        <f t="shared" si="195"/>
        <v>0</v>
      </c>
      <c r="N235" s="7">
        <f t="shared" si="160"/>
        <v>0</v>
      </c>
      <c r="O235" s="84" t="str">
        <f t="shared" si="185"/>
        <v>0</v>
      </c>
      <c r="P235" s="6">
        <f t="shared" si="196"/>
        <v>0</v>
      </c>
      <c r="Q235" s="6">
        <f t="shared" si="196"/>
        <v>0</v>
      </c>
      <c r="R235" s="6"/>
      <c r="S235" s="16">
        <f t="shared" si="181"/>
        <v>0</v>
      </c>
      <c r="T235" s="16">
        <f t="shared" si="182"/>
        <v>0</v>
      </c>
      <c r="U235" s="16">
        <f t="shared" si="183"/>
        <v>0</v>
      </c>
      <c r="V235" s="34">
        <f t="shared" si="186"/>
        <v>0</v>
      </c>
      <c r="W235" s="34">
        <f t="shared" si="187"/>
        <v>0</v>
      </c>
      <c r="X235" s="34">
        <f t="shared" si="184"/>
        <v>0</v>
      </c>
      <c r="Y235" s="34">
        <f t="shared" si="180"/>
        <v>0</v>
      </c>
    </row>
    <row r="236" spans="1:25" x14ac:dyDescent="0.25">
      <c r="C236" s="248"/>
      <c r="D236">
        <v>227</v>
      </c>
      <c r="E236" s="36" t="s">
        <v>677</v>
      </c>
      <c r="F236" s="15"/>
      <c r="G236" s="15"/>
      <c r="H236" s="16">
        <f t="shared" ref="H236:M236" si="197">IFERROR(H234-H235,"0")</f>
        <v>0</v>
      </c>
      <c r="I236" s="16">
        <f t="shared" si="197"/>
        <v>0</v>
      </c>
      <c r="J236" s="16">
        <f t="shared" si="197"/>
        <v>0</v>
      </c>
      <c r="K236" s="16">
        <f t="shared" si="197"/>
        <v>0</v>
      </c>
      <c r="L236" s="16">
        <f t="shared" si="197"/>
        <v>0</v>
      </c>
      <c r="M236" s="16">
        <f t="shared" si="197"/>
        <v>0</v>
      </c>
      <c r="N236" s="7">
        <f t="shared" si="160"/>
        <v>0</v>
      </c>
      <c r="O236" s="84" t="str">
        <f t="shared" si="185"/>
        <v>0</v>
      </c>
      <c r="P236" s="16">
        <f>IFERROR(P234-P235,"0")</f>
        <v>0</v>
      </c>
      <c r="Q236" s="16">
        <f>IFERROR(Q234-Q235,"0")</f>
        <v>0</v>
      </c>
      <c r="R236" s="16"/>
      <c r="S236" s="16">
        <f t="shared" si="181"/>
        <v>0</v>
      </c>
      <c r="T236" s="16">
        <f t="shared" si="182"/>
        <v>0</v>
      </c>
      <c r="U236" s="16">
        <f t="shared" si="183"/>
        <v>0</v>
      </c>
      <c r="V236" s="34">
        <f t="shared" si="186"/>
        <v>0</v>
      </c>
      <c r="W236" s="34">
        <f t="shared" si="187"/>
        <v>0</v>
      </c>
      <c r="X236" s="34">
        <f t="shared" si="184"/>
        <v>0</v>
      </c>
      <c r="Y236" s="34">
        <f t="shared" si="180"/>
        <v>0</v>
      </c>
    </row>
    <row r="237" spans="1:25" x14ac:dyDescent="0.25">
      <c r="C237" s="248"/>
      <c r="D237">
        <v>228</v>
      </c>
      <c r="E237" s="37" t="s">
        <v>661</v>
      </c>
      <c r="F237" s="20"/>
      <c r="G237" s="21"/>
      <c r="H237" s="16">
        <f t="shared" ref="H237:M237" si="198">IFERROR(H221-H222-H223-H224-H225-H226-H229-H230-H233-H234,"0")</f>
        <v>0</v>
      </c>
      <c r="I237" s="16">
        <f t="shared" si="198"/>
        <v>0</v>
      </c>
      <c r="J237" s="16">
        <f t="shared" si="198"/>
        <v>0</v>
      </c>
      <c r="K237" s="16">
        <f t="shared" si="198"/>
        <v>0</v>
      </c>
      <c r="L237" s="16">
        <f t="shared" si="198"/>
        <v>0</v>
      </c>
      <c r="M237" s="16">
        <f t="shared" si="198"/>
        <v>0</v>
      </c>
      <c r="N237" s="7">
        <f t="shared" si="160"/>
        <v>0</v>
      </c>
      <c r="O237" s="84" t="str">
        <f t="shared" si="185"/>
        <v>0</v>
      </c>
      <c r="P237" s="16">
        <f>IFERROR(P221-P222-P223-P224-P225-P226-P229-P230-P233-P234,"0")</f>
        <v>0</v>
      </c>
      <c r="Q237" s="16">
        <f>IFERROR(Q221-Q222-Q223-Q224-Q225-Q226-Q229-Q230-Q233-Q234,"0")</f>
        <v>0</v>
      </c>
      <c r="R237" s="16"/>
      <c r="S237" s="16">
        <f t="shared" si="181"/>
        <v>0</v>
      </c>
      <c r="T237" s="16">
        <f t="shared" si="182"/>
        <v>0</v>
      </c>
      <c r="U237" s="16">
        <f t="shared" si="183"/>
        <v>0</v>
      </c>
      <c r="V237" s="34">
        <f t="shared" si="186"/>
        <v>0</v>
      </c>
      <c r="W237" s="34">
        <f t="shared" si="187"/>
        <v>0</v>
      </c>
      <c r="X237" s="34">
        <f t="shared" si="184"/>
        <v>0</v>
      </c>
      <c r="Y237" s="34">
        <f t="shared" si="180"/>
        <v>0</v>
      </c>
    </row>
    <row r="238" spans="1:25" x14ac:dyDescent="0.25">
      <c r="A238" s="44" t="s">
        <v>1282</v>
      </c>
      <c r="B238" s="44" t="s">
        <v>1487</v>
      </c>
      <c r="C238" s="248">
        <v>1</v>
      </c>
      <c r="D238">
        <v>229</v>
      </c>
      <c r="E238" s="4" t="s">
        <v>467</v>
      </c>
      <c r="F238" s="12" t="s">
        <v>468</v>
      </c>
      <c r="G238" s="18" t="s">
        <v>469</v>
      </c>
      <c r="H238" s="46">
        <f t="shared" ref="H238:M243" si="199">IFERROR(VLOOKUP($D238,_f12_3000,H$2,FALSE)-VLOOKUP($D238,_f12_4000,H$2,FALSE),"0")</f>
        <v>0</v>
      </c>
      <c r="I238" s="46">
        <f t="shared" si="199"/>
        <v>0</v>
      </c>
      <c r="J238" s="46">
        <f t="shared" si="199"/>
        <v>0</v>
      </c>
      <c r="K238" s="46">
        <f t="shared" si="199"/>
        <v>0</v>
      </c>
      <c r="L238" s="46">
        <f t="shared" si="199"/>
        <v>0</v>
      </c>
      <c r="M238" s="46">
        <f t="shared" si="199"/>
        <v>0</v>
      </c>
      <c r="N238" s="7">
        <f t="shared" si="160"/>
        <v>0</v>
      </c>
      <c r="O238" s="84" t="str">
        <f t="shared" si="185"/>
        <v>0</v>
      </c>
      <c r="P238" s="46">
        <f t="shared" ref="P238:Q243" si="200">IFERROR(VLOOKUP($D238,_f12_3000,P$2,FALSE)-VLOOKUP($D238,_f12_4000,P$2,FALSE),"0")</f>
        <v>0</v>
      </c>
      <c r="Q238" s="46">
        <f t="shared" si="200"/>
        <v>0</v>
      </c>
      <c r="R238" s="6"/>
      <c r="S238" s="16">
        <f t="shared" si="181"/>
        <v>0</v>
      </c>
      <c r="T238" s="16">
        <f t="shared" si="182"/>
        <v>0</v>
      </c>
      <c r="U238" s="16">
        <f t="shared" si="183"/>
        <v>0</v>
      </c>
      <c r="V238" s="34">
        <f t="shared" si="186"/>
        <v>0</v>
      </c>
      <c r="W238" s="34">
        <f t="shared" si="187"/>
        <v>0</v>
      </c>
      <c r="X238" s="34">
        <f t="shared" si="184"/>
        <v>0</v>
      </c>
      <c r="Y238" s="34">
        <f t="shared" si="180"/>
        <v>0</v>
      </c>
    </row>
    <row r="239" spans="1:25" x14ac:dyDescent="0.25">
      <c r="A239" s="44" t="s">
        <v>1283</v>
      </c>
      <c r="B239" s="44" t="s">
        <v>1488</v>
      </c>
      <c r="C239" s="248"/>
      <c r="D239">
        <v>230</v>
      </c>
      <c r="E239" s="10" t="s">
        <v>476</v>
      </c>
      <c r="F239" s="8" t="s">
        <v>470</v>
      </c>
      <c r="G239" s="150" t="s">
        <v>484</v>
      </c>
      <c r="H239" s="6">
        <f t="shared" si="199"/>
        <v>0</v>
      </c>
      <c r="I239" s="6">
        <f t="shared" si="199"/>
        <v>0</v>
      </c>
      <c r="J239" s="6">
        <f t="shared" si="199"/>
        <v>0</v>
      </c>
      <c r="K239" s="6">
        <f t="shared" si="199"/>
        <v>0</v>
      </c>
      <c r="L239" s="6">
        <f t="shared" si="199"/>
        <v>0</v>
      </c>
      <c r="M239" s="6">
        <f t="shared" si="199"/>
        <v>0</v>
      </c>
      <c r="N239" s="7">
        <f t="shared" si="160"/>
        <v>0</v>
      </c>
      <c r="O239" s="84" t="str">
        <f t="shared" si="185"/>
        <v>0</v>
      </c>
      <c r="P239" s="6">
        <f t="shared" si="200"/>
        <v>0</v>
      </c>
      <c r="Q239" s="6">
        <f t="shared" si="200"/>
        <v>0</v>
      </c>
      <c r="R239" s="6"/>
      <c r="S239" s="16">
        <f t="shared" si="181"/>
        <v>0</v>
      </c>
      <c r="T239" s="16">
        <f t="shared" si="182"/>
        <v>0</v>
      </c>
      <c r="U239" s="16">
        <f t="shared" si="183"/>
        <v>0</v>
      </c>
      <c r="V239" s="34">
        <f t="shared" si="186"/>
        <v>0</v>
      </c>
      <c r="W239" s="34">
        <f t="shared" si="187"/>
        <v>0</v>
      </c>
      <c r="X239" s="34">
        <f t="shared" si="184"/>
        <v>0</v>
      </c>
      <c r="Y239" s="34">
        <f t="shared" si="180"/>
        <v>0</v>
      </c>
    </row>
    <row r="240" spans="1:25" x14ac:dyDescent="0.25">
      <c r="A240" s="44" t="s">
        <v>1284</v>
      </c>
      <c r="B240" s="44" t="s">
        <v>1489</v>
      </c>
      <c r="C240" s="248"/>
      <c r="D240">
        <v>231</v>
      </c>
      <c r="E240" s="10" t="s">
        <v>477</v>
      </c>
      <c r="F240" s="8" t="s">
        <v>471</v>
      </c>
      <c r="G240" s="150" t="s">
        <v>485</v>
      </c>
      <c r="H240" s="6">
        <f t="shared" si="199"/>
        <v>0</v>
      </c>
      <c r="I240" s="6">
        <f t="shared" si="199"/>
        <v>0</v>
      </c>
      <c r="J240" s="6">
        <f t="shared" si="199"/>
        <v>0</v>
      </c>
      <c r="K240" s="6">
        <f t="shared" si="199"/>
        <v>0</v>
      </c>
      <c r="L240" s="6">
        <f t="shared" si="199"/>
        <v>0</v>
      </c>
      <c r="M240" s="6">
        <f t="shared" si="199"/>
        <v>0</v>
      </c>
      <c r="N240" s="7">
        <f t="shared" si="160"/>
        <v>0</v>
      </c>
      <c r="O240" s="84" t="str">
        <f t="shared" si="185"/>
        <v>0</v>
      </c>
      <c r="P240" s="6">
        <f t="shared" si="200"/>
        <v>0</v>
      </c>
      <c r="Q240" s="6">
        <f t="shared" si="200"/>
        <v>0</v>
      </c>
      <c r="R240" s="6"/>
      <c r="S240" s="16">
        <f t="shared" si="181"/>
        <v>0</v>
      </c>
      <c r="T240" s="16">
        <f t="shared" si="182"/>
        <v>0</v>
      </c>
      <c r="U240" s="16">
        <f t="shared" si="183"/>
        <v>0</v>
      </c>
      <c r="V240" s="34">
        <f t="shared" si="186"/>
        <v>0</v>
      </c>
      <c r="W240" s="34">
        <f t="shared" si="187"/>
        <v>0</v>
      </c>
      <c r="X240" s="34">
        <f t="shared" si="184"/>
        <v>0</v>
      </c>
      <c r="Y240" s="34">
        <f t="shared" si="180"/>
        <v>0</v>
      </c>
    </row>
    <row r="241" spans="1:25" x14ac:dyDescent="0.25">
      <c r="A241" s="44" t="s">
        <v>1285</v>
      </c>
      <c r="B241" s="44" t="s">
        <v>1490</v>
      </c>
      <c r="C241" s="248"/>
      <c r="D241">
        <v>232</v>
      </c>
      <c r="E241" s="10" t="s">
        <v>478</v>
      </c>
      <c r="F241" s="8" t="s">
        <v>472</v>
      </c>
      <c r="G241" s="150" t="s">
        <v>486</v>
      </c>
      <c r="H241" s="6">
        <f t="shared" si="199"/>
        <v>0</v>
      </c>
      <c r="I241" s="6">
        <f t="shared" si="199"/>
        <v>0</v>
      </c>
      <c r="J241" s="6">
        <f t="shared" si="199"/>
        <v>0</v>
      </c>
      <c r="K241" s="6">
        <f t="shared" si="199"/>
        <v>0</v>
      </c>
      <c r="L241" s="6">
        <f t="shared" si="199"/>
        <v>0</v>
      </c>
      <c r="M241" s="6">
        <f t="shared" si="199"/>
        <v>0</v>
      </c>
      <c r="N241" s="7">
        <f t="shared" si="160"/>
        <v>0</v>
      </c>
      <c r="O241" s="84" t="str">
        <f t="shared" si="185"/>
        <v>0</v>
      </c>
      <c r="P241" s="6">
        <f t="shared" si="200"/>
        <v>0</v>
      </c>
      <c r="Q241" s="6">
        <f t="shared" si="200"/>
        <v>0</v>
      </c>
      <c r="R241" s="6"/>
      <c r="S241" s="16">
        <f t="shared" si="181"/>
        <v>0</v>
      </c>
      <c r="T241" s="16">
        <f t="shared" si="182"/>
        <v>0</v>
      </c>
      <c r="U241" s="16">
        <f t="shared" si="183"/>
        <v>0</v>
      </c>
      <c r="V241" s="34">
        <f t="shared" si="186"/>
        <v>0</v>
      </c>
      <c r="W241" s="34">
        <f t="shared" si="187"/>
        <v>0</v>
      </c>
      <c r="X241" s="34">
        <f t="shared" si="184"/>
        <v>0</v>
      </c>
      <c r="Y241" s="34">
        <f t="shared" si="180"/>
        <v>0</v>
      </c>
    </row>
    <row r="242" spans="1:25" x14ac:dyDescent="0.25">
      <c r="A242" s="44" t="s">
        <v>1286</v>
      </c>
      <c r="B242" s="44" t="s">
        <v>1491</v>
      </c>
      <c r="C242" s="248"/>
      <c r="D242">
        <v>233</v>
      </c>
      <c r="E242" s="10" t="s">
        <v>479</v>
      </c>
      <c r="F242" s="8" t="s">
        <v>473</v>
      </c>
      <c r="G242" s="150" t="s">
        <v>487</v>
      </c>
      <c r="H242" s="6">
        <f t="shared" si="199"/>
        <v>0</v>
      </c>
      <c r="I242" s="6">
        <f t="shared" si="199"/>
        <v>0</v>
      </c>
      <c r="J242" s="6">
        <f t="shared" si="199"/>
        <v>0</v>
      </c>
      <c r="K242" s="6">
        <f t="shared" si="199"/>
        <v>0</v>
      </c>
      <c r="L242" s="6">
        <f t="shared" si="199"/>
        <v>0</v>
      </c>
      <c r="M242" s="6">
        <f t="shared" si="199"/>
        <v>0</v>
      </c>
      <c r="N242" s="7">
        <f t="shared" si="160"/>
        <v>0</v>
      </c>
      <c r="O242" s="84" t="str">
        <f t="shared" si="185"/>
        <v>0</v>
      </c>
      <c r="P242" s="6">
        <f t="shared" si="200"/>
        <v>0</v>
      </c>
      <c r="Q242" s="6">
        <f t="shared" si="200"/>
        <v>0</v>
      </c>
      <c r="R242" s="6"/>
      <c r="S242" s="16">
        <f t="shared" si="181"/>
        <v>0</v>
      </c>
      <c r="T242" s="16">
        <f t="shared" si="182"/>
        <v>0</v>
      </c>
      <c r="U242" s="16">
        <f t="shared" si="183"/>
        <v>0</v>
      </c>
      <c r="V242" s="34">
        <f t="shared" si="186"/>
        <v>0</v>
      </c>
      <c r="W242" s="34">
        <f t="shared" si="187"/>
        <v>0</v>
      </c>
      <c r="X242" s="34">
        <f t="shared" si="184"/>
        <v>0</v>
      </c>
      <c r="Y242" s="34">
        <f t="shared" si="180"/>
        <v>0</v>
      </c>
    </row>
    <row r="243" spans="1:25" x14ac:dyDescent="0.25">
      <c r="A243" s="44" t="s">
        <v>1287</v>
      </c>
      <c r="B243" s="44" t="s">
        <v>1492</v>
      </c>
      <c r="C243" s="248"/>
      <c r="D243">
        <v>234</v>
      </c>
      <c r="E243" s="19" t="s">
        <v>480</v>
      </c>
      <c r="F243" s="8" t="s">
        <v>483</v>
      </c>
      <c r="G243" s="150" t="s">
        <v>488</v>
      </c>
      <c r="H243" s="6">
        <f t="shared" si="199"/>
        <v>0</v>
      </c>
      <c r="I243" s="6">
        <f t="shared" si="199"/>
        <v>0</v>
      </c>
      <c r="J243" s="6">
        <f t="shared" si="199"/>
        <v>0</v>
      </c>
      <c r="K243" s="6">
        <f t="shared" si="199"/>
        <v>0</v>
      </c>
      <c r="L243" s="6">
        <f t="shared" si="199"/>
        <v>0</v>
      </c>
      <c r="M243" s="6">
        <f t="shared" si="199"/>
        <v>0</v>
      </c>
      <c r="N243" s="7">
        <f t="shared" ref="N243:N301" si="201">IFERROR(L243+M243,"0")</f>
        <v>0</v>
      </c>
      <c r="O243" s="84" t="str">
        <f t="shared" si="185"/>
        <v>0</v>
      </c>
      <c r="P243" s="6">
        <f t="shared" si="200"/>
        <v>0</v>
      </c>
      <c r="Q243" s="6">
        <f t="shared" si="200"/>
        <v>0</v>
      </c>
      <c r="R243" s="6"/>
      <c r="S243" s="16">
        <f t="shared" si="181"/>
        <v>0</v>
      </c>
      <c r="T243" s="16">
        <f t="shared" si="182"/>
        <v>0</v>
      </c>
      <c r="U243" s="16">
        <f t="shared" si="183"/>
        <v>0</v>
      </c>
      <c r="V243" s="34">
        <f t="shared" si="186"/>
        <v>0</v>
      </c>
      <c r="W243" s="34">
        <f t="shared" si="187"/>
        <v>0</v>
      </c>
      <c r="X243" s="34">
        <f t="shared" si="184"/>
        <v>0</v>
      </c>
      <c r="Y243" s="34">
        <f t="shared" si="180"/>
        <v>0</v>
      </c>
    </row>
    <row r="244" spans="1:25" x14ac:dyDescent="0.25">
      <c r="C244" s="248"/>
      <c r="D244">
        <v>235</v>
      </c>
      <c r="E244" s="36" t="s">
        <v>676</v>
      </c>
      <c r="F244" s="15"/>
      <c r="G244" s="15"/>
      <c r="H244" s="16">
        <f t="shared" ref="H244:M244" si="202">IFERROR(H242-H243,"0")</f>
        <v>0</v>
      </c>
      <c r="I244" s="16">
        <f t="shared" si="202"/>
        <v>0</v>
      </c>
      <c r="J244" s="16">
        <f t="shared" si="202"/>
        <v>0</v>
      </c>
      <c r="K244" s="16">
        <f t="shared" si="202"/>
        <v>0</v>
      </c>
      <c r="L244" s="16">
        <f t="shared" si="202"/>
        <v>0</v>
      </c>
      <c r="M244" s="16">
        <f t="shared" si="202"/>
        <v>0</v>
      </c>
      <c r="N244" s="7">
        <f t="shared" si="201"/>
        <v>0</v>
      </c>
      <c r="O244" s="84" t="str">
        <f t="shared" si="185"/>
        <v>0</v>
      </c>
      <c r="P244" s="16">
        <f>IFERROR(P242-P243,"0")</f>
        <v>0</v>
      </c>
      <c r="Q244" s="16">
        <f>IFERROR(Q242-Q243,"0")</f>
        <v>0</v>
      </c>
      <c r="R244" s="16"/>
      <c r="S244" s="16">
        <f t="shared" si="181"/>
        <v>0</v>
      </c>
      <c r="T244" s="16">
        <f t="shared" si="182"/>
        <v>0</v>
      </c>
      <c r="U244" s="16">
        <f t="shared" si="183"/>
        <v>0</v>
      </c>
      <c r="V244" s="34">
        <f t="shared" si="186"/>
        <v>0</v>
      </c>
      <c r="W244" s="34">
        <f t="shared" si="187"/>
        <v>0</v>
      </c>
      <c r="X244" s="34">
        <f t="shared" si="184"/>
        <v>0</v>
      </c>
      <c r="Y244" s="34">
        <f t="shared" si="180"/>
        <v>0</v>
      </c>
    </row>
    <row r="245" spans="1:25" x14ac:dyDescent="0.25">
      <c r="A245" s="44" t="s">
        <v>1288</v>
      </c>
      <c r="B245" s="44" t="s">
        <v>1493</v>
      </c>
      <c r="C245" s="248"/>
      <c r="D245">
        <v>236</v>
      </c>
      <c r="E245" s="10" t="s">
        <v>481</v>
      </c>
      <c r="F245" s="8" t="s">
        <v>474</v>
      </c>
      <c r="G245" s="150" t="s">
        <v>489</v>
      </c>
      <c r="H245" s="6">
        <f t="shared" ref="H245:M246" si="203">IFERROR(VLOOKUP($D245,_f12_3000,H$2,FALSE)-VLOOKUP($D245,_f12_4000,H$2,FALSE),"0")</f>
        <v>0</v>
      </c>
      <c r="I245" s="6">
        <f t="shared" si="203"/>
        <v>0</v>
      </c>
      <c r="J245" s="6">
        <f t="shared" si="203"/>
        <v>0</v>
      </c>
      <c r="K245" s="6">
        <f t="shared" si="203"/>
        <v>0</v>
      </c>
      <c r="L245" s="6">
        <f t="shared" si="203"/>
        <v>0</v>
      </c>
      <c r="M245" s="6">
        <f t="shared" si="203"/>
        <v>0</v>
      </c>
      <c r="N245" s="7">
        <f t="shared" si="201"/>
        <v>0</v>
      </c>
      <c r="O245" s="84" t="str">
        <f t="shared" si="185"/>
        <v>0</v>
      </c>
      <c r="P245" s="6">
        <f>IFERROR(VLOOKUP($D245,_f12_3000,P$2,FALSE)-VLOOKUP($D245,_f12_4000,P$2,FALSE),"0")</f>
        <v>0</v>
      </c>
      <c r="Q245" s="6">
        <f>IFERROR(VLOOKUP($D245,_f12_3000,Q$2,FALSE)-VLOOKUP($D245,_f12_4000,Q$2,FALSE),"0")</f>
        <v>0</v>
      </c>
      <c r="R245" s="6"/>
      <c r="S245" s="16">
        <f t="shared" si="181"/>
        <v>0</v>
      </c>
      <c r="T245" s="16">
        <f t="shared" si="182"/>
        <v>0</v>
      </c>
      <c r="U245" s="16">
        <f t="shared" si="183"/>
        <v>0</v>
      </c>
      <c r="V245" s="34">
        <f t="shared" si="186"/>
        <v>0</v>
      </c>
      <c r="W245" s="34">
        <f t="shared" si="187"/>
        <v>0</v>
      </c>
      <c r="X245" s="34">
        <f t="shared" si="184"/>
        <v>0</v>
      </c>
      <c r="Y245" s="34">
        <f t="shared" si="180"/>
        <v>0</v>
      </c>
    </row>
    <row r="246" spans="1:25" x14ac:dyDescent="0.25">
      <c r="A246" s="44" t="s">
        <v>1289</v>
      </c>
      <c r="B246" s="44" t="s">
        <v>1494</v>
      </c>
      <c r="C246" s="248"/>
      <c r="D246">
        <v>237</v>
      </c>
      <c r="E246" s="10" t="s">
        <v>482</v>
      </c>
      <c r="F246" s="8" t="s">
        <v>475</v>
      </c>
      <c r="G246" s="150" t="s">
        <v>490</v>
      </c>
      <c r="H246" s="6">
        <f t="shared" si="203"/>
        <v>0</v>
      </c>
      <c r="I246" s="6">
        <f t="shared" si="203"/>
        <v>0</v>
      </c>
      <c r="J246" s="6">
        <f t="shared" si="203"/>
        <v>0</v>
      </c>
      <c r="K246" s="6">
        <f t="shared" si="203"/>
        <v>0</v>
      </c>
      <c r="L246" s="6">
        <f t="shared" si="203"/>
        <v>0</v>
      </c>
      <c r="M246" s="6">
        <f t="shared" si="203"/>
        <v>0</v>
      </c>
      <c r="N246" s="7">
        <f t="shared" si="201"/>
        <v>0</v>
      </c>
      <c r="O246" s="84" t="str">
        <f t="shared" si="185"/>
        <v>0</v>
      </c>
      <c r="P246" s="6">
        <f>IFERROR(VLOOKUP($D246,_f12_3000,P$2,FALSE)-VLOOKUP($D246,_f12_4000,P$2,FALSE),"0")</f>
        <v>0</v>
      </c>
      <c r="Q246" s="6">
        <f>IFERROR(VLOOKUP($D246,_f12_3000,Q$2,FALSE)-VLOOKUP($D246,_f12_4000,Q$2,FALSE),"0")</f>
        <v>0</v>
      </c>
      <c r="R246" s="6"/>
      <c r="S246" s="16">
        <f t="shared" si="181"/>
        <v>0</v>
      </c>
      <c r="T246" s="16">
        <f t="shared" si="182"/>
        <v>0</v>
      </c>
      <c r="U246" s="16">
        <f t="shared" si="183"/>
        <v>0</v>
      </c>
      <c r="V246" s="34">
        <f t="shared" si="186"/>
        <v>0</v>
      </c>
      <c r="W246" s="34">
        <f t="shared" si="187"/>
        <v>0</v>
      </c>
      <c r="X246" s="34">
        <f t="shared" si="184"/>
        <v>0</v>
      </c>
      <c r="Y246" s="34">
        <f t="shared" si="180"/>
        <v>0</v>
      </c>
    </row>
    <row r="247" spans="1:25" x14ac:dyDescent="0.25">
      <c r="C247" s="248"/>
      <c r="D247">
        <v>238</v>
      </c>
      <c r="E247" s="37" t="s">
        <v>660</v>
      </c>
      <c r="F247" s="20"/>
      <c r="G247" s="21"/>
      <c r="H247" s="16">
        <f t="shared" ref="H247:M247" si="204">IFERROR(H238-H239-H240-H241-H242-H245-H246,"0")</f>
        <v>0</v>
      </c>
      <c r="I247" s="16">
        <f t="shared" si="204"/>
        <v>0</v>
      </c>
      <c r="J247" s="16">
        <f t="shared" si="204"/>
        <v>0</v>
      </c>
      <c r="K247" s="16">
        <f t="shared" si="204"/>
        <v>0</v>
      </c>
      <c r="L247" s="16">
        <f t="shared" si="204"/>
        <v>0</v>
      </c>
      <c r="M247" s="16">
        <f t="shared" si="204"/>
        <v>0</v>
      </c>
      <c r="N247" s="7">
        <f t="shared" si="201"/>
        <v>0</v>
      </c>
      <c r="O247" s="84" t="str">
        <f t="shared" si="185"/>
        <v>0</v>
      </c>
      <c r="P247" s="16">
        <f>IFERROR(P238-P239-P240-P241-P242-P245-P246,"0")</f>
        <v>0</v>
      </c>
      <c r="Q247" s="16">
        <f>IFERROR(Q238-Q239-Q240-Q241-Q242-Q245-Q246,"0")</f>
        <v>0</v>
      </c>
      <c r="R247" s="16"/>
      <c r="S247" s="16">
        <f t="shared" si="181"/>
        <v>0</v>
      </c>
      <c r="T247" s="16">
        <f t="shared" si="182"/>
        <v>0</v>
      </c>
      <c r="U247" s="16">
        <f t="shared" si="183"/>
        <v>0</v>
      </c>
      <c r="V247" s="34">
        <f t="shared" si="186"/>
        <v>0</v>
      </c>
      <c r="W247" s="34">
        <f t="shared" si="187"/>
        <v>0</v>
      </c>
      <c r="X247" s="34">
        <f t="shared" si="184"/>
        <v>0</v>
      </c>
      <c r="Y247" s="34">
        <f t="shared" si="180"/>
        <v>0</v>
      </c>
    </row>
    <row r="248" spans="1:25" ht="24.75" x14ac:dyDescent="0.25">
      <c r="A248" s="44" t="s">
        <v>1290</v>
      </c>
      <c r="B248" s="44" t="s">
        <v>1495</v>
      </c>
      <c r="C248" s="248">
        <v>1</v>
      </c>
      <c r="D248">
        <v>239</v>
      </c>
      <c r="E248" s="4" t="s">
        <v>491</v>
      </c>
      <c r="F248" s="12" t="s">
        <v>492</v>
      </c>
      <c r="G248" s="18" t="s">
        <v>493</v>
      </c>
      <c r="H248" s="46">
        <f t="shared" ref="H248:M254" si="205">IFERROR(VLOOKUP($D248,_f12_3000,H$2,FALSE)-VLOOKUP($D248,_f12_4000,H$2,FALSE),"0")</f>
        <v>0</v>
      </c>
      <c r="I248" s="46">
        <f t="shared" si="205"/>
        <v>0</v>
      </c>
      <c r="J248" s="46">
        <f t="shared" si="205"/>
        <v>0</v>
      </c>
      <c r="K248" s="46">
        <f t="shared" si="205"/>
        <v>0</v>
      </c>
      <c r="L248" s="46">
        <f t="shared" si="205"/>
        <v>0</v>
      </c>
      <c r="M248" s="46">
        <f t="shared" si="205"/>
        <v>0</v>
      </c>
      <c r="N248" s="7">
        <f t="shared" si="201"/>
        <v>0</v>
      </c>
      <c r="O248" s="84" t="str">
        <f t="shared" si="185"/>
        <v>0</v>
      </c>
      <c r="P248" s="46">
        <f t="shared" ref="P248:Q254" si="206">IFERROR(VLOOKUP($D248,_f12_3000,P$2,FALSE)-VLOOKUP($D248,_f12_4000,P$2,FALSE),"0")</f>
        <v>0</v>
      </c>
      <c r="Q248" s="46">
        <f t="shared" si="206"/>
        <v>0</v>
      </c>
      <c r="R248" s="6"/>
      <c r="S248" s="16">
        <f t="shared" si="181"/>
        <v>0</v>
      </c>
      <c r="T248" s="16">
        <f t="shared" si="182"/>
        <v>0</v>
      </c>
      <c r="U248" s="16">
        <f t="shared" si="183"/>
        <v>0</v>
      </c>
      <c r="V248" s="34">
        <f t="shared" si="186"/>
        <v>0</v>
      </c>
      <c r="W248" s="34">
        <f t="shared" si="187"/>
        <v>0</v>
      </c>
      <c r="X248" s="34">
        <f t="shared" si="184"/>
        <v>0</v>
      </c>
      <c r="Y248" s="34">
        <f t="shared" si="180"/>
        <v>0</v>
      </c>
    </row>
    <row r="249" spans="1:25" ht="24" x14ac:dyDescent="0.25">
      <c r="A249" s="44" t="s">
        <v>1291</v>
      </c>
      <c r="B249" s="44" t="s">
        <v>1496</v>
      </c>
      <c r="C249" s="248"/>
      <c r="D249">
        <v>240</v>
      </c>
      <c r="E249" s="10" t="s">
        <v>494</v>
      </c>
      <c r="F249" s="8" t="s">
        <v>518</v>
      </c>
      <c r="G249" s="150" t="s">
        <v>506</v>
      </c>
      <c r="H249" s="6">
        <f t="shared" si="205"/>
        <v>0</v>
      </c>
      <c r="I249" s="6">
        <f t="shared" si="205"/>
        <v>0</v>
      </c>
      <c r="J249" s="6">
        <f t="shared" si="205"/>
        <v>0</v>
      </c>
      <c r="K249" s="6">
        <f t="shared" si="205"/>
        <v>0</v>
      </c>
      <c r="L249" s="6">
        <f t="shared" si="205"/>
        <v>0</v>
      </c>
      <c r="M249" s="6">
        <f t="shared" si="205"/>
        <v>0</v>
      </c>
      <c r="N249" s="7">
        <f t="shared" si="201"/>
        <v>0</v>
      </c>
      <c r="O249" s="84" t="str">
        <f t="shared" si="185"/>
        <v>0</v>
      </c>
      <c r="P249" s="6">
        <f t="shared" si="206"/>
        <v>0</v>
      </c>
      <c r="Q249" s="6">
        <f t="shared" si="206"/>
        <v>0</v>
      </c>
      <c r="R249" s="6"/>
      <c r="S249" s="16">
        <f t="shared" si="181"/>
        <v>0</v>
      </c>
      <c r="T249" s="16">
        <f t="shared" si="182"/>
        <v>0</v>
      </c>
      <c r="U249" s="16">
        <f t="shared" si="183"/>
        <v>0</v>
      </c>
      <c r="V249" s="34">
        <f t="shared" si="186"/>
        <v>0</v>
      </c>
      <c r="W249" s="34">
        <f t="shared" si="187"/>
        <v>0</v>
      </c>
      <c r="X249" s="34">
        <f t="shared" si="184"/>
        <v>0</v>
      </c>
      <c r="Y249" s="34">
        <f t="shared" si="180"/>
        <v>0</v>
      </c>
    </row>
    <row r="250" spans="1:25" ht="36.75" x14ac:dyDescent="0.25">
      <c r="A250" s="44" t="s">
        <v>1688</v>
      </c>
      <c r="B250" s="44" t="s">
        <v>1689</v>
      </c>
      <c r="C250" s="248"/>
      <c r="D250">
        <v>241</v>
      </c>
      <c r="E250" s="10" t="s">
        <v>1684</v>
      </c>
      <c r="F250" s="8" t="s">
        <v>524</v>
      </c>
      <c r="G250" s="150"/>
      <c r="H250" s="6">
        <f t="shared" si="205"/>
        <v>0</v>
      </c>
      <c r="I250" s="6">
        <f t="shared" si="205"/>
        <v>0</v>
      </c>
      <c r="J250" s="6">
        <f t="shared" si="205"/>
        <v>0</v>
      </c>
      <c r="K250" s="6">
        <f t="shared" si="205"/>
        <v>0</v>
      </c>
      <c r="L250" s="6">
        <f t="shared" si="205"/>
        <v>0</v>
      </c>
      <c r="M250" s="6">
        <f t="shared" si="205"/>
        <v>0</v>
      </c>
      <c r="N250" s="7">
        <f t="shared" si="201"/>
        <v>0</v>
      </c>
      <c r="O250" s="84" t="str">
        <f t="shared" si="185"/>
        <v>0</v>
      </c>
      <c r="P250" s="6">
        <f t="shared" si="206"/>
        <v>0</v>
      </c>
      <c r="Q250" s="6">
        <f t="shared" si="206"/>
        <v>0</v>
      </c>
      <c r="R250" s="6"/>
      <c r="S250" s="16">
        <f t="shared" si="181"/>
        <v>0</v>
      </c>
      <c r="T250" s="16">
        <f t="shared" si="182"/>
        <v>0</v>
      </c>
      <c r="U250" s="16">
        <f t="shared" si="183"/>
        <v>0</v>
      </c>
      <c r="V250" s="34">
        <f t="shared" si="186"/>
        <v>0</v>
      </c>
      <c r="W250" s="34">
        <f t="shared" si="187"/>
        <v>0</v>
      </c>
      <c r="X250" s="34">
        <f t="shared" si="184"/>
        <v>0</v>
      </c>
      <c r="Y250" s="34">
        <f t="shared" si="180"/>
        <v>0</v>
      </c>
    </row>
    <row r="251" spans="1:25" x14ac:dyDescent="0.25">
      <c r="A251" s="44" t="s">
        <v>1292</v>
      </c>
      <c r="B251" s="44" t="s">
        <v>1497</v>
      </c>
      <c r="C251" s="248"/>
      <c r="D251">
        <v>242</v>
      </c>
      <c r="E251" s="19" t="s">
        <v>495</v>
      </c>
      <c r="F251" s="8" t="s">
        <v>525</v>
      </c>
      <c r="G251" s="150" t="s">
        <v>507</v>
      </c>
      <c r="H251" s="6">
        <f t="shared" si="205"/>
        <v>0</v>
      </c>
      <c r="I251" s="6">
        <f t="shared" si="205"/>
        <v>0</v>
      </c>
      <c r="J251" s="6">
        <f t="shared" si="205"/>
        <v>0</v>
      </c>
      <c r="K251" s="6">
        <f t="shared" si="205"/>
        <v>0</v>
      </c>
      <c r="L251" s="6">
        <f t="shared" si="205"/>
        <v>0</v>
      </c>
      <c r="M251" s="6">
        <f t="shared" si="205"/>
        <v>0</v>
      </c>
      <c r="N251" s="7">
        <f t="shared" si="201"/>
        <v>0</v>
      </c>
      <c r="O251" s="84" t="str">
        <f t="shared" si="185"/>
        <v>0</v>
      </c>
      <c r="P251" s="6">
        <f t="shared" si="206"/>
        <v>0</v>
      </c>
      <c r="Q251" s="6">
        <f t="shared" si="206"/>
        <v>0</v>
      </c>
      <c r="R251" s="6"/>
      <c r="S251" s="16">
        <f t="shared" si="181"/>
        <v>0</v>
      </c>
      <c r="T251" s="16">
        <f t="shared" si="182"/>
        <v>0</v>
      </c>
      <c r="U251" s="16">
        <f t="shared" si="183"/>
        <v>0</v>
      </c>
      <c r="V251" s="34">
        <f t="shared" si="186"/>
        <v>0</v>
      </c>
      <c r="W251" s="34">
        <f t="shared" si="187"/>
        <v>0</v>
      </c>
      <c r="X251" s="34">
        <f t="shared" si="184"/>
        <v>0</v>
      </c>
      <c r="Y251" s="34">
        <f t="shared" si="180"/>
        <v>0</v>
      </c>
    </row>
    <row r="252" spans="1:25" ht="24.75" x14ac:dyDescent="0.25">
      <c r="A252" s="44" t="s">
        <v>1293</v>
      </c>
      <c r="B252" s="44" t="s">
        <v>1498</v>
      </c>
      <c r="C252" s="248"/>
      <c r="D252">
        <v>243</v>
      </c>
      <c r="E252" s="19" t="s">
        <v>496</v>
      </c>
      <c r="F252" s="8" t="s">
        <v>526</v>
      </c>
      <c r="G252" s="150" t="s">
        <v>508</v>
      </c>
      <c r="H252" s="6">
        <f t="shared" si="205"/>
        <v>0</v>
      </c>
      <c r="I252" s="6">
        <f t="shared" si="205"/>
        <v>0</v>
      </c>
      <c r="J252" s="6">
        <f t="shared" si="205"/>
        <v>0</v>
      </c>
      <c r="K252" s="6">
        <f t="shared" si="205"/>
        <v>0</v>
      </c>
      <c r="L252" s="6">
        <f t="shared" si="205"/>
        <v>0</v>
      </c>
      <c r="M252" s="6">
        <f t="shared" si="205"/>
        <v>0</v>
      </c>
      <c r="N252" s="7">
        <f t="shared" si="201"/>
        <v>0</v>
      </c>
      <c r="O252" s="84" t="str">
        <f t="shared" si="185"/>
        <v>0</v>
      </c>
      <c r="P252" s="6">
        <f t="shared" si="206"/>
        <v>0</v>
      </c>
      <c r="Q252" s="6">
        <f t="shared" si="206"/>
        <v>0</v>
      </c>
      <c r="R252" s="6"/>
      <c r="S252" s="16">
        <f t="shared" si="181"/>
        <v>0</v>
      </c>
      <c r="T252" s="16">
        <f t="shared" si="182"/>
        <v>0</v>
      </c>
      <c r="U252" s="16">
        <f t="shared" si="183"/>
        <v>0</v>
      </c>
      <c r="V252" s="34">
        <f t="shared" si="186"/>
        <v>0</v>
      </c>
      <c r="W252" s="34">
        <f t="shared" si="187"/>
        <v>0</v>
      </c>
      <c r="X252" s="34">
        <f t="shared" si="184"/>
        <v>0</v>
      </c>
      <c r="Y252" s="34">
        <f t="shared" si="180"/>
        <v>0</v>
      </c>
    </row>
    <row r="253" spans="1:25" x14ac:dyDescent="0.25">
      <c r="C253" s="248"/>
      <c r="D253">
        <v>244</v>
      </c>
      <c r="E253" s="19" t="s">
        <v>497</v>
      </c>
      <c r="F253" s="8" t="s">
        <v>527</v>
      </c>
      <c r="G253" s="150" t="s">
        <v>509</v>
      </c>
      <c r="H253" s="6">
        <f t="shared" si="205"/>
        <v>0</v>
      </c>
      <c r="I253" s="6">
        <f t="shared" si="205"/>
        <v>0</v>
      </c>
      <c r="J253" s="6">
        <f t="shared" si="205"/>
        <v>0</v>
      </c>
      <c r="K253" s="6">
        <f t="shared" si="205"/>
        <v>0</v>
      </c>
      <c r="L253" s="6">
        <f t="shared" si="205"/>
        <v>0</v>
      </c>
      <c r="M253" s="6">
        <f t="shared" si="205"/>
        <v>0</v>
      </c>
      <c r="N253" s="7">
        <f t="shared" si="201"/>
        <v>0</v>
      </c>
      <c r="O253" s="84" t="str">
        <f t="shared" si="185"/>
        <v>0</v>
      </c>
      <c r="P253" s="6">
        <f t="shared" si="206"/>
        <v>0</v>
      </c>
      <c r="Q253" s="6">
        <f t="shared" si="206"/>
        <v>0</v>
      </c>
      <c r="R253" s="6"/>
      <c r="S253" s="16">
        <f t="shared" si="181"/>
        <v>0</v>
      </c>
      <c r="T253" s="16">
        <f t="shared" si="182"/>
        <v>0</v>
      </c>
      <c r="U253" s="16">
        <f t="shared" si="183"/>
        <v>0</v>
      </c>
      <c r="V253" s="34">
        <f t="shared" si="186"/>
        <v>0</v>
      </c>
      <c r="W253" s="34">
        <f t="shared" si="187"/>
        <v>0</v>
      </c>
      <c r="X253" s="34">
        <f t="shared" si="184"/>
        <v>0</v>
      </c>
      <c r="Y253" s="34">
        <f t="shared" si="180"/>
        <v>0</v>
      </c>
    </row>
    <row r="254" spans="1:25" ht="24" x14ac:dyDescent="0.25">
      <c r="A254" s="44" t="s">
        <v>1294</v>
      </c>
      <c r="B254" s="44" t="s">
        <v>1499</v>
      </c>
      <c r="C254" s="248"/>
      <c r="D254">
        <v>245</v>
      </c>
      <c r="E254" s="19" t="s">
        <v>498</v>
      </c>
      <c r="F254" s="8" t="s">
        <v>1683</v>
      </c>
      <c r="G254" s="150" t="s">
        <v>510</v>
      </c>
      <c r="H254" s="6">
        <f t="shared" si="205"/>
        <v>0</v>
      </c>
      <c r="I254" s="6">
        <f t="shared" si="205"/>
        <v>0</v>
      </c>
      <c r="J254" s="6">
        <f t="shared" si="205"/>
        <v>0</v>
      </c>
      <c r="K254" s="6">
        <f t="shared" si="205"/>
        <v>0</v>
      </c>
      <c r="L254" s="6">
        <f t="shared" si="205"/>
        <v>0</v>
      </c>
      <c r="M254" s="6">
        <f t="shared" si="205"/>
        <v>0</v>
      </c>
      <c r="N254" s="7">
        <f t="shared" si="201"/>
        <v>0</v>
      </c>
      <c r="O254" s="84" t="str">
        <f t="shared" si="185"/>
        <v>0</v>
      </c>
      <c r="P254" s="6">
        <f t="shared" si="206"/>
        <v>0</v>
      </c>
      <c r="Q254" s="6">
        <f t="shared" si="206"/>
        <v>0</v>
      </c>
      <c r="R254" s="6"/>
      <c r="S254" s="16">
        <f t="shared" si="181"/>
        <v>0</v>
      </c>
      <c r="T254" s="16">
        <f t="shared" si="182"/>
        <v>0</v>
      </c>
      <c r="U254" s="16">
        <f t="shared" si="183"/>
        <v>0</v>
      </c>
      <c r="V254" s="34">
        <f t="shared" si="186"/>
        <v>0</v>
      </c>
      <c r="W254" s="34">
        <f t="shared" si="187"/>
        <v>0</v>
      </c>
      <c r="X254" s="34">
        <f t="shared" si="184"/>
        <v>0</v>
      </c>
      <c r="Y254" s="34">
        <f t="shared" si="180"/>
        <v>0</v>
      </c>
    </row>
    <row r="255" spans="1:25" x14ac:dyDescent="0.25">
      <c r="C255" s="248"/>
      <c r="D255">
        <v>246</v>
      </c>
      <c r="E255" s="36" t="s">
        <v>675</v>
      </c>
      <c r="F255" s="14"/>
      <c r="G255" s="15"/>
      <c r="H255" s="16">
        <f t="shared" ref="H255:M255" si="207">IFERROR(H249-H251-H252-H253-H254,"0")</f>
        <v>0</v>
      </c>
      <c r="I255" s="16">
        <f t="shared" si="207"/>
        <v>0</v>
      </c>
      <c r="J255" s="16">
        <f t="shared" si="207"/>
        <v>0</v>
      </c>
      <c r="K255" s="16">
        <f t="shared" si="207"/>
        <v>0</v>
      </c>
      <c r="L255" s="16">
        <f t="shared" si="207"/>
        <v>0</v>
      </c>
      <c r="M255" s="16">
        <f t="shared" si="207"/>
        <v>0</v>
      </c>
      <c r="N255" s="7">
        <f t="shared" si="201"/>
        <v>0</v>
      </c>
      <c r="O255" s="84" t="str">
        <f t="shared" si="185"/>
        <v>0</v>
      </c>
      <c r="P255" s="16">
        <f>IFERROR(P249-P251-P252-P253-P254,"0")</f>
        <v>0</v>
      </c>
      <c r="Q255" s="16">
        <f>IFERROR(Q249-Q251-Q252-Q253-Q254,"0")</f>
        <v>0</v>
      </c>
      <c r="R255" s="16"/>
      <c r="S255" s="16">
        <f t="shared" si="181"/>
        <v>0</v>
      </c>
      <c r="T255" s="16">
        <f t="shared" si="182"/>
        <v>0</v>
      </c>
      <c r="U255" s="16">
        <f t="shared" si="183"/>
        <v>0</v>
      </c>
      <c r="V255" s="34">
        <f t="shared" si="186"/>
        <v>0</v>
      </c>
      <c r="W255" s="34">
        <f t="shared" si="187"/>
        <v>0</v>
      </c>
      <c r="X255" s="34">
        <f t="shared" si="184"/>
        <v>0</v>
      </c>
      <c r="Y255" s="34">
        <f t="shared" si="180"/>
        <v>0</v>
      </c>
    </row>
    <row r="256" spans="1:25" ht="24.75" x14ac:dyDescent="0.25">
      <c r="A256" s="44" t="s">
        <v>1295</v>
      </c>
      <c r="B256" s="44" t="s">
        <v>1500</v>
      </c>
      <c r="C256" s="248"/>
      <c r="D256">
        <v>247</v>
      </c>
      <c r="E256" s="10" t="s">
        <v>499</v>
      </c>
      <c r="F256" s="8" t="s">
        <v>519</v>
      </c>
      <c r="G256" s="150" t="s">
        <v>511</v>
      </c>
      <c r="H256" s="6">
        <f t="shared" ref="H256:M257" si="208">IFERROR(VLOOKUP($D256,_f12_3000,H$2,FALSE)-VLOOKUP($D256,_f12_4000,H$2,FALSE),"0")</f>
        <v>0</v>
      </c>
      <c r="I256" s="6">
        <f t="shared" si="208"/>
        <v>0</v>
      </c>
      <c r="J256" s="6">
        <f t="shared" si="208"/>
        <v>0</v>
      </c>
      <c r="K256" s="6">
        <f t="shared" si="208"/>
        <v>0</v>
      </c>
      <c r="L256" s="6">
        <f t="shared" si="208"/>
        <v>0</v>
      </c>
      <c r="M256" s="6">
        <f t="shared" si="208"/>
        <v>0</v>
      </c>
      <c r="N256" s="7">
        <f t="shared" si="201"/>
        <v>0</v>
      </c>
      <c r="O256" s="84" t="str">
        <f t="shared" si="185"/>
        <v>0</v>
      </c>
      <c r="P256" s="6">
        <f>IFERROR(VLOOKUP($D256,_f12_3000,P$2,FALSE)-VLOOKUP($D256,_f12_4000,P$2,FALSE),"0")</f>
        <v>0</v>
      </c>
      <c r="Q256" s="6">
        <f>IFERROR(VLOOKUP($D256,_f12_3000,Q$2,FALSE)-VLOOKUP($D256,_f12_4000,Q$2,FALSE),"0")</f>
        <v>0</v>
      </c>
      <c r="R256" s="6"/>
      <c r="S256" s="16">
        <f t="shared" si="181"/>
        <v>0</v>
      </c>
      <c r="T256" s="16">
        <f t="shared" si="182"/>
        <v>0</v>
      </c>
      <c r="U256" s="16">
        <f t="shared" si="183"/>
        <v>0</v>
      </c>
      <c r="V256" s="34">
        <f t="shared" si="186"/>
        <v>0</v>
      </c>
      <c r="W256" s="34">
        <f t="shared" si="187"/>
        <v>0</v>
      </c>
      <c r="X256" s="34">
        <f t="shared" si="184"/>
        <v>0</v>
      </c>
      <c r="Y256" s="34">
        <f t="shared" si="180"/>
        <v>0</v>
      </c>
    </row>
    <row r="257" spans="1:25" ht="24.75" x14ac:dyDescent="0.25">
      <c r="A257" s="44" t="s">
        <v>1296</v>
      </c>
      <c r="B257" s="44" t="s">
        <v>1501</v>
      </c>
      <c r="C257" s="248"/>
      <c r="D257">
        <v>248</v>
      </c>
      <c r="E257" s="19" t="s">
        <v>500</v>
      </c>
      <c r="F257" s="8" t="s">
        <v>528</v>
      </c>
      <c r="G257" s="150" t="s">
        <v>512</v>
      </c>
      <c r="H257" s="6">
        <f t="shared" si="208"/>
        <v>0</v>
      </c>
      <c r="I257" s="6">
        <f t="shared" si="208"/>
        <v>0</v>
      </c>
      <c r="J257" s="6">
        <f t="shared" si="208"/>
        <v>0</v>
      </c>
      <c r="K257" s="6">
        <f t="shared" si="208"/>
        <v>0</v>
      </c>
      <c r="L257" s="6">
        <f t="shared" si="208"/>
        <v>0</v>
      </c>
      <c r="M257" s="6">
        <f t="shared" si="208"/>
        <v>0</v>
      </c>
      <c r="N257" s="7">
        <f t="shared" si="201"/>
        <v>0</v>
      </c>
      <c r="O257" s="84" t="str">
        <f t="shared" si="185"/>
        <v>0</v>
      </c>
      <c r="P257" s="6">
        <f>IFERROR(VLOOKUP($D257,_f12_3000,P$2,FALSE)-VLOOKUP($D257,_f12_4000,P$2,FALSE),"0")</f>
        <v>0</v>
      </c>
      <c r="Q257" s="6">
        <f>IFERROR(VLOOKUP($D257,_f12_3000,Q$2,FALSE)-VLOOKUP($D257,_f12_4000,Q$2,FALSE),"0")</f>
        <v>0</v>
      </c>
      <c r="R257" s="6"/>
      <c r="S257" s="16">
        <f t="shared" si="181"/>
        <v>0</v>
      </c>
      <c r="T257" s="16">
        <f t="shared" si="182"/>
        <v>0</v>
      </c>
      <c r="U257" s="16">
        <f t="shared" si="183"/>
        <v>0</v>
      </c>
      <c r="V257" s="34">
        <f t="shared" si="186"/>
        <v>0</v>
      </c>
      <c r="W257" s="34">
        <f t="shared" si="187"/>
        <v>0</v>
      </c>
      <c r="X257" s="34">
        <f t="shared" si="184"/>
        <v>0</v>
      </c>
      <c r="Y257" s="34">
        <f t="shared" si="180"/>
        <v>0</v>
      </c>
    </row>
    <row r="258" spans="1:25" x14ac:dyDescent="0.25">
      <c r="C258" s="248"/>
      <c r="D258">
        <v>249</v>
      </c>
      <c r="E258" s="36" t="s">
        <v>674</v>
      </c>
      <c r="F258" s="15"/>
      <c r="G258" s="15"/>
      <c r="H258" s="16">
        <f t="shared" ref="H258:M258" si="209">IFERROR(H256-H257,"0")</f>
        <v>0</v>
      </c>
      <c r="I258" s="16">
        <f t="shared" si="209"/>
        <v>0</v>
      </c>
      <c r="J258" s="16">
        <f t="shared" si="209"/>
        <v>0</v>
      </c>
      <c r="K258" s="16">
        <f t="shared" si="209"/>
        <v>0</v>
      </c>
      <c r="L258" s="16">
        <f t="shared" si="209"/>
        <v>0</v>
      </c>
      <c r="M258" s="16">
        <f t="shared" si="209"/>
        <v>0</v>
      </c>
      <c r="N258" s="7">
        <f t="shared" si="201"/>
        <v>0</v>
      </c>
      <c r="O258" s="84" t="str">
        <f t="shared" si="185"/>
        <v>0</v>
      </c>
      <c r="P258" s="16">
        <f>IFERROR(P256-P257,"0")</f>
        <v>0</v>
      </c>
      <c r="Q258" s="16">
        <f>IFERROR(Q256-Q257,"0")</f>
        <v>0</v>
      </c>
      <c r="R258" s="16"/>
      <c r="S258" s="16">
        <f t="shared" si="181"/>
        <v>0</v>
      </c>
      <c r="T258" s="16">
        <f t="shared" si="182"/>
        <v>0</v>
      </c>
      <c r="U258" s="16">
        <f t="shared" si="183"/>
        <v>0</v>
      </c>
      <c r="V258" s="34">
        <f t="shared" si="186"/>
        <v>0</v>
      </c>
      <c r="W258" s="34">
        <f t="shared" si="187"/>
        <v>0</v>
      </c>
      <c r="X258" s="34">
        <f t="shared" si="184"/>
        <v>0</v>
      </c>
      <c r="Y258" s="34">
        <f t="shared" si="180"/>
        <v>0</v>
      </c>
    </row>
    <row r="259" spans="1:25" ht="24" x14ac:dyDescent="0.25">
      <c r="A259" s="44" t="s">
        <v>1297</v>
      </c>
      <c r="B259" s="44" t="s">
        <v>1502</v>
      </c>
      <c r="C259" s="248"/>
      <c r="D259">
        <v>250</v>
      </c>
      <c r="E259" s="10" t="s">
        <v>501</v>
      </c>
      <c r="F259" s="8" t="s">
        <v>520</v>
      </c>
      <c r="G259" s="150" t="s">
        <v>513</v>
      </c>
      <c r="H259" s="6">
        <f t="shared" ref="H259:M263" si="210">IFERROR(VLOOKUP($D259,_f12_3000,H$2,FALSE)-VLOOKUP($D259,_f12_4000,H$2,FALSE),"0")</f>
        <v>0</v>
      </c>
      <c r="I259" s="6">
        <f t="shared" si="210"/>
        <v>0</v>
      </c>
      <c r="J259" s="6">
        <f t="shared" si="210"/>
        <v>0</v>
      </c>
      <c r="K259" s="6">
        <f t="shared" si="210"/>
        <v>0</v>
      </c>
      <c r="L259" s="6">
        <f t="shared" si="210"/>
        <v>0</v>
      </c>
      <c r="M259" s="6">
        <f t="shared" si="210"/>
        <v>0</v>
      </c>
      <c r="N259" s="7">
        <f t="shared" si="201"/>
        <v>0</v>
      </c>
      <c r="O259" s="84" t="str">
        <f t="shared" si="185"/>
        <v>0</v>
      </c>
      <c r="P259" s="6">
        <f t="shared" ref="P259:Q263" si="211">IFERROR(VLOOKUP($D259,_f12_3000,P$2,FALSE)-VLOOKUP($D259,_f12_4000,P$2,FALSE),"0")</f>
        <v>0</v>
      </c>
      <c r="Q259" s="6">
        <f t="shared" si="211"/>
        <v>0</v>
      </c>
      <c r="R259" s="6"/>
      <c r="S259" s="16">
        <f t="shared" si="181"/>
        <v>0</v>
      </c>
      <c r="T259" s="16">
        <f t="shared" si="182"/>
        <v>0</v>
      </c>
      <c r="U259" s="16">
        <f t="shared" si="183"/>
        <v>0</v>
      </c>
      <c r="V259" s="34">
        <f t="shared" si="186"/>
        <v>0</v>
      </c>
      <c r="W259" s="34">
        <f t="shared" si="187"/>
        <v>0</v>
      </c>
      <c r="X259" s="34">
        <f t="shared" si="184"/>
        <v>0</v>
      </c>
      <c r="Y259" s="34">
        <f t="shared" si="180"/>
        <v>0</v>
      </c>
    </row>
    <row r="260" spans="1:25" ht="24" x14ac:dyDescent="0.25">
      <c r="A260" s="173" t="s">
        <v>3586</v>
      </c>
      <c r="B260" s="173" t="s">
        <v>3592</v>
      </c>
      <c r="C260"/>
      <c r="D260">
        <v>251</v>
      </c>
      <c r="E260" s="163" t="s">
        <v>3470</v>
      </c>
      <c r="F260" s="160" t="s">
        <v>3471</v>
      </c>
      <c r="G260" s="164" t="s">
        <v>3472</v>
      </c>
      <c r="H260" s="6">
        <f t="shared" si="210"/>
        <v>0</v>
      </c>
      <c r="I260" s="6">
        <f t="shared" si="210"/>
        <v>0</v>
      </c>
      <c r="J260" s="6">
        <f t="shared" si="210"/>
        <v>0</v>
      </c>
      <c r="K260" s="6">
        <f t="shared" si="210"/>
        <v>0</v>
      </c>
      <c r="L260" s="6">
        <f t="shared" si="210"/>
        <v>0</v>
      </c>
      <c r="M260" s="6">
        <f t="shared" si="210"/>
        <v>0</v>
      </c>
      <c r="N260" s="7">
        <f t="shared" ref="N260:N261" si="212">IFERROR(L260+M260,"0")</f>
        <v>0</v>
      </c>
      <c r="O260" s="84" t="str">
        <f t="shared" ref="O260:O261" si="213">IFERROR(N260*100/J260,"0")</f>
        <v>0</v>
      </c>
      <c r="P260" s="6">
        <f t="shared" si="211"/>
        <v>0</v>
      </c>
      <c r="Q260" s="6">
        <f t="shared" si="211"/>
        <v>0</v>
      </c>
      <c r="R260" s="6"/>
      <c r="S260" s="16">
        <f t="shared" ref="S260:S261" si="214">IFERROR(H260-I260,"0")</f>
        <v>0</v>
      </c>
      <c r="T260" s="16">
        <f t="shared" ref="T260:T261" si="215">IFERROR(J260-K260,"0")</f>
        <v>0</v>
      </c>
      <c r="U260" s="16">
        <f t="shared" ref="U260:U261" si="216">IFERROR(S260-T260,"0")</f>
        <v>0</v>
      </c>
      <c r="V260" s="34">
        <f t="shared" ref="V260:V261" si="217">I260-P260-Q260</f>
        <v>0</v>
      </c>
      <c r="W260" s="34">
        <f t="shared" ref="W260:W261" si="218">I260-K260</f>
        <v>0</v>
      </c>
      <c r="X260" s="34">
        <f t="shared" ref="X260:X261" si="219">H260-J260</f>
        <v>0</v>
      </c>
      <c r="Y260" s="34">
        <f t="shared" ref="Y260:Y261" si="220">J260-L260-M260</f>
        <v>0</v>
      </c>
    </row>
    <row r="261" spans="1:25" x14ac:dyDescent="0.25">
      <c r="C261" s="248"/>
      <c r="D261">
        <v>252</v>
      </c>
      <c r="E261" s="36" t="s">
        <v>3488</v>
      </c>
      <c r="F261" s="15"/>
      <c r="G261" s="15"/>
      <c r="H261" s="16">
        <f t="shared" ref="H261:M261" si="221">IFERROR(H259-H260,"0")</f>
        <v>0</v>
      </c>
      <c r="I261" s="16">
        <f t="shared" si="221"/>
        <v>0</v>
      </c>
      <c r="J261" s="16">
        <f t="shared" si="221"/>
        <v>0</v>
      </c>
      <c r="K261" s="16">
        <f t="shared" si="221"/>
        <v>0</v>
      </c>
      <c r="L261" s="16">
        <f t="shared" si="221"/>
        <v>0</v>
      </c>
      <c r="M261" s="16">
        <f t="shared" si="221"/>
        <v>0</v>
      </c>
      <c r="N261" s="7">
        <f t="shared" si="212"/>
        <v>0</v>
      </c>
      <c r="O261" s="84" t="str">
        <f t="shared" si="213"/>
        <v>0</v>
      </c>
      <c r="P261" s="16">
        <f>IFERROR(P259-P260,"0")</f>
        <v>0</v>
      </c>
      <c r="Q261" s="16">
        <f>IFERROR(Q259-Q260,"0")</f>
        <v>0</v>
      </c>
      <c r="R261" s="16"/>
      <c r="S261" s="16">
        <f t="shared" si="214"/>
        <v>0</v>
      </c>
      <c r="T261" s="16">
        <f t="shared" si="215"/>
        <v>0</v>
      </c>
      <c r="U261" s="16">
        <f t="shared" si="216"/>
        <v>0</v>
      </c>
      <c r="V261" s="34">
        <f t="shared" si="217"/>
        <v>0</v>
      </c>
      <c r="W261" s="34">
        <f t="shared" si="218"/>
        <v>0</v>
      </c>
      <c r="X261" s="34">
        <f t="shared" si="219"/>
        <v>0</v>
      </c>
      <c r="Y261" s="34">
        <f t="shared" si="220"/>
        <v>0</v>
      </c>
    </row>
    <row r="262" spans="1:25" ht="24" x14ac:dyDescent="0.25">
      <c r="A262" s="44" t="s">
        <v>1298</v>
      </c>
      <c r="B262" s="44" t="s">
        <v>1503</v>
      </c>
      <c r="C262" s="248"/>
      <c r="D262">
        <v>253</v>
      </c>
      <c r="E262" s="10" t="s">
        <v>502</v>
      </c>
      <c r="F262" s="8" t="s">
        <v>521</v>
      </c>
      <c r="G262" s="150" t="s">
        <v>514</v>
      </c>
      <c r="H262" s="6">
        <f t="shared" si="210"/>
        <v>0</v>
      </c>
      <c r="I262" s="6">
        <f t="shared" si="210"/>
        <v>0</v>
      </c>
      <c r="J262" s="6">
        <f t="shared" si="210"/>
        <v>0</v>
      </c>
      <c r="K262" s="6">
        <f t="shared" si="210"/>
        <v>0</v>
      </c>
      <c r="L262" s="6">
        <f t="shared" si="210"/>
        <v>0</v>
      </c>
      <c r="M262" s="6">
        <f t="shared" si="210"/>
        <v>0</v>
      </c>
      <c r="N262" s="7">
        <f t="shared" si="201"/>
        <v>0</v>
      </c>
      <c r="O262" s="84" t="str">
        <f t="shared" si="185"/>
        <v>0</v>
      </c>
      <c r="P262" s="6">
        <f t="shared" si="211"/>
        <v>0</v>
      </c>
      <c r="Q262" s="6">
        <f t="shared" si="211"/>
        <v>0</v>
      </c>
      <c r="R262" s="6"/>
      <c r="S262" s="16">
        <f t="shared" si="181"/>
        <v>0</v>
      </c>
      <c r="T262" s="16">
        <f t="shared" si="182"/>
        <v>0</v>
      </c>
      <c r="U262" s="16">
        <f t="shared" si="183"/>
        <v>0</v>
      </c>
      <c r="V262" s="34">
        <f t="shared" si="186"/>
        <v>0</v>
      </c>
      <c r="W262" s="34">
        <f t="shared" si="187"/>
        <v>0</v>
      </c>
      <c r="X262" s="34">
        <f t="shared" si="184"/>
        <v>0</v>
      </c>
      <c r="Y262" s="34">
        <f t="shared" si="180"/>
        <v>0</v>
      </c>
    </row>
    <row r="263" spans="1:25" ht="24.75" x14ac:dyDescent="0.25">
      <c r="A263" s="44" t="s">
        <v>1299</v>
      </c>
      <c r="B263" s="44" t="s">
        <v>1504</v>
      </c>
      <c r="C263" s="248"/>
      <c r="D263">
        <v>254</v>
      </c>
      <c r="E263" s="19" t="s">
        <v>503</v>
      </c>
      <c r="F263" s="8" t="s">
        <v>529</v>
      </c>
      <c r="G263" s="150" t="s">
        <v>515</v>
      </c>
      <c r="H263" s="6">
        <f t="shared" si="210"/>
        <v>0</v>
      </c>
      <c r="I263" s="6">
        <f t="shared" si="210"/>
        <v>0</v>
      </c>
      <c r="J263" s="6">
        <f t="shared" si="210"/>
        <v>0</v>
      </c>
      <c r="K263" s="6">
        <f t="shared" si="210"/>
        <v>0</v>
      </c>
      <c r="L263" s="6">
        <f t="shared" si="210"/>
        <v>0</v>
      </c>
      <c r="M263" s="6">
        <f t="shared" si="210"/>
        <v>0</v>
      </c>
      <c r="N263" s="7">
        <f t="shared" si="201"/>
        <v>0</v>
      </c>
      <c r="O263" s="84" t="str">
        <f t="shared" si="185"/>
        <v>0</v>
      </c>
      <c r="P263" s="6">
        <f t="shared" si="211"/>
        <v>0</v>
      </c>
      <c r="Q263" s="6">
        <f t="shared" si="211"/>
        <v>0</v>
      </c>
      <c r="R263" s="6"/>
      <c r="S263" s="16">
        <f t="shared" si="181"/>
        <v>0</v>
      </c>
      <c r="T263" s="16">
        <f t="shared" si="182"/>
        <v>0</v>
      </c>
      <c r="U263" s="16">
        <f t="shared" si="183"/>
        <v>0</v>
      </c>
      <c r="V263" s="34">
        <f t="shared" si="186"/>
        <v>0</v>
      </c>
      <c r="W263" s="34">
        <f t="shared" si="187"/>
        <v>0</v>
      </c>
      <c r="X263" s="34">
        <f t="shared" si="184"/>
        <v>0</v>
      </c>
      <c r="Y263" s="34">
        <f t="shared" si="180"/>
        <v>0</v>
      </c>
    </row>
    <row r="264" spans="1:25" x14ac:dyDescent="0.25">
      <c r="C264" s="248"/>
      <c r="D264">
        <v>255</v>
      </c>
      <c r="E264" s="36" t="s">
        <v>673</v>
      </c>
      <c r="F264" s="15"/>
      <c r="G264" s="15"/>
      <c r="H264" s="16">
        <f t="shared" ref="H264:M264" si="222">IFERROR(H262-H263,"0")</f>
        <v>0</v>
      </c>
      <c r="I264" s="16">
        <f t="shared" si="222"/>
        <v>0</v>
      </c>
      <c r="J264" s="16">
        <f t="shared" si="222"/>
        <v>0</v>
      </c>
      <c r="K264" s="16">
        <f t="shared" si="222"/>
        <v>0</v>
      </c>
      <c r="L264" s="16">
        <f t="shared" si="222"/>
        <v>0</v>
      </c>
      <c r="M264" s="16">
        <f t="shared" si="222"/>
        <v>0</v>
      </c>
      <c r="N264" s="7">
        <f t="shared" si="201"/>
        <v>0</v>
      </c>
      <c r="O264" s="84" t="str">
        <f t="shared" si="185"/>
        <v>0</v>
      </c>
      <c r="P264" s="16">
        <f>IFERROR(P262-P263,"0")</f>
        <v>0</v>
      </c>
      <c r="Q264" s="16">
        <f>IFERROR(Q262-Q263,"0")</f>
        <v>0</v>
      </c>
      <c r="R264" s="16"/>
      <c r="S264" s="16">
        <f t="shared" si="181"/>
        <v>0</v>
      </c>
      <c r="T264" s="16">
        <f t="shared" si="182"/>
        <v>0</v>
      </c>
      <c r="U264" s="16">
        <f t="shared" si="183"/>
        <v>0</v>
      </c>
      <c r="V264" s="34">
        <f t="shared" si="186"/>
        <v>0</v>
      </c>
      <c r="W264" s="34">
        <f t="shared" si="187"/>
        <v>0</v>
      </c>
      <c r="X264" s="34">
        <f t="shared" si="184"/>
        <v>0</v>
      </c>
      <c r="Y264" s="34">
        <f t="shared" si="180"/>
        <v>0</v>
      </c>
    </row>
    <row r="265" spans="1:25" ht="24.75" x14ac:dyDescent="0.25">
      <c r="A265" s="44" t="s">
        <v>1300</v>
      </c>
      <c r="B265" s="44" t="s">
        <v>1505</v>
      </c>
      <c r="C265" s="248"/>
      <c r="D265">
        <v>256</v>
      </c>
      <c r="E265" s="10" t="s">
        <v>504</v>
      </c>
      <c r="F265" s="8" t="s">
        <v>522</v>
      </c>
      <c r="G265" s="150" t="s">
        <v>516</v>
      </c>
      <c r="H265" s="6">
        <f t="shared" ref="H265:M268" si="223">IFERROR(VLOOKUP($D265,_f12_3000,H$2,FALSE)-VLOOKUP($D265,_f12_4000,H$2,FALSE),"0")</f>
        <v>0</v>
      </c>
      <c r="I265" s="6">
        <f t="shared" si="223"/>
        <v>0</v>
      </c>
      <c r="J265" s="6">
        <f t="shared" si="223"/>
        <v>0</v>
      </c>
      <c r="K265" s="6">
        <f t="shared" si="223"/>
        <v>0</v>
      </c>
      <c r="L265" s="6">
        <f t="shared" si="223"/>
        <v>0</v>
      </c>
      <c r="M265" s="6">
        <f t="shared" si="223"/>
        <v>0</v>
      </c>
      <c r="N265" s="7">
        <f t="shared" si="201"/>
        <v>0</v>
      </c>
      <c r="O265" s="84" t="str">
        <f t="shared" si="185"/>
        <v>0</v>
      </c>
      <c r="P265" s="6">
        <f t="shared" ref="P265:Q268" si="224">IFERROR(VLOOKUP($D265,_f12_3000,P$2,FALSE)-VLOOKUP($D265,_f12_4000,P$2,FALSE),"0")</f>
        <v>0</v>
      </c>
      <c r="Q265" s="6">
        <f t="shared" si="224"/>
        <v>0</v>
      </c>
      <c r="R265" s="6"/>
      <c r="S265" s="16">
        <f t="shared" si="181"/>
        <v>0</v>
      </c>
      <c r="T265" s="16">
        <f t="shared" si="182"/>
        <v>0</v>
      </c>
      <c r="U265" s="16">
        <f t="shared" si="183"/>
        <v>0</v>
      </c>
      <c r="V265" s="34">
        <f t="shared" si="186"/>
        <v>0</v>
      </c>
      <c r="W265" s="34">
        <f t="shared" si="187"/>
        <v>0</v>
      </c>
      <c r="X265" s="34">
        <f t="shared" si="184"/>
        <v>0</v>
      </c>
      <c r="Y265" s="34">
        <f t="shared" si="180"/>
        <v>0</v>
      </c>
    </row>
    <row r="266" spans="1:25" ht="24" x14ac:dyDescent="0.25">
      <c r="A266" s="44" t="s">
        <v>1301</v>
      </c>
      <c r="B266" s="44" t="s">
        <v>1506</v>
      </c>
      <c r="C266" s="248"/>
      <c r="D266">
        <v>257</v>
      </c>
      <c r="E266" s="10" t="s">
        <v>505</v>
      </c>
      <c r="F266" s="8" t="s">
        <v>523</v>
      </c>
      <c r="G266" s="150" t="s">
        <v>517</v>
      </c>
      <c r="H266" s="6">
        <f t="shared" si="223"/>
        <v>0</v>
      </c>
      <c r="I266" s="6">
        <f t="shared" si="223"/>
        <v>0</v>
      </c>
      <c r="J266" s="6">
        <f t="shared" si="223"/>
        <v>0</v>
      </c>
      <c r="K266" s="6">
        <f t="shared" si="223"/>
        <v>0</v>
      </c>
      <c r="L266" s="6">
        <f t="shared" si="223"/>
        <v>0</v>
      </c>
      <c r="M266" s="6">
        <f t="shared" si="223"/>
        <v>0</v>
      </c>
      <c r="N266" s="7">
        <f t="shared" si="201"/>
        <v>0</v>
      </c>
      <c r="O266" s="84" t="str">
        <f t="shared" si="185"/>
        <v>0</v>
      </c>
      <c r="P266" s="6">
        <f t="shared" si="224"/>
        <v>0</v>
      </c>
      <c r="Q266" s="6">
        <f t="shared" si="224"/>
        <v>0</v>
      </c>
      <c r="R266" s="6"/>
      <c r="S266" s="16">
        <f t="shared" si="181"/>
        <v>0</v>
      </c>
      <c r="T266" s="16">
        <f t="shared" si="182"/>
        <v>0</v>
      </c>
      <c r="U266" s="16">
        <f t="shared" si="183"/>
        <v>0</v>
      </c>
      <c r="V266" s="34">
        <f t="shared" si="186"/>
        <v>0</v>
      </c>
      <c r="W266" s="34">
        <f t="shared" si="187"/>
        <v>0</v>
      </c>
      <c r="X266" s="34">
        <f t="shared" si="184"/>
        <v>0</v>
      </c>
      <c r="Y266" s="34">
        <f t="shared" si="180"/>
        <v>0</v>
      </c>
    </row>
    <row r="267" spans="1:25" ht="24.75" x14ac:dyDescent="0.25">
      <c r="A267" s="51" t="s">
        <v>3433</v>
      </c>
      <c r="B267" s="51" t="s">
        <v>3435</v>
      </c>
      <c r="C267" s="248"/>
      <c r="D267">
        <v>258</v>
      </c>
      <c r="E267" s="19" t="s">
        <v>3427</v>
      </c>
      <c r="F267" s="8" t="s">
        <v>530</v>
      </c>
      <c r="G267" s="150" t="s">
        <v>3422</v>
      </c>
      <c r="H267" s="6">
        <f t="shared" si="223"/>
        <v>0</v>
      </c>
      <c r="I267" s="6">
        <f t="shared" si="223"/>
        <v>0</v>
      </c>
      <c r="J267" s="6">
        <f t="shared" si="223"/>
        <v>0</v>
      </c>
      <c r="K267" s="6">
        <f t="shared" si="223"/>
        <v>0</v>
      </c>
      <c r="L267" s="6">
        <f t="shared" si="223"/>
        <v>0</v>
      </c>
      <c r="M267" s="6">
        <f t="shared" si="223"/>
        <v>0</v>
      </c>
      <c r="N267" s="7">
        <f t="shared" si="201"/>
        <v>0</v>
      </c>
      <c r="O267" s="84" t="str">
        <f t="shared" si="185"/>
        <v>0</v>
      </c>
      <c r="P267" s="6">
        <f t="shared" si="224"/>
        <v>0</v>
      </c>
      <c r="Q267" s="6">
        <f t="shared" si="224"/>
        <v>0</v>
      </c>
      <c r="R267" s="6"/>
      <c r="S267" s="16">
        <f t="shared" si="181"/>
        <v>0</v>
      </c>
      <c r="T267" s="16">
        <f t="shared" si="182"/>
        <v>0</v>
      </c>
      <c r="U267" s="16">
        <f t="shared" si="183"/>
        <v>0</v>
      </c>
      <c r="V267" s="34">
        <f t="shared" si="186"/>
        <v>0</v>
      </c>
      <c r="W267" s="34">
        <f t="shared" si="187"/>
        <v>0</v>
      </c>
      <c r="X267" s="34">
        <f t="shared" si="184"/>
        <v>0</v>
      </c>
      <c r="Y267" s="34">
        <f t="shared" si="180"/>
        <v>0</v>
      </c>
    </row>
    <row r="268" spans="1:25" ht="24.75" x14ac:dyDescent="0.25">
      <c r="A268" s="51" t="s">
        <v>3434</v>
      </c>
      <c r="B268" s="51" t="s">
        <v>3436</v>
      </c>
      <c r="C268" s="248"/>
      <c r="D268">
        <v>259</v>
      </c>
      <c r="E268" s="131" t="s">
        <v>3420</v>
      </c>
      <c r="F268" s="63" t="s">
        <v>3423</v>
      </c>
      <c r="G268" s="132" t="s">
        <v>3421</v>
      </c>
      <c r="H268" s="6">
        <f t="shared" si="223"/>
        <v>0</v>
      </c>
      <c r="I268" s="6">
        <f t="shared" si="223"/>
        <v>0</v>
      </c>
      <c r="J268" s="6">
        <f t="shared" si="223"/>
        <v>0</v>
      </c>
      <c r="K268" s="6">
        <f t="shared" si="223"/>
        <v>0</v>
      </c>
      <c r="L268" s="6">
        <f t="shared" si="223"/>
        <v>0</v>
      </c>
      <c r="M268" s="6">
        <f t="shared" si="223"/>
        <v>0</v>
      </c>
      <c r="N268" s="7">
        <f t="shared" si="201"/>
        <v>0</v>
      </c>
      <c r="O268" s="84" t="str">
        <f t="shared" si="185"/>
        <v>0</v>
      </c>
      <c r="P268" s="6">
        <f t="shared" si="224"/>
        <v>0</v>
      </c>
      <c r="Q268" s="6">
        <f t="shared" si="224"/>
        <v>0</v>
      </c>
      <c r="R268" s="6"/>
      <c r="S268" s="16">
        <f t="shared" si="181"/>
        <v>0</v>
      </c>
      <c r="T268" s="16">
        <f t="shared" si="182"/>
        <v>0</v>
      </c>
      <c r="U268" s="16">
        <f t="shared" si="183"/>
        <v>0</v>
      </c>
      <c r="V268" s="34">
        <f t="shared" si="186"/>
        <v>0</v>
      </c>
      <c r="W268" s="34">
        <f t="shared" si="187"/>
        <v>0</v>
      </c>
      <c r="X268" s="34">
        <f t="shared" si="184"/>
        <v>0</v>
      </c>
      <c r="Y268" s="34">
        <f t="shared" si="180"/>
        <v>0</v>
      </c>
    </row>
    <row r="269" spans="1:25" x14ac:dyDescent="0.25">
      <c r="C269" s="248"/>
      <c r="D269">
        <v>260</v>
      </c>
      <c r="E269" s="36" t="s">
        <v>672</v>
      </c>
      <c r="F269" s="15"/>
      <c r="G269" s="15"/>
      <c r="H269" s="16">
        <f>IFERROR(H266-H267-H268,"0")</f>
        <v>0</v>
      </c>
      <c r="I269" s="16">
        <f t="shared" ref="I269:M269" si="225">IFERROR(I266-I267-I268,"0")</f>
        <v>0</v>
      </c>
      <c r="J269" s="16">
        <f t="shared" si="225"/>
        <v>0</v>
      </c>
      <c r="K269" s="16">
        <f t="shared" si="225"/>
        <v>0</v>
      </c>
      <c r="L269" s="16">
        <f t="shared" si="225"/>
        <v>0</v>
      </c>
      <c r="M269" s="16">
        <f t="shared" si="225"/>
        <v>0</v>
      </c>
      <c r="N269" s="7">
        <f t="shared" si="201"/>
        <v>0</v>
      </c>
      <c r="O269" s="84" t="str">
        <f t="shared" si="185"/>
        <v>0</v>
      </c>
      <c r="P269" s="16">
        <f t="shared" ref="P269:U269" si="226">IFERROR(P266-P267-P268,"0")</f>
        <v>0</v>
      </c>
      <c r="Q269" s="16">
        <f t="shared" si="226"/>
        <v>0</v>
      </c>
      <c r="R269" s="16">
        <f t="shared" si="226"/>
        <v>0</v>
      </c>
      <c r="S269" s="16">
        <f t="shared" si="226"/>
        <v>0</v>
      </c>
      <c r="T269" s="16">
        <f t="shared" si="226"/>
        <v>0</v>
      </c>
      <c r="U269" s="16">
        <f t="shared" si="226"/>
        <v>0</v>
      </c>
      <c r="V269" s="34">
        <f t="shared" si="186"/>
        <v>0</v>
      </c>
      <c r="W269" s="34">
        <f t="shared" si="187"/>
        <v>0</v>
      </c>
      <c r="X269" s="34">
        <f t="shared" si="184"/>
        <v>0</v>
      </c>
      <c r="Y269" s="34">
        <f t="shared" si="180"/>
        <v>0</v>
      </c>
    </row>
    <row r="270" spans="1:25" x14ac:dyDescent="0.25">
      <c r="C270" s="248"/>
      <c r="D270">
        <v>261</v>
      </c>
      <c r="E270" s="37" t="s">
        <v>659</v>
      </c>
      <c r="F270" s="20"/>
      <c r="G270" s="21"/>
      <c r="H270" s="16">
        <f t="shared" ref="H270:M270" si="227">IFERROR(H248-H249-H256-H259-H262-H265-H266,"0")</f>
        <v>0</v>
      </c>
      <c r="I270" s="16">
        <f t="shared" si="227"/>
        <v>0</v>
      </c>
      <c r="J270" s="16">
        <f t="shared" si="227"/>
        <v>0</v>
      </c>
      <c r="K270" s="16">
        <f t="shared" si="227"/>
        <v>0</v>
      </c>
      <c r="L270" s="16">
        <f t="shared" si="227"/>
        <v>0</v>
      </c>
      <c r="M270" s="16">
        <f t="shared" si="227"/>
        <v>0</v>
      </c>
      <c r="N270" s="7">
        <f t="shared" si="201"/>
        <v>0</v>
      </c>
      <c r="O270" s="84" t="str">
        <f t="shared" si="185"/>
        <v>0</v>
      </c>
      <c r="P270" s="16">
        <f>IFERROR(P248-P249-P256-P259-P262-P265-P266,"0")</f>
        <v>0</v>
      </c>
      <c r="Q270" s="16">
        <f>IFERROR(Q248-Q249-Q256-Q259-Q262-Q265-Q266,"0")</f>
        <v>0</v>
      </c>
      <c r="R270" s="16"/>
      <c r="S270" s="16">
        <f t="shared" si="181"/>
        <v>0</v>
      </c>
      <c r="T270" s="16">
        <f t="shared" si="182"/>
        <v>0</v>
      </c>
      <c r="U270" s="16">
        <f t="shared" si="183"/>
        <v>0</v>
      </c>
      <c r="V270" s="34">
        <f t="shared" si="186"/>
        <v>0</v>
      </c>
      <c r="W270" s="34">
        <f t="shared" si="187"/>
        <v>0</v>
      </c>
      <c r="X270" s="34">
        <f t="shared" si="184"/>
        <v>0</v>
      </c>
      <c r="Y270" s="34">
        <f t="shared" si="180"/>
        <v>0</v>
      </c>
    </row>
    <row r="271" spans="1:25" x14ac:dyDescent="0.25">
      <c r="A271" s="44" t="s">
        <v>1302</v>
      </c>
      <c r="B271" s="44" t="s">
        <v>1507</v>
      </c>
      <c r="C271" s="248">
        <v>1</v>
      </c>
      <c r="D271">
        <v>262</v>
      </c>
      <c r="E271" s="4" t="s">
        <v>531</v>
      </c>
      <c r="F271" s="12" t="s">
        <v>532</v>
      </c>
      <c r="G271" s="18" t="s">
        <v>533</v>
      </c>
      <c r="H271" s="46">
        <f t="shared" ref="H271:M280" si="228">IFERROR(VLOOKUP($D271,_f12_3000,H$2,FALSE)-VLOOKUP($D271,_f12_4000,H$2,FALSE),"0")</f>
        <v>0</v>
      </c>
      <c r="I271" s="46">
        <f t="shared" si="228"/>
        <v>0</v>
      </c>
      <c r="J271" s="46">
        <f t="shared" si="228"/>
        <v>0</v>
      </c>
      <c r="K271" s="46">
        <f t="shared" si="228"/>
        <v>0</v>
      </c>
      <c r="L271" s="46">
        <f t="shared" si="228"/>
        <v>0</v>
      </c>
      <c r="M271" s="46">
        <f t="shared" si="228"/>
        <v>0</v>
      </c>
      <c r="N271" s="7">
        <f t="shared" si="201"/>
        <v>0</v>
      </c>
      <c r="O271" s="84" t="str">
        <f t="shared" si="185"/>
        <v>0</v>
      </c>
      <c r="P271" s="46">
        <f t="shared" ref="P271:Q280" si="229">IFERROR(VLOOKUP($D271,_f12_3000,P$2,FALSE)-VLOOKUP($D271,_f12_4000,P$2,FALSE),"0")</f>
        <v>0</v>
      </c>
      <c r="Q271" s="46">
        <f t="shared" si="229"/>
        <v>0</v>
      </c>
      <c r="R271" s="6"/>
      <c r="S271" s="16">
        <f t="shared" si="181"/>
        <v>0</v>
      </c>
      <c r="T271" s="16">
        <f t="shared" si="182"/>
        <v>0</v>
      </c>
      <c r="U271" s="16">
        <f t="shared" si="183"/>
        <v>0</v>
      </c>
      <c r="V271" s="34">
        <f t="shared" si="186"/>
        <v>0</v>
      </c>
      <c r="W271" s="34">
        <f t="shared" si="187"/>
        <v>0</v>
      </c>
      <c r="X271" s="34">
        <f t="shared" si="184"/>
        <v>0</v>
      </c>
      <c r="Y271" s="34">
        <f t="shared" si="180"/>
        <v>0</v>
      </c>
    </row>
    <row r="272" spans="1:25" ht="60" x14ac:dyDescent="0.25">
      <c r="A272" s="44" t="s">
        <v>1303</v>
      </c>
      <c r="B272" s="44" t="s">
        <v>1508</v>
      </c>
      <c r="C272" s="248"/>
      <c r="D272">
        <v>263</v>
      </c>
      <c r="E272" s="10" t="s">
        <v>534</v>
      </c>
      <c r="F272" s="8" t="s">
        <v>545</v>
      </c>
      <c r="G272" s="150" t="s">
        <v>556</v>
      </c>
      <c r="H272" s="6">
        <f t="shared" si="228"/>
        <v>0</v>
      </c>
      <c r="I272" s="6">
        <f t="shared" si="228"/>
        <v>0</v>
      </c>
      <c r="J272" s="6">
        <f t="shared" si="228"/>
        <v>0</v>
      </c>
      <c r="K272" s="6">
        <f t="shared" si="228"/>
        <v>0</v>
      </c>
      <c r="L272" s="6">
        <f t="shared" si="228"/>
        <v>0</v>
      </c>
      <c r="M272" s="6">
        <f t="shared" si="228"/>
        <v>0</v>
      </c>
      <c r="N272" s="7">
        <f t="shared" si="201"/>
        <v>0</v>
      </c>
      <c r="O272" s="84" t="str">
        <f t="shared" si="185"/>
        <v>0</v>
      </c>
      <c r="P272" s="6">
        <f t="shared" si="229"/>
        <v>0</v>
      </c>
      <c r="Q272" s="6">
        <f t="shared" si="229"/>
        <v>0</v>
      </c>
      <c r="R272" s="6"/>
      <c r="S272" s="16">
        <f t="shared" si="181"/>
        <v>0</v>
      </c>
      <c r="T272" s="16">
        <f t="shared" si="182"/>
        <v>0</v>
      </c>
      <c r="U272" s="16">
        <f t="shared" si="183"/>
        <v>0</v>
      </c>
      <c r="V272" s="34">
        <f t="shared" si="186"/>
        <v>0</v>
      </c>
      <c r="W272" s="34">
        <f t="shared" si="187"/>
        <v>0</v>
      </c>
      <c r="X272" s="34">
        <f t="shared" si="184"/>
        <v>0</v>
      </c>
      <c r="Y272" s="34">
        <f t="shared" si="180"/>
        <v>0</v>
      </c>
    </row>
    <row r="273" spans="1:25" x14ac:dyDescent="0.25">
      <c r="A273" s="44" t="s">
        <v>1304</v>
      </c>
      <c r="B273" s="44" t="s">
        <v>1509</v>
      </c>
      <c r="C273" s="248"/>
      <c r="D273">
        <v>264</v>
      </c>
      <c r="E273" s="10" t="s">
        <v>535</v>
      </c>
      <c r="F273" s="8" t="s">
        <v>546</v>
      </c>
      <c r="G273" s="150" t="s">
        <v>557</v>
      </c>
      <c r="H273" s="6">
        <f t="shared" si="228"/>
        <v>0</v>
      </c>
      <c r="I273" s="6">
        <f t="shared" si="228"/>
        <v>0</v>
      </c>
      <c r="J273" s="6">
        <f t="shared" si="228"/>
        <v>0</v>
      </c>
      <c r="K273" s="6">
        <f t="shared" si="228"/>
        <v>0</v>
      </c>
      <c r="L273" s="6">
        <f t="shared" si="228"/>
        <v>0</v>
      </c>
      <c r="M273" s="6">
        <f t="shared" si="228"/>
        <v>0</v>
      </c>
      <c r="N273" s="7">
        <f t="shared" si="201"/>
        <v>0</v>
      </c>
      <c r="O273" s="84" t="str">
        <f t="shared" si="185"/>
        <v>0</v>
      </c>
      <c r="P273" s="6">
        <f t="shared" si="229"/>
        <v>0</v>
      </c>
      <c r="Q273" s="6">
        <f t="shared" si="229"/>
        <v>0</v>
      </c>
      <c r="R273" s="6"/>
      <c r="S273" s="16">
        <f t="shared" si="181"/>
        <v>0</v>
      </c>
      <c r="T273" s="16">
        <f t="shared" si="182"/>
        <v>0</v>
      </c>
      <c r="U273" s="16">
        <f t="shared" si="183"/>
        <v>0</v>
      </c>
      <c r="V273" s="34">
        <f t="shared" si="186"/>
        <v>0</v>
      </c>
      <c r="W273" s="34">
        <f t="shared" si="187"/>
        <v>0</v>
      </c>
      <c r="X273" s="34">
        <f t="shared" si="184"/>
        <v>0</v>
      </c>
      <c r="Y273" s="34">
        <f t="shared" si="180"/>
        <v>0</v>
      </c>
    </row>
    <row r="274" spans="1:25" ht="36" x14ac:dyDescent="0.25">
      <c r="A274" s="44" t="s">
        <v>1305</v>
      </c>
      <c r="B274" s="44" t="s">
        <v>1510</v>
      </c>
      <c r="C274" s="248"/>
      <c r="D274">
        <v>265</v>
      </c>
      <c r="E274" s="10" t="s">
        <v>536</v>
      </c>
      <c r="F274" s="8" t="s">
        <v>547</v>
      </c>
      <c r="G274" s="150" t="s">
        <v>558</v>
      </c>
      <c r="H274" s="6">
        <f t="shared" si="228"/>
        <v>0</v>
      </c>
      <c r="I274" s="6">
        <f t="shared" si="228"/>
        <v>0</v>
      </c>
      <c r="J274" s="6">
        <f t="shared" si="228"/>
        <v>0</v>
      </c>
      <c r="K274" s="6">
        <f t="shared" si="228"/>
        <v>0</v>
      </c>
      <c r="L274" s="6">
        <f t="shared" si="228"/>
        <v>0</v>
      </c>
      <c r="M274" s="6">
        <f t="shared" si="228"/>
        <v>0</v>
      </c>
      <c r="N274" s="7">
        <f t="shared" si="201"/>
        <v>0</v>
      </c>
      <c r="O274" s="84" t="str">
        <f t="shared" si="185"/>
        <v>0</v>
      </c>
      <c r="P274" s="6">
        <f t="shared" si="229"/>
        <v>0</v>
      </c>
      <c r="Q274" s="6">
        <f t="shared" si="229"/>
        <v>0</v>
      </c>
      <c r="R274" s="6"/>
      <c r="S274" s="16">
        <f t="shared" si="181"/>
        <v>0</v>
      </c>
      <c r="T274" s="16">
        <f t="shared" si="182"/>
        <v>0</v>
      </c>
      <c r="U274" s="16">
        <f t="shared" si="183"/>
        <v>0</v>
      </c>
      <c r="V274" s="34">
        <f t="shared" si="186"/>
        <v>0</v>
      </c>
      <c r="W274" s="34">
        <f t="shared" si="187"/>
        <v>0</v>
      </c>
      <c r="X274" s="34">
        <f t="shared" si="184"/>
        <v>0</v>
      </c>
      <c r="Y274" s="34">
        <f t="shared" si="180"/>
        <v>0</v>
      </c>
    </row>
    <row r="275" spans="1:25" ht="60" x14ac:dyDescent="0.25">
      <c r="A275" s="44" t="s">
        <v>1306</v>
      </c>
      <c r="B275" s="44" t="s">
        <v>1511</v>
      </c>
      <c r="C275" s="248"/>
      <c r="D275">
        <v>266</v>
      </c>
      <c r="E275" s="10" t="s">
        <v>537</v>
      </c>
      <c r="F275" s="8" t="s">
        <v>548</v>
      </c>
      <c r="G275" s="150" t="s">
        <v>559</v>
      </c>
      <c r="H275" s="6">
        <f t="shared" si="228"/>
        <v>0</v>
      </c>
      <c r="I275" s="6">
        <f t="shared" si="228"/>
        <v>0</v>
      </c>
      <c r="J275" s="6">
        <f t="shared" si="228"/>
        <v>0</v>
      </c>
      <c r="K275" s="6">
        <f t="shared" si="228"/>
        <v>0</v>
      </c>
      <c r="L275" s="6">
        <f t="shared" si="228"/>
        <v>0</v>
      </c>
      <c r="M275" s="6">
        <f t="shared" si="228"/>
        <v>0</v>
      </c>
      <c r="N275" s="7">
        <f t="shared" si="201"/>
        <v>0</v>
      </c>
      <c r="O275" s="84" t="str">
        <f t="shared" si="185"/>
        <v>0</v>
      </c>
      <c r="P275" s="6">
        <f t="shared" si="229"/>
        <v>0</v>
      </c>
      <c r="Q275" s="6">
        <f t="shared" si="229"/>
        <v>0</v>
      </c>
      <c r="R275" s="6"/>
      <c r="S275" s="16">
        <f t="shared" si="181"/>
        <v>0</v>
      </c>
      <c r="T275" s="16">
        <f t="shared" si="182"/>
        <v>0</v>
      </c>
      <c r="U275" s="16">
        <f t="shared" si="183"/>
        <v>0</v>
      </c>
      <c r="V275" s="34">
        <f t="shared" si="186"/>
        <v>0</v>
      </c>
      <c r="W275" s="34">
        <f t="shared" si="187"/>
        <v>0</v>
      </c>
      <c r="X275" s="34">
        <f t="shared" si="184"/>
        <v>0</v>
      </c>
      <c r="Y275" s="34">
        <f t="shared" si="180"/>
        <v>0</v>
      </c>
    </row>
    <row r="276" spans="1:25" x14ac:dyDescent="0.25">
      <c r="A276" s="44" t="s">
        <v>1307</v>
      </c>
      <c r="B276" s="44" t="s">
        <v>1512</v>
      </c>
      <c r="C276" s="248"/>
      <c r="D276">
        <v>267</v>
      </c>
      <c r="E276" s="10" t="s">
        <v>538</v>
      </c>
      <c r="F276" s="8" t="s">
        <v>549</v>
      </c>
      <c r="G276" s="150" t="s">
        <v>560</v>
      </c>
      <c r="H276" s="6">
        <f t="shared" si="228"/>
        <v>0</v>
      </c>
      <c r="I276" s="6">
        <f t="shared" si="228"/>
        <v>0</v>
      </c>
      <c r="J276" s="6">
        <f t="shared" si="228"/>
        <v>0</v>
      </c>
      <c r="K276" s="6">
        <f t="shared" si="228"/>
        <v>0</v>
      </c>
      <c r="L276" s="6">
        <f t="shared" si="228"/>
        <v>0</v>
      </c>
      <c r="M276" s="6">
        <f t="shared" si="228"/>
        <v>0</v>
      </c>
      <c r="N276" s="7">
        <f t="shared" si="201"/>
        <v>0</v>
      </c>
      <c r="O276" s="84" t="str">
        <f t="shared" si="185"/>
        <v>0</v>
      </c>
      <c r="P276" s="6">
        <f t="shared" si="229"/>
        <v>0</v>
      </c>
      <c r="Q276" s="6">
        <f t="shared" si="229"/>
        <v>0</v>
      </c>
      <c r="R276" s="6"/>
      <c r="S276" s="16">
        <f t="shared" si="181"/>
        <v>0</v>
      </c>
      <c r="T276" s="16">
        <f t="shared" si="182"/>
        <v>0</v>
      </c>
      <c r="U276" s="16">
        <f t="shared" si="183"/>
        <v>0</v>
      </c>
      <c r="V276" s="34">
        <f t="shared" si="186"/>
        <v>0</v>
      </c>
      <c r="W276" s="34">
        <f t="shared" si="187"/>
        <v>0</v>
      </c>
      <c r="X276" s="34">
        <f t="shared" si="184"/>
        <v>0</v>
      </c>
      <c r="Y276" s="34">
        <f t="shared" si="180"/>
        <v>0</v>
      </c>
    </row>
    <row r="277" spans="1:25" x14ac:dyDescent="0.25">
      <c r="A277" s="44" t="s">
        <v>1308</v>
      </c>
      <c r="B277" s="230"/>
      <c r="C277" s="248"/>
      <c r="D277">
        <v>268</v>
      </c>
      <c r="E277" s="10" t="s">
        <v>649</v>
      </c>
      <c r="F277" s="8" t="s">
        <v>648</v>
      </c>
      <c r="G277" s="150" t="s">
        <v>650</v>
      </c>
      <c r="H277" s="6">
        <f t="shared" si="228"/>
        <v>0</v>
      </c>
      <c r="I277" s="6">
        <f t="shared" si="228"/>
        <v>0</v>
      </c>
      <c r="J277" s="6">
        <f t="shared" si="228"/>
        <v>0</v>
      </c>
      <c r="K277" s="6">
        <f t="shared" si="228"/>
        <v>0</v>
      </c>
      <c r="L277" s="6">
        <f t="shared" si="228"/>
        <v>0</v>
      </c>
      <c r="M277" s="6">
        <f t="shared" si="228"/>
        <v>0</v>
      </c>
      <c r="N277" s="7">
        <f t="shared" si="201"/>
        <v>0</v>
      </c>
      <c r="O277" s="84" t="str">
        <f t="shared" si="185"/>
        <v>0</v>
      </c>
      <c r="P277" s="6">
        <f t="shared" si="229"/>
        <v>0</v>
      </c>
      <c r="Q277" s="6">
        <f t="shared" si="229"/>
        <v>0</v>
      </c>
      <c r="R277" s="6"/>
      <c r="S277" s="16">
        <f t="shared" si="181"/>
        <v>0</v>
      </c>
      <c r="T277" s="16">
        <f t="shared" si="182"/>
        <v>0</v>
      </c>
      <c r="U277" s="16">
        <f t="shared" si="183"/>
        <v>0</v>
      </c>
      <c r="V277" s="34">
        <f t="shared" si="186"/>
        <v>0</v>
      </c>
      <c r="W277" s="34">
        <f t="shared" si="187"/>
        <v>0</v>
      </c>
      <c r="X277" s="34">
        <f t="shared" si="184"/>
        <v>0</v>
      </c>
      <c r="Y277" s="34">
        <f t="shared" si="180"/>
        <v>0</v>
      </c>
    </row>
    <row r="278" spans="1:25" ht="24.75" x14ac:dyDescent="0.25">
      <c r="A278" s="44" t="s">
        <v>1309</v>
      </c>
      <c r="B278" s="44" t="s">
        <v>1513</v>
      </c>
      <c r="C278" s="248"/>
      <c r="D278">
        <v>269</v>
      </c>
      <c r="E278" s="10" t="s">
        <v>539</v>
      </c>
      <c r="F278" s="8" t="s">
        <v>550</v>
      </c>
      <c r="G278" s="150" t="s">
        <v>561</v>
      </c>
      <c r="H278" s="6">
        <f t="shared" si="228"/>
        <v>0</v>
      </c>
      <c r="I278" s="6">
        <f t="shared" si="228"/>
        <v>0</v>
      </c>
      <c r="J278" s="6">
        <f t="shared" si="228"/>
        <v>0</v>
      </c>
      <c r="K278" s="6">
        <f t="shared" si="228"/>
        <v>0</v>
      </c>
      <c r="L278" s="6">
        <f t="shared" si="228"/>
        <v>0</v>
      </c>
      <c r="M278" s="6">
        <f t="shared" si="228"/>
        <v>0</v>
      </c>
      <c r="N278" s="7">
        <f t="shared" si="201"/>
        <v>0</v>
      </c>
      <c r="O278" s="84" t="str">
        <f t="shared" si="185"/>
        <v>0</v>
      </c>
      <c r="P278" s="6">
        <f t="shared" si="229"/>
        <v>0</v>
      </c>
      <c r="Q278" s="6">
        <f t="shared" si="229"/>
        <v>0</v>
      </c>
      <c r="R278" s="6"/>
      <c r="S278" s="16">
        <f t="shared" si="181"/>
        <v>0</v>
      </c>
      <c r="T278" s="16">
        <f t="shared" si="182"/>
        <v>0</v>
      </c>
      <c r="U278" s="16">
        <f t="shared" si="183"/>
        <v>0</v>
      </c>
      <c r="V278" s="34">
        <f t="shared" si="186"/>
        <v>0</v>
      </c>
      <c r="W278" s="34">
        <f t="shared" si="187"/>
        <v>0</v>
      </c>
      <c r="X278" s="34">
        <f t="shared" si="184"/>
        <v>0</v>
      </c>
      <c r="Y278" s="34">
        <f t="shared" si="180"/>
        <v>0</v>
      </c>
    </row>
    <row r="279" spans="1:25" ht="36" x14ac:dyDescent="0.25">
      <c r="A279" s="44" t="s">
        <v>1310</v>
      </c>
      <c r="B279" s="44" t="s">
        <v>1514</v>
      </c>
      <c r="C279" s="248"/>
      <c r="D279">
        <v>270</v>
      </c>
      <c r="E279" s="10" t="s">
        <v>540</v>
      </c>
      <c r="F279" s="8" t="s">
        <v>551</v>
      </c>
      <c r="G279" s="150" t="s">
        <v>562</v>
      </c>
      <c r="H279" s="6">
        <f t="shared" si="228"/>
        <v>0</v>
      </c>
      <c r="I279" s="6">
        <f t="shared" si="228"/>
        <v>0</v>
      </c>
      <c r="J279" s="6">
        <f t="shared" si="228"/>
        <v>0</v>
      </c>
      <c r="K279" s="6">
        <f t="shared" si="228"/>
        <v>0</v>
      </c>
      <c r="L279" s="6">
        <f t="shared" si="228"/>
        <v>0</v>
      </c>
      <c r="M279" s="6">
        <f t="shared" si="228"/>
        <v>0</v>
      </c>
      <c r="N279" s="7">
        <f t="shared" si="201"/>
        <v>0</v>
      </c>
      <c r="O279" s="84" t="str">
        <f t="shared" si="185"/>
        <v>0</v>
      </c>
      <c r="P279" s="6">
        <f t="shared" si="229"/>
        <v>0</v>
      </c>
      <c r="Q279" s="6">
        <f t="shared" si="229"/>
        <v>0</v>
      </c>
      <c r="R279" s="6"/>
      <c r="S279" s="16">
        <f t="shared" si="181"/>
        <v>0</v>
      </c>
      <c r="T279" s="16">
        <f t="shared" si="182"/>
        <v>0</v>
      </c>
      <c r="U279" s="16">
        <f t="shared" si="183"/>
        <v>0</v>
      </c>
      <c r="V279" s="34">
        <f t="shared" si="186"/>
        <v>0</v>
      </c>
      <c r="W279" s="34">
        <f t="shared" si="187"/>
        <v>0</v>
      </c>
      <c r="X279" s="34">
        <f t="shared" si="184"/>
        <v>0</v>
      </c>
      <c r="Y279" s="34">
        <f t="shared" si="180"/>
        <v>0</v>
      </c>
    </row>
    <row r="280" spans="1:25" x14ac:dyDescent="0.25">
      <c r="A280" s="44" t="s">
        <v>1311</v>
      </c>
      <c r="B280" s="44" t="s">
        <v>1515</v>
      </c>
      <c r="C280" s="248"/>
      <c r="D280">
        <v>271</v>
      </c>
      <c r="E280" s="19" t="s">
        <v>541</v>
      </c>
      <c r="F280" s="8" t="s">
        <v>555</v>
      </c>
      <c r="G280" s="150" t="s">
        <v>563</v>
      </c>
      <c r="H280" s="6">
        <f t="shared" si="228"/>
        <v>0</v>
      </c>
      <c r="I280" s="6">
        <f t="shared" si="228"/>
        <v>0</v>
      </c>
      <c r="J280" s="6">
        <f t="shared" si="228"/>
        <v>0</v>
      </c>
      <c r="K280" s="6">
        <f t="shared" si="228"/>
        <v>0</v>
      </c>
      <c r="L280" s="6">
        <f t="shared" si="228"/>
        <v>0</v>
      </c>
      <c r="M280" s="6">
        <f t="shared" si="228"/>
        <v>0</v>
      </c>
      <c r="N280" s="7">
        <f t="shared" si="201"/>
        <v>0</v>
      </c>
      <c r="O280" s="84" t="str">
        <f t="shared" si="185"/>
        <v>0</v>
      </c>
      <c r="P280" s="6">
        <f t="shared" si="229"/>
        <v>0</v>
      </c>
      <c r="Q280" s="6">
        <f t="shared" si="229"/>
        <v>0</v>
      </c>
      <c r="R280" s="6"/>
      <c r="S280" s="16">
        <f t="shared" si="181"/>
        <v>0</v>
      </c>
      <c r="T280" s="16">
        <f t="shared" si="182"/>
        <v>0</v>
      </c>
      <c r="U280" s="16">
        <f t="shared" si="183"/>
        <v>0</v>
      </c>
      <c r="V280" s="34">
        <f t="shared" si="186"/>
        <v>0</v>
      </c>
      <c r="W280" s="34">
        <f t="shared" si="187"/>
        <v>0</v>
      </c>
      <c r="X280" s="34">
        <f t="shared" si="184"/>
        <v>0</v>
      </c>
      <c r="Y280" s="34">
        <f t="shared" si="180"/>
        <v>0</v>
      </c>
    </row>
    <row r="281" spans="1:25" x14ac:dyDescent="0.25">
      <c r="C281" s="248"/>
      <c r="D281">
        <v>272</v>
      </c>
      <c r="E281" s="36" t="s">
        <v>671</v>
      </c>
      <c r="F281" s="15"/>
      <c r="G281" s="15"/>
      <c r="H281" s="16">
        <f t="shared" ref="H281:M281" si="230">IFERROR(H279-H280,"0")</f>
        <v>0</v>
      </c>
      <c r="I281" s="16">
        <f t="shared" si="230"/>
        <v>0</v>
      </c>
      <c r="J281" s="16">
        <f t="shared" si="230"/>
        <v>0</v>
      </c>
      <c r="K281" s="16">
        <f t="shared" si="230"/>
        <v>0</v>
      </c>
      <c r="L281" s="16">
        <f t="shared" si="230"/>
        <v>0</v>
      </c>
      <c r="M281" s="16">
        <f t="shared" si="230"/>
        <v>0</v>
      </c>
      <c r="N281" s="7">
        <f t="shared" si="201"/>
        <v>0</v>
      </c>
      <c r="O281" s="84" t="str">
        <f t="shared" si="185"/>
        <v>0</v>
      </c>
      <c r="P281" s="16">
        <f>IFERROR(P279-P280,"0")</f>
        <v>0</v>
      </c>
      <c r="Q281" s="16">
        <f>IFERROR(Q279-Q280,"0")</f>
        <v>0</v>
      </c>
      <c r="R281" s="16"/>
      <c r="S281" s="16">
        <f t="shared" si="181"/>
        <v>0</v>
      </c>
      <c r="T281" s="16">
        <f t="shared" si="182"/>
        <v>0</v>
      </c>
      <c r="U281" s="16">
        <f t="shared" si="183"/>
        <v>0</v>
      </c>
      <c r="V281" s="34">
        <f t="shared" si="186"/>
        <v>0</v>
      </c>
      <c r="W281" s="34">
        <f t="shared" si="187"/>
        <v>0</v>
      </c>
      <c r="X281" s="34">
        <f t="shared" si="184"/>
        <v>0</v>
      </c>
      <c r="Y281" s="34">
        <f t="shared" si="180"/>
        <v>0</v>
      </c>
    </row>
    <row r="282" spans="1:25" x14ac:dyDescent="0.25">
      <c r="A282" s="44" t="s">
        <v>1312</v>
      </c>
      <c r="B282" s="44" t="s">
        <v>1516</v>
      </c>
      <c r="C282" s="248"/>
      <c r="D282">
        <v>273</v>
      </c>
      <c r="E282" s="10" t="s">
        <v>542</v>
      </c>
      <c r="F282" s="8" t="s">
        <v>552</v>
      </c>
      <c r="G282" s="150" t="s">
        <v>564</v>
      </c>
      <c r="H282" s="6">
        <f t="shared" ref="H282:M285" si="231">IFERROR(VLOOKUP($D282,_f12_3000,H$2,FALSE)-VLOOKUP($D282,_f12_4000,H$2,FALSE),"0")</f>
        <v>0</v>
      </c>
      <c r="I282" s="6">
        <f t="shared" si="231"/>
        <v>0</v>
      </c>
      <c r="J282" s="6">
        <f t="shared" si="231"/>
        <v>0</v>
      </c>
      <c r="K282" s="6">
        <f t="shared" si="231"/>
        <v>0</v>
      </c>
      <c r="L282" s="6">
        <f t="shared" si="231"/>
        <v>0</v>
      </c>
      <c r="M282" s="6">
        <f t="shared" si="231"/>
        <v>0</v>
      </c>
      <c r="N282" s="7">
        <f t="shared" si="201"/>
        <v>0</v>
      </c>
      <c r="O282" s="84" t="str">
        <f t="shared" si="185"/>
        <v>0</v>
      </c>
      <c r="P282" s="6">
        <f t="shared" ref="P282:Q285" si="232">IFERROR(VLOOKUP($D282,_f12_3000,P$2,FALSE)-VLOOKUP($D282,_f12_4000,P$2,FALSE),"0")</f>
        <v>0</v>
      </c>
      <c r="Q282" s="6">
        <f t="shared" si="232"/>
        <v>0</v>
      </c>
      <c r="R282" s="6"/>
      <c r="S282" s="16">
        <f t="shared" si="181"/>
        <v>0</v>
      </c>
      <c r="T282" s="16">
        <f t="shared" si="182"/>
        <v>0</v>
      </c>
      <c r="U282" s="16">
        <f t="shared" si="183"/>
        <v>0</v>
      </c>
      <c r="V282" s="34">
        <f t="shared" si="186"/>
        <v>0</v>
      </c>
      <c r="W282" s="34">
        <f t="shared" si="187"/>
        <v>0</v>
      </c>
      <c r="X282" s="34">
        <f t="shared" si="184"/>
        <v>0</v>
      </c>
      <c r="Y282" s="34">
        <f t="shared" ref="Y282:Y302" si="233">J282-L282-M282</f>
        <v>0</v>
      </c>
    </row>
    <row r="283" spans="1:25" x14ac:dyDescent="0.25">
      <c r="A283" s="44" t="s">
        <v>1313</v>
      </c>
      <c r="B283" s="44" t="s">
        <v>1517</v>
      </c>
      <c r="C283" s="248"/>
      <c r="D283">
        <v>274</v>
      </c>
      <c r="E283" s="10" t="s">
        <v>543</v>
      </c>
      <c r="F283" s="8" t="s">
        <v>553</v>
      </c>
      <c r="G283" s="150" t="s">
        <v>565</v>
      </c>
      <c r="H283" s="6">
        <f t="shared" si="231"/>
        <v>0</v>
      </c>
      <c r="I283" s="6">
        <f t="shared" si="231"/>
        <v>0</v>
      </c>
      <c r="J283" s="6">
        <f t="shared" si="231"/>
        <v>0</v>
      </c>
      <c r="K283" s="6">
        <f t="shared" si="231"/>
        <v>0</v>
      </c>
      <c r="L283" s="6">
        <f t="shared" si="231"/>
        <v>0</v>
      </c>
      <c r="M283" s="6">
        <f t="shared" si="231"/>
        <v>0</v>
      </c>
      <c r="N283" s="7">
        <f t="shared" si="201"/>
        <v>0</v>
      </c>
      <c r="O283" s="84" t="str">
        <f t="shared" si="185"/>
        <v>0</v>
      </c>
      <c r="P283" s="6">
        <f t="shared" si="232"/>
        <v>0</v>
      </c>
      <c r="Q283" s="6">
        <f t="shared" si="232"/>
        <v>0</v>
      </c>
      <c r="R283" s="6"/>
      <c r="S283" s="16">
        <f t="shared" ref="S283:S301" si="234">IFERROR(H283-I283,"0")</f>
        <v>0</v>
      </c>
      <c r="T283" s="16">
        <f t="shared" ref="T283:T301" si="235">IFERROR(J283-K283,"0")</f>
        <v>0</v>
      </c>
      <c r="U283" s="16">
        <f t="shared" ref="U283:U301" si="236">IFERROR(S283-T283,"0")</f>
        <v>0</v>
      </c>
      <c r="V283" s="34">
        <f t="shared" si="186"/>
        <v>0</v>
      </c>
      <c r="W283" s="34">
        <f t="shared" si="187"/>
        <v>0</v>
      </c>
      <c r="X283" s="34">
        <f t="shared" si="184"/>
        <v>0</v>
      </c>
      <c r="Y283" s="34">
        <f t="shared" si="233"/>
        <v>0</v>
      </c>
    </row>
    <row r="284" spans="1:25" x14ac:dyDescent="0.25">
      <c r="A284" s="44" t="s">
        <v>1314</v>
      </c>
      <c r="B284" s="44" t="s">
        <v>1518</v>
      </c>
      <c r="C284" s="248"/>
      <c r="D284">
        <v>275</v>
      </c>
      <c r="E284" s="10" t="s">
        <v>544</v>
      </c>
      <c r="F284" s="8" t="s">
        <v>554</v>
      </c>
      <c r="G284" s="150" t="s">
        <v>566</v>
      </c>
      <c r="H284" s="6">
        <f t="shared" si="231"/>
        <v>0</v>
      </c>
      <c r="I284" s="6">
        <f t="shared" si="231"/>
        <v>0</v>
      </c>
      <c r="J284" s="6">
        <f t="shared" si="231"/>
        <v>0</v>
      </c>
      <c r="K284" s="6">
        <f t="shared" si="231"/>
        <v>0</v>
      </c>
      <c r="L284" s="6">
        <f t="shared" si="231"/>
        <v>0</v>
      </c>
      <c r="M284" s="6">
        <f t="shared" si="231"/>
        <v>0</v>
      </c>
      <c r="N284" s="7">
        <f t="shared" si="201"/>
        <v>0</v>
      </c>
      <c r="O284" s="84" t="str">
        <f t="shared" si="185"/>
        <v>0</v>
      </c>
      <c r="P284" s="6">
        <f t="shared" si="232"/>
        <v>0</v>
      </c>
      <c r="Q284" s="6">
        <f t="shared" si="232"/>
        <v>0</v>
      </c>
      <c r="R284" s="6"/>
      <c r="S284" s="16">
        <f t="shared" si="234"/>
        <v>0</v>
      </c>
      <c r="T284" s="16">
        <f t="shared" si="235"/>
        <v>0</v>
      </c>
      <c r="U284" s="16">
        <f t="shared" si="236"/>
        <v>0</v>
      </c>
      <c r="V284" s="34">
        <f t="shared" si="186"/>
        <v>0</v>
      </c>
      <c r="W284" s="34">
        <f t="shared" si="187"/>
        <v>0</v>
      </c>
      <c r="X284" s="34">
        <f t="shared" ref="X284:X302" si="237">H284-J284</f>
        <v>0</v>
      </c>
      <c r="Y284" s="34">
        <f t="shared" si="233"/>
        <v>0</v>
      </c>
    </row>
    <row r="285" spans="1:25" x14ac:dyDescent="0.25">
      <c r="A285" s="44" t="s">
        <v>1315</v>
      </c>
      <c r="B285" s="230"/>
      <c r="C285" s="248"/>
      <c r="D285">
        <v>276</v>
      </c>
      <c r="E285" s="10" t="s">
        <v>652</v>
      </c>
      <c r="F285" s="8" t="s">
        <v>651</v>
      </c>
      <c r="G285" s="150" t="s">
        <v>653</v>
      </c>
      <c r="H285" s="6">
        <f t="shared" si="231"/>
        <v>0</v>
      </c>
      <c r="I285" s="6">
        <f t="shared" si="231"/>
        <v>0</v>
      </c>
      <c r="J285" s="6">
        <f t="shared" si="231"/>
        <v>0</v>
      </c>
      <c r="K285" s="6">
        <f t="shared" si="231"/>
        <v>0</v>
      </c>
      <c r="L285" s="6">
        <f t="shared" si="231"/>
        <v>0</v>
      </c>
      <c r="M285" s="6">
        <f t="shared" si="231"/>
        <v>0</v>
      </c>
      <c r="N285" s="7">
        <f t="shared" si="201"/>
        <v>0</v>
      </c>
      <c r="O285" s="84" t="str">
        <f t="shared" si="185"/>
        <v>0</v>
      </c>
      <c r="P285" s="6">
        <f t="shared" si="232"/>
        <v>0</v>
      </c>
      <c r="Q285" s="6">
        <f t="shared" si="232"/>
        <v>0</v>
      </c>
      <c r="R285" s="6"/>
      <c r="S285" s="16">
        <f t="shared" si="234"/>
        <v>0</v>
      </c>
      <c r="T285" s="16">
        <f t="shared" si="235"/>
        <v>0</v>
      </c>
      <c r="U285" s="16">
        <f t="shared" si="236"/>
        <v>0</v>
      </c>
      <c r="V285" s="34">
        <f t="shared" si="186"/>
        <v>0</v>
      </c>
      <c r="W285" s="34">
        <f t="shared" si="187"/>
        <v>0</v>
      </c>
      <c r="X285" s="34">
        <f t="shared" si="237"/>
        <v>0</v>
      </c>
      <c r="Y285" s="34">
        <f t="shared" si="233"/>
        <v>0</v>
      </c>
    </row>
    <row r="286" spans="1:25" x14ac:dyDescent="0.25">
      <c r="C286" s="248"/>
      <c r="D286">
        <v>277</v>
      </c>
      <c r="E286" s="37" t="s">
        <v>658</v>
      </c>
      <c r="F286" s="20"/>
      <c r="G286" s="21"/>
      <c r="H286" s="16">
        <f t="shared" ref="H286:M286" si="238">IFERROR(H271-H272-H273-H274-H275-H276-H277-H278-H279-H282-H283-H284-H285,"0")</f>
        <v>0</v>
      </c>
      <c r="I286" s="16">
        <f t="shared" si="238"/>
        <v>0</v>
      </c>
      <c r="J286" s="16">
        <f t="shared" si="238"/>
        <v>0</v>
      </c>
      <c r="K286" s="16">
        <f t="shared" si="238"/>
        <v>0</v>
      </c>
      <c r="L286" s="16">
        <f t="shared" si="238"/>
        <v>0</v>
      </c>
      <c r="M286" s="16">
        <f t="shared" si="238"/>
        <v>0</v>
      </c>
      <c r="N286" s="7">
        <f t="shared" si="201"/>
        <v>0</v>
      </c>
      <c r="O286" s="84" t="str">
        <f t="shared" si="185"/>
        <v>0</v>
      </c>
      <c r="P286" s="16">
        <f>IFERROR(P271-P272-P273-P274-P275-P276-P277-P278-P279-P282-P283-P284-P285,"0")</f>
        <v>0</v>
      </c>
      <c r="Q286" s="16">
        <f>IFERROR(Q271-Q272-Q273-Q274-Q275-Q276-Q277-Q278-Q279-Q282-Q283-Q284-Q285,"0")</f>
        <v>0</v>
      </c>
      <c r="R286" s="16">
        <f>R271-R272-R273-R274-R275-R276-R277-R278-R279-R282-R283-R284-R285</f>
        <v>0</v>
      </c>
      <c r="S286" s="16">
        <f t="shared" si="234"/>
        <v>0</v>
      </c>
      <c r="T286" s="16">
        <f t="shared" si="235"/>
        <v>0</v>
      </c>
      <c r="U286" s="16">
        <f t="shared" si="236"/>
        <v>0</v>
      </c>
      <c r="V286" s="34">
        <f t="shared" si="186"/>
        <v>0</v>
      </c>
      <c r="W286" s="34">
        <f t="shared" si="187"/>
        <v>0</v>
      </c>
      <c r="X286" s="34">
        <f t="shared" si="237"/>
        <v>0</v>
      </c>
      <c r="Y286" s="34">
        <f t="shared" si="233"/>
        <v>0</v>
      </c>
    </row>
    <row r="287" spans="1:25" ht="24.75" x14ac:dyDescent="0.25">
      <c r="A287" s="44" t="s">
        <v>1316</v>
      </c>
      <c r="B287" s="44" t="s">
        <v>1519</v>
      </c>
      <c r="C287" s="248">
        <v>1</v>
      </c>
      <c r="D287">
        <v>278</v>
      </c>
      <c r="E287" s="4" t="s">
        <v>567</v>
      </c>
      <c r="F287" s="12" t="s">
        <v>568</v>
      </c>
      <c r="G287" s="18" t="s">
        <v>569</v>
      </c>
      <c r="H287" s="46">
        <f t="shared" ref="H287:M298" si="239">IFERROR(VLOOKUP($D287,_f12_3000,H$2,FALSE)-VLOOKUP($D287,_f12_4000,H$2,FALSE),"0")</f>
        <v>0</v>
      </c>
      <c r="I287" s="46">
        <f t="shared" si="239"/>
        <v>0</v>
      </c>
      <c r="J287" s="46">
        <f t="shared" si="239"/>
        <v>0</v>
      </c>
      <c r="K287" s="46">
        <f t="shared" si="239"/>
        <v>0</v>
      </c>
      <c r="L287" s="46">
        <f t="shared" si="239"/>
        <v>0</v>
      </c>
      <c r="M287" s="46">
        <f t="shared" si="239"/>
        <v>0</v>
      </c>
      <c r="N287" s="7">
        <f t="shared" si="201"/>
        <v>0</v>
      </c>
      <c r="O287" s="84" t="str">
        <f t="shared" ref="O287:O301" si="240">IFERROR(N287*100/J287,"0")</f>
        <v>0</v>
      </c>
      <c r="P287" s="46">
        <f t="shared" ref="P287:Q298" si="241">IFERROR(VLOOKUP($D287,_f12_3000,P$2,FALSE)-VLOOKUP($D287,_f12_4000,P$2,FALSE),"0")</f>
        <v>0</v>
      </c>
      <c r="Q287" s="46">
        <f t="shared" si="241"/>
        <v>0</v>
      </c>
      <c r="R287" s="6"/>
      <c r="S287" s="16">
        <f t="shared" si="234"/>
        <v>0</v>
      </c>
      <c r="T287" s="16">
        <f t="shared" si="235"/>
        <v>0</v>
      </c>
      <c r="U287" s="16">
        <f t="shared" si="236"/>
        <v>0</v>
      </c>
      <c r="V287" s="34">
        <f t="shared" ref="V287:V302" si="242">I287-P287-Q287</f>
        <v>0</v>
      </c>
      <c r="W287" s="34">
        <f t="shared" ref="W287:W302" si="243">I287-K287</f>
        <v>0</v>
      </c>
      <c r="X287" s="34">
        <f t="shared" si="237"/>
        <v>0</v>
      </c>
      <c r="Y287" s="34">
        <f t="shared" si="233"/>
        <v>0</v>
      </c>
    </row>
    <row r="288" spans="1:25" ht="24.75" x14ac:dyDescent="0.25">
      <c r="A288" s="44" t="s">
        <v>1317</v>
      </c>
      <c r="C288" s="248">
        <v>1</v>
      </c>
      <c r="D288">
        <v>279</v>
      </c>
      <c r="E288" s="4" t="s">
        <v>570</v>
      </c>
      <c r="F288" s="12" t="s">
        <v>571</v>
      </c>
      <c r="G288" s="18" t="s">
        <v>572</v>
      </c>
      <c r="H288" s="46">
        <f t="shared" si="239"/>
        <v>0</v>
      </c>
      <c r="I288" s="46">
        <f t="shared" si="239"/>
        <v>0</v>
      </c>
      <c r="J288" s="46">
        <f t="shared" si="239"/>
        <v>0</v>
      </c>
      <c r="K288" s="46">
        <f t="shared" si="239"/>
        <v>0</v>
      </c>
      <c r="L288" s="46">
        <f t="shared" si="239"/>
        <v>0</v>
      </c>
      <c r="M288" s="46">
        <f t="shared" si="239"/>
        <v>0</v>
      </c>
      <c r="N288" s="7">
        <f t="shared" si="201"/>
        <v>0</v>
      </c>
      <c r="O288" s="84" t="str">
        <f t="shared" si="240"/>
        <v>0</v>
      </c>
      <c r="P288" s="46">
        <f t="shared" si="241"/>
        <v>0</v>
      </c>
      <c r="Q288" s="46">
        <f t="shared" si="241"/>
        <v>0</v>
      </c>
      <c r="R288" s="6"/>
      <c r="S288" s="16">
        <f t="shared" si="234"/>
        <v>0</v>
      </c>
      <c r="T288" s="16">
        <f t="shared" si="235"/>
        <v>0</v>
      </c>
      <c r="U288" s="16">
        <f t="shared" si="236"/>
        <v>0</v>
      </c>
      <c r="V288" s="34">
        <f t="shared" si="242"/>
        <v>0</v>
      </c>
      <c r="W288" s="34">
        <f t="shared" si="243"/>
        <v>0</v>
      </c>
      <c r="X288" s="34">
        <f t="shared" si="237"/>
        <v>0</v>
      </c>
      <c r="Y288" s="34">
        <f t="shared" si="233"/>
        <v>0</v>
      </c>
    </row>
    <row r="289" spans="1:25" ht="36.75" x14ac:dyDescent="0.25">
      <c r="A289" s="44" t="s">
        <v>1318</v>
      </c>
      <c r="B289" s="44" t="s">
        <v>1520</v>
      </c>
      <c r="C289" s="248">
        <v>1</v>
      </c>
      <c r="D289">
        <v>280</v>
      </c>
      <c r="E289" s="4" t="s">
        <v>573</v>
      </c>
      <c r="F289" s="12" t="s">
        <v>574</v>
      </c>
      <c r="G289" s="18" t="s">
        <v>575</v>
      </c>
      <c r="H289" s="46">
        <f t="shared" si="239"/>
        <v>0</v>
      </c>
      <c r="I289" s="46">
        <f t="shared" si="239"/>
        <v>0</v>
      </c>
      <c r="J289" s="46">
        <f t="shared" si="239"/>
        <v>0</v>
      </c>
      <c r="K289" s="46">
        <f t="shared" si="239"/>
        <v>0</v>
      </c>
      <c r="L289" s="46">
        <f t="shared" si="239"/>
        <v>0</v>
      </c>
      <c r="M289" s="46">
        <f t="shared" si="239"/>
        <v>0</v>
      </c>
      <c r="N289" s="7">
        <f t="shared" si="201"/>
        <v>0</v>
      </c>
      <c r="O289" s="84" t="str">
        <f t="shared" si="240"/>
        <v>0</v>
      </c>
      <c r="P289" s="46">
        <f t="shared" si="241"/>
        <v>0</v>
      </c>
      <c r="Q289" s="46">
        <f t="shared" si="241"/>
        <v>0</v>
      </c>
      <c r="R289" s="6"/>
      <c r="S289" s="16">
        <f t="shared" si="234"/>
        <v>0</v>
      </c>
      <c r="T289" s="16">
        <f t="shared" si="235"/>
        <v>0</v>
      </c>
      <c r="U289" s="16">
        <f t="shared" si="236"/>
        <v>0</v>
      </c>
      <c r="V289" s="34">
        <f t="shared" si="242"/>
        <v>0</v>
      </c>
      <c r="W289" s="34">
        <f t="shared" si="243"/>
        <v>0</v>
      </c>
      <c r="X289" s="34">
        <f t="shared" si="237"/>
        <v>0</v>
      </c>
      <c r="Y289" s="34">
        <f t="shared" si="233"/>
        <v>0</v>
      </c>
    </row>
    <row r="290" spans="1:25" ht="24.75" x14ac:dyDescent="0.25">
      <c r="A290" s="44" t="s">
        <v>1319</v>
      </c>
      <c r="B290" s="44" t="s">
        <v>1521</v>
      </c>
      <c r="C290" s="248"/>
      <c r="D290">
        <v>281</v>
      </c>
      <c r="E290" s="10" t="s">
        <v>576</v>
      </c>
      <c r="F290" s="8" t="s">
        <v>585</v>
      </c>
      <c r="G290" s="150" t="s">
        <v>594</v>
      </c>
      <c r="H290" s="6">
        <f t="shared" si="239"/>
        <v>0</v>
      </c>
      <c r="I290" s="6">
        <f t="shared" si="239"/>
        <v>0</v>
      </c>
      <c r="J290" s="6">
        <f t="shared" si="239"/>
        <v>0</v>
      </c>
      <c r="K290" s="6">
        <f t="shared" si="239"/>
        <v>0</v>
      </c>
      <c r="L290" s="6">
        <f t="shared" si="239"/>
        <v>0</v>
      </c>
      <c r="M290" s="6">
        <f t="shared" si="239"/>
        <v>0</v>
      </c>
      <c r="N290" s="7">
        <f t="shared" si="201"/>
        <v>0</v>
      </c>
      <c r="O290" s="84" t="str">
        <f t="shared" si="240"/>
        <v>0</v>
      </c>
      <c r="P290" s="6">
        <f t="shared" si="241"/>
        <v>0</v>
      </c>
      <c r="Q290" s="6">
        <f t="shared" si="241"/>
        <v>0</v>
      </c>
      <c r="R290" s="6"/>
      <c r="S290" s="16">
        <f t="shared" si="234"/>
        <v>0</v>
      </c>
      <c r="T290" s="16">
        <f t="shared" si="235"/>
        <v>0</v>
      </c>
      <c r="U290" s="16">
        <f t="shared" si="236"/>
        <v>0</v>
      </c>
      <c r="V290" s="34">
        <f t="shared" si="242"/>
        <v>0</v>
      </c>
      <c r="W290" s="34">
        <f t="shared" si="243"/>
        <v>0</v>
      </c>
      <c r="X290" s="34">
        <f t="shared" si="237"/>
        <v>0</v>
      </c>
      <c r="Y290" s="34">
        <f t="shared" si="233"/>
        <v>0</v>
      </c>
    </row>
    <row r="291" spans="1:25" x14ac:dyDescent="0.25">
      <c r="A291" s="44" t="s">
        <v>1320</v>
      </c>
      <c r="B291" s="44" t="s">
        <v>1522</v>
      </c>
      <c r="C291" s="248"/>
      <c r="D291">
        <v>282</v>
      </c>
      <c r="E291" s="10" t="s">
        <v>577</v>
      </c>
      <c r="F291" s="8" t="s">
        <v>586</v>
      </c>
      <c r="G291" s="150" t="s">
        <v>595</v>
      </c>
      <c r="H291" s="6">
        <f t="shared" si="239"/>
        <v>0</v>
      </c>
      <c r="I291" s="6">
        <f t="shared" si="239"/>
        <v>0</v>
      </c>
      <c r="J291" s="6">
        <f t="shared" si="239"/>
        <v>0</v>
      </c>
      <c r="K291" s="6">
        <f t="shared" si="239"/>
        <v>0</v>
      </c>
      <c r="L291" s="6">
        <f t="shared" si="239"/>
        <v>0</v>
      </c>
      <c r="M291" s="6">
        <f t="shared" si="239"/>
        <v>0</v>
      </c>
      <c r="N291" s="7">
        <f t="shared" si="201"/>
        <v>0</v>
      </c>
      <c r="O291" s="84" t="str">
        <f t="shared" si="240"/>
        <v>0</v>
      </c>
      <c r="P291" s="6">
        <f t="shared" si="241"/>
        <v>0</v>
      </c>
      <c r="Q291" s="6">
        <f t="shared" si="241"/>
        <v>0</v>
      </c>
      <c r="R291" s="6"/>
      <c r="S291" s="16">
        <f t="shared" si="234"/>
        <v>0</v>
      </c>
      <c r="T291" s="16">
        <f t="shared" si="235"/>
        <v>0</v>
      </c>
      <c r="U291" s="16">
        <f t="shared" si="236"/>
        <v>0</v>
      </c>
      <c r="V291" s="34">
        <f t="shared" si="242"/>
        <v>0</v>
      </c>
      <c r="W291" s="34">
        <f t="shared" si="243"/>
        <v>0</v>
      </c>
      <c r="X291" s="34">
        <f t="shared" si="237"/>
        <v>0</v>
      </c>
      <c r="Y291" s="34">
        <f t="shared" si="233"/>
        <v>0</v>
      </c>
    </row>
    <row r="292" spans="1:25" ht="24.75" x14ac:dyDescent="0.25">
      <c r="A292" s="44" t="s">
        <v>1321</v>
      </c>
      <c r="B292" s="44" t="s">
        <v>1523</v>
      </c>
      <c r="C292" s="248"/>
      <c r="D292">
        <v>283</v>
      </c>
      <c r="E292" s="10" t="s">
        <v>578</v>
      </c>
      <c r="F292" s="8" t="s">
        <v>587</v>
      </c>
      <c r="G292" s="150" t="s">
        <v>596</v>
      </c>
      <c r="H292" s="6">
        <f t="shared" si="239"/>
        <v>0</v>
      </c>
      <c r="I292" s="6">
        <f t="shared" si="239"/>
        <v>0</v>
      </c>
      <c r="J292" s="6">
        <f t="shared" si="239"/>
        <v>0</v>
      </c>
      <c r="K292" s="6">
        <f t="shared" si="239"/>
        <v>0</v>
      </c>
      <c r="L292" s="6">
        <f t="shared" si="239"/>
        <v>0</v>
      </c>
      <c r="M292" s="6">
        <f t="shared" si="239"/>
        <v>0</v>
      </c>
      <c r="N292" s="7">
        <f t="shared" si="201"/>
        <v>0</v>
      </c>
      <c r="O292" s="84" t="str">
        <f t="shared" si="240"/>
        <v>0</v>
      </c>
      <c r="P292" s="6">
        <f t="shared" si="241"/>
        <v>0</v>
      </c>
      <c r="Q292" s="6">
        <f t="shared" si="241"/>
        <v>0</v>
      </c>
      <c r="R292" s="6"/>
      <c r="S292" s="16">
        <f t="shared" si="234"/>
        <v>0</v>
      </c>
      <c r="T292" s="16">
        <f t="shared" si="235"/>
        <v>0</v>
      </c>
      <c r="U292" s="16">
        <f t="shared" si="236"/>
        <v>0</v>
      </c>
      <c r="V292" s="34">
        <f t="shared" si="242"/>
        <v>0</v>
      </c>
      <c r="W292" s="34">
        <f t="shared" si="243"/>
        <v>0</v>
      </c>
      <c r="X292" s="34">
        <f t="shared" si="237"/>
        <v>0</v>
      </c>
      <c r="Y292" s="34">
        <f t="shared" si="233"/>
        <v>0</v>
      </c>
    </row>
    <row r="293" spans="1:25" ht="24.75" x14ac:dyDescent="0.25">
      <c r="A293" s="44" t="s">
        <v>1322</v>
      </c>
      <c r="B293" s="44" t="s">
        <v>1524</v>
      </c>
      <c r="C293" s="248"/>
      <c r="D293">
        <v>284</v>
      </c>
      <c r="E293" s="10" t="s">
        <v>579</v>
      </c>
      <c r="F293" s="8" t="s">
        <v>588</v>
      </c>
      <c r="G293" s="150" t="s">
        <v>597</v>
      </c>
      <c r="H293" s="6">
        <f t="shared" si="239"/>
        <v>0</v>
      </c>
      <c r="I293" s="6">
        <f t="shared" si="239"/>
        <v>0</v>
      </c>
      <c r="J293" s="6">
        <f t="shared" si="239"/>
        <v>0</v>
      </c>
      <c r="K293" s="6">
        <f t="shared" si="239"/>
        <v>0</v>
      </c>
      <c r="L293" s="6">
        <f t="shared" si="239"/>
        <v>0</v>
      </c>
      <c r="M293" s="6">
        <f t="shared" si="239"/>
        <v>0</v>
      </c>
      <c r="N293" s="7">
        <f t="shared" si="201"/>
        <v>0</v>
      </c>
      <c r="O293" s="84" t="str">
        <f t="shared" si="240"/>
        <v>0</v>
      </c>
      <c r="P293" s="6">
        <f t="shared" si="241"/>
        <v>0</v>
      </c>
      <c r="Q293" s="6">
        <f t="shared" si="241"/>
        <v>0</v>
      </c>
      <c r="R293" s="6"/>
      <c r="S293" s="16">
        <f t="shared" si="234"/>
        <v>0</v>
      </c>
      <c r="T293" s="16">
        <f t="shared" si="235"/>
        <v>0</v>
      </c>
      <c r="U293" s="16">
        <f t="shared" si="236"/>
        <v>0</v>
      </c>
      <c r="V293" s="34">
        <f t="shared" si="242"/>
        <v>0</v>
      </c>
      <c r="W293" s="34">
        <f t="shared" si="243"/>
        <v>0</v>
      </c>
      <c r="X293" s="34">
        <f t="shared" si="237"/>
        <v>0</v>
      </c>
      <c r="Y293" s="34">
        <f t="shared" si="233"/>
        <v>0</v>
      </c>
    </row>
    <row r="294" spans="1:25" ht="24.75" x14ac:dyDescent="0.25">
      <c r="A294" s="44" t="s">
        <v>1323</v>
      </c>
      <c r="B294" s="44" t="s">
        <v>1525</v>
      </c>
      <c r="C294" s="248"/>
      <c r="D294">
        <v>285</v>
      </c>
      <c r="E294" s="10" t="s">
        <v>580</v>
      </c>
      <c r="F294" s="8" t="s">
        <v>589</v>
      </c>
      <c r="G294" s="150" t="s">
        <v>598</v>
      </c>
      <c r="H294" s="6">
        <f t="shared" si="239"/>
        <v>0</v>
      </c>
      <c r="I294" s="6">
        <f t="shared" si="239"/>
        <v>0</v>
      </c>
      <c r="J294" s="6">
        <f t="shared" si="239"/>
        <v>0</v>
      </c>
      <c r="K294" s="6">
        <f t="shared" si="239"/>
        <v>0</v>
      </c>
      <c r="L294" s="6">
        <f t="shared" si="239"/>
        <v>0</v>
      </c>
      <c r="M294" s="6">
        <f t="shared" si="239"/>
        <v>0</v>
      </c>
      <c r="N294" s="7">
        <f t="shared" si="201"/>
        <v>0</v>
      </c>
      <c r="O294" s="84" t="str">
        <f t="shared" si="240"/>
        <v>0</v>
      </c>
      <c r="P294" s="6">
        <f t="shared" si="241"/>
        <v>0</v>
      </c>
      <c r="Q294" s="6">
        <f t="shared" si="241"/>
        <v>0</v>
      </c>
      <c r="R294" s="6"/>
      <c r="S294" s="16">
        <f t="shared" si="234"/>
        <v>0</v>
      </c>
      <c r="T294" s="16">
        <f t="shared" si="235"/>
        <v>0</v>
      </c>
      <c r="U294" s="16">
        <f t="shared" si="236"/>
        <v>0</v>
      </c>
      <c r="V294" s="34">
        <f t="shared" si="242"/>
        <v>0</v>
      </c>
      <c r="W294" s="34">
        <f t="shared" si="243"/>
        <v>0</v>
      </c>
      <c r="X294" s="34">
        <f t="shared" si="237"/>
        <v>0</v>
      </c>
      <c r="Y294" s="34">
        <f t="shared" si="233"/>
        <v>0</v>
      </c>
    </row>
    <row r="295" spans="1:25" x14ac:dyDescent="0.25">
      <c r="A295" s="44" t="s">
        <v>1324</v>
      </c>
      <c r="B295" s="44" t="s">
        <v>1526</v>
      </c>
      <c r="C295" s="248"/>
      <c r="D295">
        <v>286</v>
      </c>
      <c r="E295" s="10" t="s">
        <v>581</v>
      </c>
      <c r="F295" s="8" t="s">
        <v>590</v>
      </c>
      <c r="G295" s="150" t="s">
        <v>599</v>
      </c>
      <c r="H295" s="6">
        <f t="shared" si="239"/>
        <v>0</v>
      </c>
      <c r="I295" s="6">
        <f t="shared" si="239"/>
        <v>0</v>
      </c>
      <c r="J295" s="6">
        <f t="shared" si="239"/>
        <v>0</v>
      </c>
      <c r="K295" s="6">
        <f t="shared" si="239"/>
        <v>0</v>
      </c>
      <c r="L295" s="6">
        <f t="shared" si="239"/>
        <v>0</v>
      </c>
      <c r="M295" s="6">
        <f t="shared" si="239"/>
        <v>0</v>
      </c>
      <c r="N295" s="7">
        <f t="shared" si="201"/>
        <v>0</v>
      </c>
      <c r="O295" s="84" t="str">
        <f t="shared" si="240"/>
        <v>0</v>
      </c>
      <c r="P295" s="6">
        <f t="shared" si="241"/>
        <v>0</v>
      </c>
      <c r="Q295" s="6">
        <f t="shared" si="241"/>
        <v>0</v>
      </c>
      <c r="R295" s="6"/>
      <c r="S295" s="16">
        <f t="shared" si="234"/>
        <v>0</v>
      </c>
      <c r="T295" s="16">
        <f t="shared" si="235"/>
        <v>0</v>
      </c>
      <c r="U295" s="16">
        <f t="shared" si="236"/>
        <v>0</v>
      </c>
      <c r="V295" s="34">
        <f t="shared" si="242"/>
        <v>0</v>
      </c>
      <c r="W295" s="34">
        <f t="shared" si="243"/>
        <v>0</v>
      </c>
      <c r="X295" s="34">
        <f t="shared" si="237"/>
        <v>0</v>
      </c>
      <c r="Y295" s="34">
        <f t="shared" si="233"/>
        <v>0</v>
      </c>
    </row>
    <row r="296" spans="1:25" x14ac:dyDescent="0.25">
      <c r="A296" s="44" t="s">
        <v>1325</v>
      </c>
      <c r="B296" s="44" t="s">
        <v>1527</v>
      </c>
      <c r="C296" s="248"/>
      <c r="D296">
        <v>287</v>
      </c>
      <c r="E296" s="10" t="s">
        <v>582</v>
      </c>
      <c r="F296" s="8" t="s">
        <v>591</v>
      </c>
      <c r="G296" s="150" t="s">
        <v>600</v>
      </c>
      <c r="H296" s="6">
        <f t="shared" si="239"/>
        <v>0</v>
      </c>
      <c r="I296" s="6">
        <f t="shared" si="239"/>
        <v>0</v>
      </c>
      <c r="J296" s="6">
        <f t="shared" si="239"/>
        <v>0</v>
      </c>
      <c r="K296" s="6">
        <f t="shared" si="239"/>
        <v>0</v>
      </c>
      <c r="L296" s="6">
        <f t="shared" si="239"/>
        <v>0</v>
      </c>
      <c r="M296" s="6">
        <f t="shared" si="239"/>
        <v>0</v>
      </c>
      <c r="N296" s="7">
        <f t="shared" si="201"/>
        <v>0</v>
      </c>
      <c r="O296" s="84" t="str">
        <f t="shared" si="240"/>
        <v>0</v>
      </c>
      <c r="P296" s="6">
        <f t="shared" si="241"/>
        <v>0</v>
      </c>
      <c r="Q296" s="6">
        <f t="shared" si="241"/>
        <v>0</v>
      </c>
      <c r="R296" s="6"/>
      <c r="S296" s="16">
        <f t="shared" si="234"/>
        <v>0</v>
      </c>
      <c r="T296" s="16">
        <f t="shared" si="235"/>
        <v>0</v>
      </c>
      <c r="U296" s="16">
        <f t="shared" si="236"/>
        <v>0</v>
      </c>
      <c r="V296" s="34">
        <f t="shared" si="242"/>
        <v>0</v>
      </c>
      <c r="W296" s="34">
        <f t="shared" si="243"/>
        <v>0</v>
      </c>
      <c r="X296" s="34">
        <f t="shared" si="237"/>
        <v>0</v>
      </c>
      <c r="Y296" s="34">
        <f t="shared" si="233"/>
        <v>0</v>
      </c>
    </row>
    <row r="297" spans="1:25" x14ac:dyDescent="0.25">
      <c r="A297" s="44" t="s">
        <v>1326</v>
      </c>
      <c r="B297" s="44" t="s">
        <v>1528</v>
      </c>
      <c r="C297" s="248"/>
      <c r="D297">
        <v>288</v>
      </c>
      <c r="E297" s="10" t="s">
        <v>583</v>
      </c>
      <c r="F297" s="8" t="s">
        <v>592</v>
      </c>
      <c r="G297" s="150" t="s">
        <v>601</v>
      </c>
      <c r="H297" s="6">
        <f t="shared" si="239"/>
        <v>0</v>
      </c>
      <c r="I297" s="6">
        <f t="shared" si="239"/>
        <v>0</v>
      </c>
      <c r="J297" s="6">
        <f t="shared" si="239"/>
        <v>0</v>
      </c>
      <c r="K297" s="6">
        <f t="shared" si="239"/>
        <v>0</v>
      </c>
      <c r="L297" s="6">
        <f t="shared" si="239"/>
        <v>0</v>
      </c>
      <c r="M297" s="6">
        <f t="shared" si="239"/>
        <v>0</v>
      </c>
      <c r="N297" s="7">
        <f t="shared" si="201"/>
        <v>0</v>
      </c>
      <c r="O297" s="84" t="str">
        <f t="shared" si="240"/>
        <v>0</v>
      </c>
      <c r="P297" s="6">
        <f t="shared" si="241"/>
        <v>0</v>
      </c>
      <c r="Q297" s="6">
        <f t="shared" si="241"/>
        <v>0</v>
      </c>
      <c r="R297" s="6"/>
      <c r="S297" s="16">
        <f t="shared" si="234"/>
        <v>0</v>
      </c>
      <c r="T297" s="16">
        <f t="shared" si="235"/>
        <v>0</v>
      </c>
      <c r="U297" s="16">
        <f t="shared" si="236"/>
        <v>0</v>
      </c>
      <c r="V297" s="34">
        <f t="shared" si="242"/>
        <v>0</v>
      </c>
      <c r="W297" s="34">
        <f t="shared" si="243"/>
        <v>0</v>
      </c>
      <c r="X297" s="34">
        <f t="shared" si="237"/>
        <v>0</v>
      </c>
      <c r="Y297" s="34">
        <f t="shared" si="233"/>
        <v>0</v>
      </c>
    </row>
    <row r="298" spans="1:25" x14ac:dyDescent="0.25">
      <c r="A298" s="44" t="s">
        <v>1327</v>
      </c>
      <c r="B298" s="44" t="s">
        <v>1529</v>
      </c>
      <c r="C298" s="248"/>
      <c r="D298">
        <v>289</v>
      </c>
      <c r="E298" s="10" t="s">
        <v>584</v>
      </c>
      <c r="F298" s="8" t="s">
        <v>593</v>
      </c>
      <c r="G298" s="150" t="s">
        <v>602</v>
      </c>
      <c r="H298" s="6">
        <f t="shared" si="239"/>
        <v>0</v>
      </c>
      <c r="I298" s="6">
        <f t="shared" si="239"/>
        <v>0</v>
      </c>
      <c r="J298" s="6">
        <f t="shared" si="239"/>
        <v>0</v>
      </c>
      <c r="K298" s="6">
        <f t="shared" si="239"/>
        <v>0</v>
      </c>
      <c r="L298" s="6">
        <f t="shared" si="239"/>
        <v>0</v>
      </c>
      <c r="M298" s="6">
        <f t="shared" si="239"/>
        <v>0</v>
      </c>
      <c r="N298" s="7">
        <f t="shared" si="201"/>
        <v>0</v>
      </c>
      <c r="O298" s="84" t="str">
        <f t="shared" si="240"/>
        <v>0</v>
      </c>
      <c r="P298" s="6">
        <f t="shared" si="241"/>
        <v>0</v>
      </c>
      <c r="Q298" s="6">
        <f t="shared" si="241"/>
        <v>0</v>
      </c>
      <c r="R298" s="6"/>
      <c r="S298" s="16">
        <f t="shared" si="234"/>
        <v>0</v>
      </c>
      <c r="T298" s="16">
        <f t="shared" si="235"/>
        <v>0</v>
      </c>
      <c r="U298" s="16">
        <f t="shared" si="236"/>
        <v>0</v>
      </c>
      <c r="V298" s="34">
        <f t="shared" si="242"/>
        <v>0</v>
      </c>
      <c r="W298" s="34">
        <f t="shared" si="243"/>
        <v>0</v>
      </c>
      <c r="X298" s="34">
        <f t="shared" si="237"/>
        <v>0</v>
      </c>
      <c r="Y298" s="34">
        <f t="shared" si="233"/>
        <v>0</v>
      </c>
    </row>
    <row r="299" spans="1:25" x14ac:dyDescent="0.25">
      <c r="C299" s="248"/>
      <c r="D299">
        <v>290</v>
      </c>
      <c r="E299" s="37" t="s">
        <v>657</v>
      </c>
      <c r="F299" s="20"/>
      <c r="G299" s="21"/>
      <c r="H299" s="16">
        <f>IFERROR(H289-H290-H291-H292-H293-H294-H295-H296-H297-H298,"0")</f>
        <v>0</v>
      </c>
      <c r="I299" s="16">
        <f t="shared" ref="I299:M299" si="244">IFERROR(I289-I290-I291-I292-I293-I294-I295-I296-I297-I298,"0")</f>
        <v>0</v>
      </c>
      <c r="J299" s="16">
        <f t="shared" si="244"/>
        <v>0</v>
      </c>
      <c r="K299" s="16">
        <f t="shared" si="244"/>
        <v>0</v>
      </c>
      <c r="L299" s="16">
        <f t="shared" si="244"/>
        <v>0</v>
      </c>
      <c r="M299" s="16">
        <f t="shared" si="244"/>
        <v>0</v>
      </c>
      <c r="N299" s="7">
        <f t="shared" si="201"/>
        <v>0</v>
      </c>
      <c r="O299" s="84" t="str">
        <f t="shared" si="240"/>
        <v>0</v>
      </c>
      <c r="P299" s="16">
        <f>IFERROR(P289-P290-P291-P292-P293-P294-P295-P296-P297-P298,"0")</f>
        <v>0</v>
      </c>
      <c r="Q299" s="16">
        <f>IFERROR(Q289-Q290-Q291-Q292-Q293-Q294-Q295-Q296-Q297-Q298,"0")</f>
        <v>0</v>
      </c>
      <c r="R299" s="16"/>
      <c r="S299" s="16">
        <f t="shared" si="234"/>
        <v>0</v>
      </c>
      <c r="T299" s="16">
        <f t="shared" si="235"/>
        <v>0</v>
      </c>
      <c r="U299" s="16">
        <f t="shared" si="236"/>
        <v>0</v>
      </c>
      <c r="V299" s="34">
        <f t="shared" si="242"/>
        <v>0</v>
      </c>
      <c r="W299" s="34">
        <f t="shared" si="243"/>
        <v>0</v>
      </c>
      <c r="X299" s="34">
        <f t="shared" si="237"/>
        <v>0</v>
      </c>
      <c r="Y299" s="34">
        <f t="shared" si="233"/>
        <v>0</v>
      </c>
    </row>
    <row r="300" spans="1:25" ht="60.75" x14ac:dyDescent="0.25">
      <c r="A300" s="44" t="s">
        <v>1328</v>
      </c>
      <c r="B300" s="44" t="s">
        <v>1530</v>
      </c>
      <c r="C300" s="248">
        <v>1</v>
      </c>
      <c r="D300">
        <v>291</v>
      </c>
      <c r="E300" s="4" t="s">
        <v>603</v>
      </c>
      <c r="F300" s="12" t="s">
        <v>604</v>
      </c>
      <c r="G300" s="18" t="s">
        <v>605</v>
      </c>
      <c r="H300" s="46">
        <f t="shared" ref="H300:M302" si="245">IFERROR(VLOOKUP($D300,_f12_3000,H$2,FALSE)-VLOOKUP($D300,_f12_4000,H$2,FALSE),"0")</f>
        <v>0</v>
      </c>
      <c r="I300" s="46">
        <f t="shared" si="245"/>
        <v>0</v>
      </c>
      <c r="J300" s="46">
        <f t="shared" si="245"/>
        <v>0</v>
      </c>
      <c r="K300" s="46">
        <f t="shared" si="245"/>
        <v>0</v>
      </c>
      <c r="L300" s="46">
        <f t="shared" si="245"/>
        <v>0</v>
      </c>
      <c r="M300" s="46">
        <f t="shared" si="245"/>
        <v>0</v>
      </c>
      <c r="N300" s="7">
        <f t="shared" si="201"/>
        <v>0</v>
      </c>
      <c r="O300" s="84" t="str">
        <f t="shared" si="240"/>
        <v>0</v>
      </c>
      <c r="P300" s="46">
        <f t="shared" ref="P300:Q302" si="246">IFERROR(VLOOKUP($D300,_f12_3000,P$2,FALSE)-VLOOKUP($D300,_f12_4000,P$2,FALSE),"0")</f>
        <v>0</v>
      </c>
      <c r="Q300" s="46">
        <f t="shared" si="246"/>
        <v>0</v>
      </c>
      <c r="R300" s="6"/>
      <c r="S300" s="16">
        <f t="shared" si="234"/>
        <v>0</v>
      </c>
      <c r="T300" s="16">
        <f t="shared" si="235"/>
        <v>0</v>
      </c>
      <c r="U300" s="16">
        <f t="shared" si="236"/>
        <v>0</v>
      </c>
      <c r="V300" s="34">
        <f t="shared" si="242"/>
        <v>0</v>
      </c>
      <c r="W300" s="34">
        <f t="shared" si="243"/>
        <v>0</v>
      </c>
      <c r="X300" s="34">
        <f t="shared" si="237"/>
        <v>0</v>
      </c>
      <c r="Y300" s="34">
        <f t="shared" si="233"/>
        <v>0</v>
      </c>
    </row>
    <row r="301" spans="1:25" ht="36.75" x14ac:dyDescent="0.25">
      <c r="A301" s="44" t="s">
        <v>1329</v>
      </c>
      <c r="B301" s="44" t="s">
        <v>1531</v>
      </c>
      <c r="C301" s="248">
        <v>1</v>
      </c>
      <c r="D301">
        <v>292</v>
      </c>
      <c r="E301" s="4" t="s">
        <v>606</v>
      </c>
      <c r="F301" s="12" t="s">
        <v>607</v>
      </c>
      <c r="G301" s="18" t="s">
        <v>608</v>
      </c>
      <c r="H301" s="46">
        <f>IFERROR(VLOOKUP($D301,_f12_3000,H$2,FALSE)-VLOOKUP($D301,_f12_4000,H$2,FALSE),"0")</f>
        <v>0</v>
      </c>
      <c r="I301" s="46">
        <f t="shared" si="245"/>
        <v>0</v>
      </c>
      <c r="J301" s="46">
        <f t="shared" si="245"/>
        <v>0</v>
      </c>
      <c r="K301" s="46">
        <f t="shared" si="245"/>
        <v>0</v>
      </c>
      <c r="L301" s="46">
        <f t="shared" si="245"/>
        <v>0</v>
      </c>
      <c r="M301" s="46">
        <f t="shared" si="245"/>
        <v>0</v>
      </c>
      <c r="N301" s="7">
        <f t="shared" si="201"/>
        <v>0</v>
      </c>
      <c r="O301" s="84" t="str">
        <f t="shared" si="240"/>
        <v>0</v>
      </c>
      <c r="P301" s="46">
        <f t="shared" si="246"/>
        <v>0</v>
      </c>
      <c r="Q301" s="46">
        <f t="shared" si="246"/>
        <v>0</v>
      </c>
      <c r="R301" s="6"/>
      <c r="S301" s="16">
        <f t="shared" si="234"/>
        <v>0</v>
      </c>
      <c r="T301" s="16">
        <f t="shared" si="235"/>
        <v>0</v>
      </c>
      <c r="U301" s="16">
        <f t="shared" si="236"/>
        <v>0</v>
      </c>
      <c r="V301" s="34">
        <f t="shared" si="242"/>
        <v>0</v>
      </c>
      <c r="W301" s="34">
        <f t="shared" si="243"/>
        <v>0</v>
      </c>
      <c r="X301" s="34">
        <f t="shared" si="237"/>
        <v>0</v>
      </c>
      <c r="Y301" s="34">
        <f t="shared" si="233"/>
        <v>0</v>
      </c>
    </row>
    <row r="302" spans="1:25" ht="24" x14ac:dyDescent="0.25">
      <c r="A302" s="44" t="s">
        <v>1545</v>
      </c>
      <c r="B302" s="44" t="s">
        <v>1546</v>
      </c>
      <c r="C302" s="44">
        <v>1</v>
      </c>
      <c r="D302">
        <v>293</v>
      </c>
      <c r="E302" s="4" t="s">
        <v>1540</v>
      </c>
      <c r="F302" s="12" t="s">
        <v>1541</v>
      </c>
      <c r="G302" s="18" t="s">
        <v>1543</v>
      </c>
      <c r="H302" s="46">
        <f>IFERROR(VLOOKUP($D302,_f12_3000,H$2,FALSE)-VLOOKUP($D302,_f12_4000,H$2,FALSE),"0")</f>
        <v>0</v>
      </c>
      <c r="I302" s="46">
        <f t="shared" si="245"/>
        <v>0</v>
      </c>
      <c r="J302" s="46">
        <f t="shared" si="245"/>
        <v>0</v>
      </c>
      <c r="K302" s="46">
        <f t="shared" si="245"/>
        <v>0</v>
      </c>
      <c r="L302" s="46">
        <f t="shared" si="245"/>
        <v>0</v>
      </c>
      <c r="M302" s="46">
        <f t="shared" si="245"/>
        <v>0</v>
      </c>
      <c r="N302" s="7">
        <f>IFERROR(L302+M302,"0")</f>
        <v>0</v>
      </c>
      <c r="O302" s="84" t="str">
        <f>IFERROR(N302*100/J302,"0")</f>
        <v>0</v>
      </c>
      <c r="P302" s="46">
        <f t="shared" si="246"/>
        <v>0</v>
      </c>
      <c r="Q302" s="46">
        <f t="shared" si="246"/>
        <v>0</v>
      </c>
      <c r="R302" s="6"/>
      <c r="S302" s="16">
        <f>IFERROR(H302-I302,"0")</f>
        <v>0</v>
      </c>
      <c r="T302" s="16">
        <f>IFERROR(J302-K302,"0")</f>
        <v>0</v>
      </c>
      <c r="U302" s="16">
        <f>IFERROR(S302-T302,"0")</f>
        <v>0</v>
      </c>
      <c r="V302" s="34">
        <f t="shared" si="242"/>
        <v>0</v>
      </c>
      <c r="W302" s="34">
        <f t="shared" si="243"/>
        <v>0</v>
      </c>
      <c r="X302" s="34">
        <f t="shared" si="237"/>
        <v>0</v>
      </c>
      <c r="Y302" s="34">
        <f t="shared" si="233"/>
        <v>0</v>
      </c>
    </row>
  </sheetData>
  <mergeCells count="12">
    <mergeCell ref="Y5:Y7"/>
    <mergeCell ref="E5:E6"/>
    <mergeCell ref="F5:F6"/>
    <mergeCell ref="G5:G6"/>
    <mergeCell ref="H5:H6"/>
    <mergeCell ref="I5:J5"/>
    <mergeCell ref="K5:M5"/>
    <mergeCell ref="P5:P6"/>
    <mergeCell ref="Q5:Q6"/>
    <mergeCell ref="V5:V7"/>
    <mergeCell ref="W5:W7"/>
    <mergeCell ref="X5:X7"/>
  </mergeCells>
  <conditionalFormatting sqref="R22 R39 R48 R30 R35 R83 R87 R77:R78 R97 R93 R100 R72 R110 R104 R107 R56 R115 R125 R129 R132:R133 R142 R146 R150:R156 R161 P167:R167 R184 R195 R207 R220 R201:R202 R228 R232 R236:R237 R244 R247 R270 R264 R258 R255 R281 R286 R299 R171 R193 R25:R26 R51:R53 H18:M18">
    <cfRule type="cellIs" dxfId="677" priority="672" operator="lessThan">
      <formula>0</formula>
    </cfRule>
  </conditionalFormatting>
  <conditionalFormatting sqref="H22:M22">
    <cfRule type="cellIs" dxfId="676" priority="670" operator="lessThan">
      <formula>0</formula>
    </cfRule>
  </conditionalFormatting>
  <conditionalFormatting sqref="H26:M26">
    <cfRule type="cellIs" dxfId="675" priority="669" operator="lessThan">
      <formula>0</formula>
    </cfRule>
  </conditionalFormatting>
  <conditionalFormatting sqref="R18">
    <cfRule type="cellIs" dxfId="674" priority="671" operator="lessThan">
      <formula>0</formula>
    </cfRule>
  </conditionalFormatting>
  <conditionalFormatting sqref="H39:M39">
    <cfRule type="cellIs" dxfId="673" priority="666" operator="lessThan">
      <formula>0</formula>
    </cfRule>
  </conditionalFormatting>
  <conditionalFormatting sqref="H48:M48">
    <cfRule type="cellIs" dxfId="672" priority="665" operator="lessThan">
      <formula>0</formula>
    </cfRule>
  </conditionalFormatting>
  <conditionalFormatting sqref="H30:M30">
    <cfRule type="cellIs" dxfId="671" priority="668" operator="lessThan">
      <formula>0</formula>
    </cfRule>
  </conditionalFormatting>
  <conditionalFormatting sqref="H35:M35">
    <cfRule type="cellIs" dxfId="670" priority="667" operator="lessThan">
      <formula>0</formula>
    </cfRule>
  </conditionalFormatting>
  <conditionalFormatting sqref="H83:M83">
    <cfRule type="cellIs" dxfId="669" priority="663" operator="lessThan">
      <formula>0</formula>
    </cfRule>
  </conditionalFormatting>
  <conditionalFormatting sqref="H87:M87">
    <cfRule type="cellIs" dxfId="668" priority="662" operator="lessThan">
      <formula>0</formula>
    </cfRule>
  </conditionalFormatting>
  <conditionalFormatting sqref="H77:M78">
    <cfRule type="cellIs" dxfId="667" priority="664" operator="lessThan">
      <formula>0</formula>
    </cfRule>
  </conditionalFormatting>
  <conditionalFormatting sqref="H97:M97">
    <cfRule type="cellIs" dxfId="666" priority="660" operator="lessThan">
      <formula>0</formula>
    </cfRule>
  </conditionalFormatting>
  <conditionalFormatting sqref="H93:M93">
    <cfRule type="cellIs" dxfId="665" priority="661" operator="lessThan">
      <formula>0</formula>
    </cfRule>
  </conditionalFormatting>
  <conditionalFormatting sqref="H100:M100">
    <cfRule type="cellIs" dxfId="664" priority="659" operator="lessThan">
      <formula>0</formula>
    </cfRule>
  </conditionalFormatting>
  <conditionalFormatting sqref="H72:M72">
    <cfRule type="cellIs" dxfId="663" priority="654" operator="lessThan">
      <formula>0</formula>
    </cfRule>
  </conditionalFormatting>
  <conditionalFormatting sqref="H110:M110">
    <cfRule type="cellIs" dxfId="662" priority="653" operator="lessThan">
      <formula>0</formula>
    </cfRule>
  </conditionalFormatting>
  <conditionalFormatting sqref="H104:M104">
    <cfRule type="cellIs" dxfId="661" priority="658" operator="lessThan">
      <formula>0</formula>
    </cfRule>
  </conditionalFormatting>
  <conditionalFormatting sqref="H107:M107">
    <cfRule type="cellIs" dxfId="660" priority="657" operator="lessThan">
      <formula>0</formula>
    </cfRule>
  </conditionalFormatting>
  <conditionalFormatting sqref="H51:M51 H53:M53">
    <cfRule type="cellIs" dxfId="659" priority="656" operator="lessThan">
      <formula>0</formula>
    </cfRule>
  </conditionalFormatting>
  <conditionalFormatting sqref="H56:M56">
    <cfRule type="cellIs" dxfId="658" priority="655" operator="lessThan">
      <formula>0</formula>
    </cfRule>
  </conditionalFormatting>
  <conditionalFormatting sqref="H115:M115">
    <cfRule type="cellIs" dxfId="657" priority="652" operator="lessThan">
      <formula>0</formula>
    </cfRule>
  </conditionalFormatting>
  <conditionalFormatting sqref="H125:M125">
    <cfRule type="cellIs" dxfId="656" priority="651" operator="lessThan">
      <formula>0</formula>
    </cfRule>
  </conditionalFormatting>
  <conditionalFormatting sqref="H132:M132">
    <cfRule type="cellIs" dxfId="655" priority="650" operator="lessThan">
      <formula>0</formula>
    </cfRule>
  </conditionalFormatting>
  <conditionalFormatting sqref="H129:M129">
    <cfRule type="cellIs" dxfId="654" priority="649" operator="lessThan">
      <formula>0</formula>
    </cfRule>
  </conditionalFormatting>
  <conditionalFormatting sqref="H133:M133">
    <cfRule type="cellIs" dxfId="653" priority="648" operator="lessThan">
      <formula>0</formula>
    </cfRule>
  </conditionalFormatting>
  <conditionalFormatting sqref="H142:M142">
    <cfRule type="cellIs" dxfId="652" priority="647" operator="lessThan">
      <formula>0</formula>
    </cfRule>
  </conditionalFormatting>
  <conditionalFormatting sqref="H146:M146">
    <cfRule type="cellIs" dxfId="651" priority="646" operator="lessThan">
      <formula>0</formula>
    </cfRule>
  </conditionalFormatting>
  <conditionalFormatting sqref="H150:M150">
    <cfRule type="cellIs" dxfId="650" priority="645" operator="lessThan">
      <formula>0</formula>
    </cfRule>
  </conditionalFormatting>
  <conditionalFormatting sqref="H151:M152 I155:M156 J153:M154">
    <cfRule type="cellIs" dxfId="649" priority="644" operator="lessThan">
      <formula>0</formula>
    </cfRule>
  </conditionalFormatting>
  <conditionalFormatting sqref="H161:M161">
    <cfRule type="cellIs" dxfId="648" priority="643" operator="lessThan">
      <formula>0</formula>
    </cfRule>
  </conditionalFormatting>
  <conditionalFormatting sqref="H167:M167">
    <cfRule type="cellIs" dxfId="647" priority="642" operator="lessThan">
      <formula>0</formula>
    </cfRule>
  </conditionalFormatting>
  <conditionalFormatting sqref="H184:M184">
    <cfRule type="cellIs" dxfId="646" priority="641" operator="lessThan">
      <formula>0</formula>
    </cfRule>
  </conditionalFormatting>
  <conditionalFormatting sqref="R195 H167:M167 P167:R167">
    <cfRule type="cellIs" dxfId="645" priority="640" operator="greaterThan">
      <formula>0</formula>
    </cfRule>
  </conditionalFormatting>
  <conditionalFormatting sqref="H201:M201">
    <cfRule type="cellIs" dxfId="644" priority="637" operator="lessThan">
      <formula>0</formula>
    </cfRule>
  </conditionalFormatting>
  <conditionalFormatting sqref="H195:M195">
    <cfRule type="cellIs" dxfId="643" priority="639" operator="lessThan">
      <formula>0</formula>
    </cfRule>
  </conditionalFormatting>
  <conditionalFormatting sqref="H195:M195">
    <cfRule type="cellIs" dxfId="642" priority="638" operator="greaterThan">
      <formula>0</formula>
    </cfRule>
  </conditionalFormatting>
  <conditionalFormatting sqref="H207:M207">
    <cfRule type="cellIs" dxfId="641" priority="636" operator="lessThan">
      <formula>0</formula>
    </cfRule>
  </conditionalFormatting>
  <conditionalFormatting sqref="H220:M220">
    <cfRule type="cellIs" dxfId="640" priority="634" operator="lessThan">
      <formula>0</formula>
    </cfRule>
  </conditionalFormatting>
  <conditionalFormatting sqref="H202:M202 P202:Q202">
    <cfRule type="cellIs" dxfId="639" priority="635" operator="lessThan">
      <formula>0</formula>
    </cfRule>
  </conditionalFormatting>
  <conditionalFormatting sqref="H228:M228">
    <cfRule type="cellIs" dxfId="638" priority="633" operator="lessThan">
      <formula>0</formula>
    </cfRule>
  </conditionalFormatting>
  <conditionalFormatting sqref="H232:M232">
    <cfRule type="cellIs" dxfId="637" priority="632" operator="lessThan">
      <formula>0</formula>
    </cfRule>
  </conditionalFormatting>
  <conditionalFormatting sqref="H236:M236">
    <cfRule type="cellIs" dxfId="636" priority="631" operator="lessThan">
      <formula>0</formula>
    </cfRule>
  </conditionalFormatting>
  <conditionalFormatting sqref="H237:M237">
    <cfRule type="cellIs" dxfId="635" priority="630" operator="lessThan">
      <formula>0</formula>
    </cfRule>
  </conditionalFormatting>
  <conditionalFormatting sqref="H244:M244">
    <cfRule type="cellIs" dxfId="634" priority="629" operator="lessThan">
      <formula>0</formula>
    </cfRule>
  </conditionalFormatting>
  <conditionalFormatting sqref="H247:M247">
    <cfRule type="cellIs" dxfId="633" priority="628" operator="lessThan">
      <formula>0</formula>
    </cfRule>
  </conditionalFormatting>
  <conditionalFormatting sqref="H270:M270">
    <cfRule type="cellIs" dxfId="632" priority="627" operator="lessThan">
      <formula>0</formula>
    </cfRule>
  </conditionalFormatting>
  <conditionalFormatting sqref="H264:M264">
    <cfRule type="cellIs" dxfId="631" priority="626" operator="lessThan">
      <formula>0</formula>
    </cfRule>
  </conditionalFormatting>
  <conditionalFormatting sqref="H258:M258">
    <cfRule type="cellIs" dxfId="630" priority="625" operator="lessThan">
      <formula>0</formula>
    </cfRule>
  </conditionalFormatting>
  <conditionalFormatting sqref="H255:M255">
    <cfRule type="cellIs" dxfId="629" priority="624" operator="lessThan">
      <formula>0</formula>
    </cfRule>
  </conditionalFormatting>
  <conditionalFormatting sqref="H281:M281">
    <cfRule type="cellIs" dxfId="628" priority="623" operator="lessThan">
      <formula>0</formula>
    </cfRule>
  </conditionalFormatting>
  <conditionalFormatting sqref="H286:M286">
    <cfRule type="cellIs" dxfId="627" priority="622" operator="lessThan">
      <formula>0</formula>
    </cfRule>
  </conditionalFormatting>
  <conditionalFormatting sqref="H299:M299">
    <cfRule type="cellIs" dxfId="626" priority="621" operator="lessThan">
      <formula>0</formula>
    </cfRule>
  </conditionalFormatting>
  <conditionalFormatting sqref="H171:M171">
    <cfRule type="cellIs" dxfId="625" priority="617" operator="lessThan">
      <formula>0</formula>
    </cfRule>
  </conditionalFormatting>
  <conditionalFormatting sqref="U91:U210 U8:U16 U270:U302 U18:U33 U35:U37 U39:U65 U67:U89 U212:U260 U262:U268">
    <cfRule type="cellIs" dxfId="624" priority="620" operator="lessThan">
      <formula>0</formula>
    </cfRule>
  </conditionalFormatting>
  <conditionalFormatting sqref="S91:S210 S8:S16 S270:S302 S18:S33 S35:S37 S39:S65 S67:S89 S212:S260 S262:S268">
    <cfRule type="cellIs" dxfId="623" priority="619" operator="lessThan">
      <formula>0</formula>
    </cfRule>
  </conditionalFormatting>
  <conditionalFormatting sqref="T91:T210 T8:T16 T270:T302 T18:T33 T35:T37 T39:T65 T67:T89 T212:T260 T262:T268">
    <cfRule type="cellIs" dxfId="622" priority="618" operator="lessThan">
      <formula>0</formula>
    </cfRule>
  </conditionalFormatting>
  <conditionalFormatting sqref="R177:R178 H177:M178">
    <cfRule type="cellIs" dxfId="621" priority="616" operator="lessThan">
      <formula>0</formula>
    </cfRule>
  </conditionalFormatting>
  <conditionalFormatting sqref="H193:M193">
    <cfRule type="cellIs" dxfId="620" priority="615" operator="lessThan">
      <formula>0</formula>
    </cfRule>
  </conditionalFormatting>
  <conditionalFormatting sqref="H25:M25">
    <cfRule type="cellIs" dxfId="619" priority="614" operator="lessThan">
      <formula>0</formula>
    </cfRule>
  </conditionalFormatting>
  <conditionalFormatting sqref="H76">
    <cfRule type="cellIs" dxfId="618" priority="613" operator="lessThan">
      <formula>0</formula>
    </cfRule>
  </conditionalFormatting>
  <conditionalFormatting sqref="I76">
    <cfRule type="cellIs" dxfId="617" priority="612" operator="lessThan">
      <formula>0</formula>
    </cfRule>
  </conditionalFormatting>
  <conditionalFormatting sqref="J76">
    <cfRule type="cellIs" dxfId="616" priority="611" operator="lessThan">
      <formula>0</formula>
    </cfRule>
  </conditionalFormatting>
  <conditionalFormatting sqref="K76">
    <cfRule type="cellIs" dxfId="615" priority="610" operator="lessThan">
      <formula>0</formula>
    </cfRule>
  </conditionalFormatting>
  <conditionalFormatting sqref="L76">
    <cfRule type="cellIs" dxfId="614" priority="609" operator="lessThan">
      <formula>0</formula>
    </cfRule>
  </conditionalFormatting>
  <conditionalFormatting sqref="M76">
    <cfRule type="cellIs" dxfId="613" priority="608" operator="lessThan">
      <formula>0</formula>
    </cfRule>
  </conditionalFormatting>
  <conditionalFormatting sqref="P76">
    <cfRule type="cellIs" dxfId="612" priority="607" operator="lessThan">
      <formula>0</formula>
    </cfRule>
  </conditionalFormatting>
  <conditionalFormatting sqref="Q76">
    <cfRule type="cellIs" dxfId="611" priority="606" operator="lessThan">
      <formula>0</formula>
    </cfRule>
  </conditionalFormatting>
  <conditionalFormatting sqref="I11 K11:M11 H10:P10">
    <cfRule type="cellIs" dxfId="610" priority="604" operator="lessThan">
      <formula>0</formula>
    </cfRule>
  </conditionalFormatting>
  <conditionalFormatting sqref="Q10">
    <cfRule type="cellIs" dxfId="609" priority="603" operator="lessThan">
      <formula>0</formula>
    </cfRule>
  </conditionalFormatting>
  <conditionalFormatting sqref="N11">
    <cfRule type="cellIs" dxfId="608" priority="602" operator="lessThan">
      <formula>0</formula>
    </cfRule>
  </conditionalFormatting>
  <conditionalFormatting sqref="P18:Q18">
    <cfRule type="cellIs" dxfId="607" priority="601" operator="lessThan">
      <formula>0</formula>
    </cfRule>
  </conditionalFormatting>
  <conditionalFormatting sqref="P22:Q22">
    <cfRule type="cellIs" dxfId="606" priority="600" operator="lessThan">
      <formula>0</formula>
    </cfRule>
  </conditionalFormatting>
  <conditionalFormatting sqref="P26:Q26">
    <cfRule type="cellIs" dxfId="605" priority="599" operator="lessThan">
      <formula>0</formula>
    </cfRule>
  </conditionalFormatting>
  <conditionalFormatting sqref="P25:Q25">
    <cfRule type="cellIs" dxfId="604" priority="598" operator="lessThan">
      <formula>0</formula>
    </cfRule>
  </conditionalFormatting>
  <conditionalFormatting sqref="P30:Q30">
    <cfRule type="cellIs" dxfId="603" priority="597" operator="lessThan">
      <formula>0</formula>
    </cfRule>
  </conditionalFormatting>
  <conditionalFormatting sqref="P35:Q35">
    <cfRule type="cellIs" dxfId="602" priority="596" operator="lessThan">
      <formula>0</formula>
    </cfRule>
  </conditionalFormatting>
  <conditionalFormatting sqref="P39:Q39">
    <cfRule type="cellIs" dxfId="601" priority="595" operator="lessThan">
      <formula>0</formula>
    </cfRule>
  </conditionalFormatting>
  <conditionalFormatting sqref="P48:Q48">
    <cfRule type="cellIs" dxfId="600" priority="594" operator="lessThan">
      <formula>0</formula>
    </cfRule>
  </conditionalFormatting>
  <conditionalFormatting sqref="P51:Q51">
    <cfRule type="cellIs" dxfId="599" priority="593" operator="lessThan">
      <formula>0</formula>
    </cfRule>
  </conditionalFormatting>
  <conditionalFormatting sqref="P53:Q53">
    <cfRule type="cellIs" dxfId="598" priority="592" operator="lessThan">
      <formula>0</formula>
    </cfRule>
  </conditionalFormatting>
  <conditionalFormatting sqref="P56:Q56">
    <cfRule type="cellIs" dxfId="597" priority="591" operator="lessThan">
      <formula>0</formula>
    </cfRule>
  </conditionalFormatting>
  <conditionalFormatting sqref="P72:Q72">
    <cfRule type="cellIs" dxfId="596" priority="590" operator="lessThan">
      <formula>0</formula>
    </cfRule>
  </conditionalFormatting>
  <conditionalFormatting sqref="P77:Q78">
    <cfRule type="cellIs" dxfId="595" priority="589" operator="lessThan">
      <formula>0</formula>
    </cfRule>
  </conditionalFormatting>
  <conditionalFormatting sqref="P83:Q83">
    <cfRule type="cellIs" dxfId="594" priority="588" operator="lessThan">
      <formula>0</formula>
    </cfRule>
  </conditionalFormatting>
  <conditionalFormatting sqref="P87:Q87">
    <cfRule type="cellIs" dxfId="593" priority="587" operator="lessThan">
      <formula>0</formula>
    </cfRule>
  </conditionalFormatting>
  <conditionalFormatting sqref="P93:Q93">
    <cfRule type="cellIs" dxfId="592" priority="586" operator="lessThan">
      <formula>0</formula>
    </cfRule>
  </conditionalFormatting>
  <conditionalFormatting sqref="P97">
    <cfRule type="cellIs" dxfId="591" priority="585" operator="lessThan">
      <formula>0</formula>
    </cfRule>
  </conditionalFormatting>
  <conditionalFormatting sqref="Q97">
    <cfRule type="cellIs" dxfId="590" priority="584" operator="lessThan">
      <formula>0</formula>
    </cfRule>
  </conditionalFormatting>
  <conditionalFormatting sqref="P100">
    <cfRule type="cellIs" dxfId="589" priority="583" operator="lessThan">
      <formula>0</formula>
    </cfRule>
  </conditionalFormatting>
  <conditionalFormatting sqref="Q100">
    <cfRule type="cellIs" dxfId="588" priority="582" operator="lessThan">
      <formula>0</formula>
    </cfRule>
  </conditionalFormatting>
  <conditionalFormatting sqref="P104:Q104">
    <cfRule type="cellIs" dxfId="587" priority="581" operator="lessThan">
      <formula>0</formula>
    </cfRule>
  </conditionalFormatting>
  <conditionalFormatting sqref="P107:Q107">
    <cfRule type="cellIs" dxfId="586" priority="580" operator="lessThan">
      <formula>0</formula>
    </cfRule>
  </conditionalFormatting>
  <conditionalFormatting sqref="P110:Q110">
    <cfRule type="cellIs" dxfId="585" priority="579" operator="lessThan">
      <formula>0</formula>
    </cfRule>
  </conditionalFormatting>
  <conditionalFormatting sqref="P115:Q115">
    <cfRule type="cellIs" dxfId="584" priority="578" operator="lessThan">
      <formula>0</formula>
    </cfRule>
  </conditionalFormatting>
  <conditionalFormatting sqref="P125:Q125">
    <cfRule type="cellIs" dxfId="583" priority="577" operator="lessThan">
      <formula>0</formula>
    </cfRule>
  </conditionalFormatting>
  <conditionalFormatting sqref="P129:Q129">
    <cfRule type="cellIs" dxfId="582" priority="576" operator="lessThan">
      <formula>0</formula>
    </cfRule>
  </conditionalFormatting>
  <conditionalFormatting sqref="P132:Q132">
    <cfRule type="cellIs" dxfId="581" priority="575" operator="lessThan">
      <formula>0</formula>
    </cfRule>
  </conditionalFormatting>
  <conditionalFormatting sqref="P133:Q133">
    <cfRule type="cellIs" dxfId="580" priority="574" operator="lessThan">
      <formula>0</formula>
    </cfRule>
  </conditionalFormatting>
  <conditionalFormatting sqref="P142:Q142">
    <cfRule type="cellIs" dxfId="579" priority="573" operator="lessThan">
      <formula>0</formula>
    </cfRule>
  </conditionalFormatting>
  <conditionalFormatting sqref="P146:Q146">
    <cfRule type="cellIs" dxfId="578" priority="572" operator="lessThan">
      <formula>0</formula>
    </cfRule>
  </conditionalFormatting>
  <conditionalFormatting sqref="P150:Q150">
    <cfRule type="cellIs" dxfId="577" priority="571" operator="lessThan">
      <formula>0</formula>
    </cfRule>
  </conditionalFormatting>
  <conditionalFormatting sqref="P151:Q156">
    <cfRule type="cellIs" dxfId="576" priority="570" operator="lessThan">
      <formula>0</formula>
    </cfRule>
  </conditionalFormatting>
  <conditionalFormatting sqref="P161:Q161">
    <cfRule type="cellIs" dxfId="575" priority="569" operator="lessThan">
      <formula>0</formula>
    </cfRule>
  </conditionalFormatting>
  <conditionalFormatting sqref="P167:Q167">
    <cfRule type="cellIs" dxfId="574" priority="568" operator="lessThan">
      <formula>0</formula>
    </cfRule>
  </conditionalFormatting>
  <conditionalFormatting sqref="P171:Q171">
    <cfRule type="cellIs" dxfId="573" priority="567" operator="lessThan">
      <formula>0</formula>
    </cfRule>
  </conditionalFormatting>
  <conditionalFormatting sqref="P177:Q178">
    <cfRule type="cellIs" dxfId="572" priority="566" operator="lessThan">
      <formula>0</formula>
    </cfRule>
  </conditionalFormatting>
  <conditionalFormatting sqref="P184:Q184">
    <cfRule type="cellIs" dxfId="571" priority="565" operator="lessThan">
      <formula>0</formula>
    </cfRule>
  </conditionalFormatting>
  <conditionalFormatting sqref="P193:Q193">
    <cfRule type="cellIs" dxfId="570" priority="564" operator="lessThan">
      <formula>0</formula>
    </cfRule>
  </conditionalFormatting>
  <conditionalFormatting sqref="P195:Q195">
    <cfRule type="cellIs" dxfId="569" priority="563" operator="lessThan">
      <formula>0</formula>
    </cfRule>
  </conditionalFormatting>
  <conditionalFormatting sqref="P195:Q195">
    <cfRule type="cellIs" dxfId="568" priority="562" operator="greaterThan">
      <formula>0</formula>
    </cfRule>
  </conditionalFormatting>
  <conditionalFormatting sqref="P201:Q201">
    <cfRule type="cellIs" dxfId="567" priority="561" operator="lessThan">
      <formula>0</formula>
    </cfRule>
  </conditionalFormatting>
  <conditionalFormatting sqref="P207:Q207">
    <cfRule type="cellIs" dxfId="566" priority="560" operator="lessThan">
      <formula>0</formula>
    </cfRule>
  </conditionalFormatting>
  <conditionalFormatting sqref="P220:Q220">
    <cfRule type="cellIs" dxfId="565" priority="559" operator="lessThan">
      <formula>0</formula>
    </cfRule>
  </conditionalFormatting>
  <conditionalFormatting sqref="P228:Q228">
    <cfRule type="cellIs" dxfId="564" priority="558" operator="lessThan">
      <formula>0</formula>
    </cfRule>
  </conditionalFormatting>
  <conditionalFormatting sqref="P232:Q232">
    <cfRule type="cellIs" dxfId="563" priority="557" operator="lessThan">
      <formula>0</formula>
    </cfRule>
  </conditionalFormatting>
  <conditionalFormatting sqref="P236:Q236">
    <cfRule type="cellIs" dxfId="562" priority="556" operator="lessThan">
      <formula>0</formula>
    </cfRule>
  </conditionalFormatting>
  <conditionalFormatting sqref="P237:Q237">
    <cfRule type="cellIs" dxfId="561" priority="555" operator="lessThan">
      <formula>0</formula>
    </cfRule>
  </conditionalFormatting>
  <conditionalFormatting sqref="P244:Q244">
    <cfRule type="cellIs" dxfId="560" priority="554" operator="lessThan">
      <formula>0</formula>
    </cfRule>
  </conditionalFormatting>
  <conditionalFormatting sqref="P247:Q247">
    <cfRule type="cellIs" dxfId="559" priority="553" operator="lessThan">
      <formula>0</formula>
    </cfRule>
  </conditionalFormatting>
  <conditionalFormatting sqref="P255:Q255">
    <cfRule type="cellIs" dxfId="558" priority="552" operator="lessThan">
      <formula>0</formula>
    </cfRule>
  </conditionalFormatting>
  <conditionalFormatting sqref="P258:Q258">
    <cfRule type="cellIs" dxfId="557" priority="551" operator="lessThan">
      <formula>0</formula>
    </cfRule>
  </conditionalFormatting>
  <conditionalFormatting sqref="P264:Q264">
    <cfRule type="cellIs" dxfId="556" priority="550" operator="lessThan">
      <formula>0</formula>
    </cfRule>
  </conditionalFormatting>
  <conditionalFormatting sqref="P270:Q270">
    <cfRule type="cellIs" dxfId="555" priority="549" operator="lessThan">
      <formula>0</formula>
    </cfRule>
  </conditionalFormatting>
  <conditionalFormatting sqref="P281:Q281">
    <cfRule type="cellIs" dxfId="554" priority="548" operator="lessThan">
      <formula>0</formula>
    </cfRule>
  </conditionalFormatting>
  <conditionalFormatting sqref="P286:Q286">
    <cfRule type="cellIs" dxfId="553" priority="547" operator="lessThan">
      <formula>0</formula>
    </cfRule>
  </conditionalFormatting>
  <conditionalFormatting sqref="P299:Q299">
    <cfRule type="cellIs" dxfId="552" priority="546" operator="lessThan">
      <formula>0</formula>
    </cfRule>
  </conditionalFormatting>
  <conditionalFormatting sqref="H12:M12">
    <cfRule type="cellIs" dxfId="551" priority="545" operator="lessThan">
      <formula>0</formula>
    </cfRule>
  </conditionalFormatting>
  <conditionalFormatting sqref="P12">
    <cfRule type="cellIs" dxfId="550" priority="544" operator="lessThan">
      <formula>0</formula>
    </cfRule>
  </conditionalFormatting>
  <conditionalFormatting sqref="Q12">
    <cfRule type="cellIs" dxfId="549" priority="543" operator="lessThan">
      <formula>0</formula>
    </cfRule>
  </conditionalFormatting>
  <conditionalFormatting sqref="H19:M19">
    <cfRule type="cellIs" dxfId="548" priority="542" operator="lessThan">
      <formula>0</formula>
    </cfRule>
  </conditionalFormatting>
  <conditionalFormatting sqref="P19">
    <cfRule type="cellIs" dxfId="547" priority="541" operator="lessThan">
      <formula>0</formula>
    </cfRule>
  </conditionalFormatting>
  <conditionalFormatting sqref="Q19">
    <cfRule type="cellIs" dxfId="546" priority="540" operator="lessThan">
      <formula>0</formula>
    </cfRule>
  </conditionalFormatting>
  <conditionalFormatting sqref="H27:M27">
    <cfRule type="cellIs" dxfId="545" priority="539" operator="lessThan">
      <formula>0</formula>
    </cfRule>
  </conditionalFormatting>
  <conditionalFormatting sqref="P27">
    <cfRule type="cellIs" dxfId="544" priority="538" operator="lessThan">
      <formula>0</formula>
    </cfRule>
  </conditionalFormatting>
  <conditionalFormatting sqref="Q27">
    <cfRule type="cellIs" dxfId="543" priority="537" operator="lessThan">
      <formula>0</formula>
    </cfRule>
  </conditionalFormatting>
  <conditionalFormatting sqref="H40:M40">
    <cfRule type="cellIs" dxfId="542" priority="536" operator="lessThan">
      <formula>0</formula>
    </cfRule>
  </conditionalFormatting>
  <conditionalFormatting sqref="P40">
    <cfRule type="cellIs" dxfId="541" priority="535" operator="lessThan">
      <formula>0</formula>
    </cfRule>
  </conditionalFormatting>
  <conditionalFormatting sqref="Q40">
    <cfRule type="cellIs" dxfId="540" priority="534" operator="lessThan">
      <formula>0</formula>
    </cfRule>
  </conditionalFormatting>
  <conditionalFormatting sqref="H73:M73">
    <cfRule type="cellIs" dxfId="539" priority="533" operator="lessThan">
      <formula>0</formula>
    </cfRule>
  </conditionalFormatting>
  <conditionalFormatting sqref="P73">
    <cfRule type="cellIs" dxfId="538" priority="532" operator="lessThan">
      <formula>0</formula>
    </cfRule>
  </conditionalFormatting>
  <conditionalFormatting sqref="Q73">
    <cfRule type="cellIs" dxfId="537" priority="531" operator="lessThan">
      <formula>0</formula>
    </cfRule>
  </conditionalFormatting>
  <conditionalFormatting sqref="H79:M79">
    <cfRule type="cellIs" dxfId="536" priority="530" operator="lessThan">
      <formula>0</formula>
    </cfRule>
  </conditionalFormatting>
  <conditionalFormatting sqref="P79">
    <cfRule type="cellIs" dxfId="535" priority="529" operator="lessThan">
      <formula>0</formula>
    </cfRule>
  </conditionalFormatting>
  <conditionalFormatting sqref="Q79">
    <cfRule type="cellIs" dxfId="534" priority="528" operator="lessThan">
      <formula>0</formula>
    </cfRule>
  </conditionalFormatting>
  <conditionalFormatting sqref="H111:M111">
    <cfRule type="cellIs" dxfId="533" priority="527" operator="lessThan">
      <formula>0</formula>
    </cfRule>
  </conditionalFormatting>
  <conditionalFormatting sqref="P111">
    <cfRule type="cellIs" dxfId="532" priority="526" operator="lessThan">
      <formula>0</formula>
    </cfRule>
  </conditionalFormatting>
  <conditionalFormatting sqref="Q111">
    <cfRule type="cellIs" dxfId="531" priority="525" operator="lessThan">
      <formula>0</formula>
    </cfRule>
  </conditionalFormatting>
  <conditionalFormatting sqref="H134:M134">
    <cfRule type="cellIs" dxfId="530" priority="524" operator="lessThan">
      <formula>0</formula>
    </cfRule>
  </conditionalFormatting>
  <conditionalFormatting sqref="P134">
    <cfRule type="cellIs" dxfId="529" priority="523" operator="lessThan">
      <formula>0</formula>
    </cfRule>
  </conditionalFormatting>
  <conditionalFormatting sqref="Q134">
    <cfRule type="cellIs" dxfId="528" priority="522" operator="lessThan">
      <formula>0</formula>
    </cfRule>
  </conditionalFormatting>
  <conditionalFormatting sqref="H157:M157">
    <cfRule type="cellIs" dxfId="527" priority="521" operator="lessThan">
      <formula>0</formula>
    </cfRule>
  </conditionalFormatting>
  <conditionalFormatting sqref="P157">
    <cfRule type="cellIs" dxfId="526" priority="520" operator="lessThan">
      <formula>0</formula>
    </cfRule>
  </conditionalFormatting>
  <conditionalFormatting sqref="Q157">
    <cfRule type="cellIs" dxfId="525" priority="519" operator="lessThan">
      <formula>0</formula>
    </cfRule>
  </conditionalFormatting>
  <conditionalFormatting sqref="H203:M203">
    <cfRule type="cellIs" dxfId="524" priority="518" operator="lessThan">
      <formula>0</formula>
    </cfRule>
  </conditionalFormatting>
  <conditionalFormatting sqref="P203">
    <cfRule type="cellIs" dxfId="523" priority="517" operator="lessThan">
      <formula>0</formula>
    </cfRule>
  </conditionalFormatting>
  <conditionalFormatting sqref="Q203">
    <cfRule type="cellIs" dxfId="522" priority="516" operator="lessThan">
      <formula>0</formula>
    </cfRule>
  </conditionalFormatting>
  <conditionalFormatting sqref="H221:M221">
    <cfRule type="cellIs" dxfId="521" priority="515" operator="lessThan">
      <formula>0</formula>
    </cfRule>
  </conditionalFormatting>
  <conditionalFormatting sqref="P221">
    <cfRule type="cellIs" dxfId="520" priority="514" operator="lessThan">
      <formula>0</formula>
    </cfRule>
  </conditionalFormatting>
  <conditionalFormatting sqref="Q221">
    <cfRule type="cellIs" dxfId="519" priority="513" operator="lessThan">
      <formula>0</formula>
    </cfRule>
  </conditionalFormatting>
  <conditionalFormatting sqref="H238:M238">
    <cfRule type="cellIs" dxfId="518" priority="512" operator="lessThan">
      <formula>0</formula>
    </cfRule>
  </conditionalFormatting>
  <conditionalFormatting sqref="P238">
    <cfRule type="cellIs" dxfId="517" priority="511" operator="lessThan">
      <formula>0</formula>
    </cfRule>
  </conditionalFormatting>
  <conditionalFormatting sqref="Q238">
    <cfRule type="cellIs" dxfId="516" priority="510" operator="lessThan">
      <formula>0</formula>
    </cfRule>
  </conditionalFormatting>
  <conditionalFormatting sqref="H248:M248">
    <cfRule type="cellIs" dxfId="515" priority="509" operator="lessThan">
      <formula>0</formula>
    </cfRule>
  </conditionalFormatting>
  <conditionalFormatting sqref="P248">
    <cfRule type="cellIs" dxfId="514" priority="508" operator="lessThan">
      <formula>0</formula>
    </cfRule>
  </conditionalFormatting>
  <conditionalFormatting sqref="Q248">
    <cfRule type="cellIs" dxfId="513" priority="507" operator="lessThan">
      <formula>0</formula>
    </cfRule>
  </conditionalFormatting>
  <conditionalFormatting sqref="H271:M271">
    <cfRule type="cellIs" dxfId="512" priority="506" operator="lessThan">
      <formula>0</formula>
    </cfRule>
  </conditionalFormatting>
  <conditionalFormatting sqref="P271">
    <cfRule type="cellIs" dxfId="511" priority="505" operator="lessThan">
      <formula>0</formula>
    </cfRule>
  </conditionalFormatting>
  <conditionalFormatting sqref="Q271">
    <cfRule type="cellIs" dxfId="510" priority="504" operator="lessThan">
      <formula>0</formula>
    </cfRule>
  </conditionalFormatting>
  <conditionalFormatting sqref="H287:M287">
    <cfRule type="cellIs" dxfId="509" priority="503" operator="lessThan">
      <formula>0</formula>
    </cfRule>
  </conditionalFormatting>
  <conditionalFormatting sqref="P287">
    <cfRule type="cellIs" dxfId="508" priority="502" operator="lessThan">
      <formula>0</formula>
    </cfRule>
  </conditionalFormatting>
  <conditionalFormatting sqref="Q287">
    <cfRule type="cellIs" dxfId="507" priority="501" operator="lessThan">
      <formula>0</formula>
    </cfRule>
  </conditionalFormatting>
  <conditionalFormatting sqref="H288:M288">
    <cfRule type="cellIs" dxfId="506" priority="500" operator="lessThan">
      <formula>0</formula>
    </cfRule>
  </conditionalFormatting>
  <conditionalFormatting sqref="P288">
    <cfRule type="cellIs" dxfId="505" priority="499" operator="lessThan">
      <formula>0</formula>
    </cfRule>
  </conditionalFormatting>
  <conditionalFormatting sqref="Q288">
    <cfRule type="cellIs" dxfId="504" priority="498" operator="lessThan">
      <formula>0</formula>
    </cfRule>
  </conditionalFormatting>
  <conditionalFormatting sqref="H289:M289">
    <cfRule type="cellIs" dxfId="503" priority="497" operator="lessThan">
      <formula>0</formula>
    </cfRule>
  </conditionalFormatting>
  <conditionalFormatting sqref="P289">
    <cfRule type="cellIs" dxfId="502" priority="496" operator="lessThan">
      <formula>0</formula>
    </cfRule>
  </conditionalFormatting>
  <conditionalFormatting sqref="Q289">
    <cfRule type="cellIs" dxfId="501" priority="495" operator="lessThan">
      <formula>0</formula>
    </cfRule>
  </conditionalFormatting>
  <conditionalFormatting sqref="H300:M300">
    <cfRule type="cellIs" dxfId="500" priority="494" operator="lessThan">
      <formula>0</formula>
    </cfRule>
  </conditionalFormatting>
  <conditionalFormatting sqref="P300">
    <cfRule type="cellIs" dxfId="499" priority="493" operator="lessThan">
      <formula>0</formula>
    </cfRule>
  </conditionalFormatting>
  <conditionalFormatting sqref="Q300">
    <cfRule type="cellIs" dxfId="498" priority="492" operator="lessThan">
      <formula>0</formula>
    </cfRule>
  </conditionalFormatting>
  <conditionalFormatting sqref="H301:M302">
    <cfRule type="cellIs" dxfId="497" priority="491" operator="lessThan">
      <formula>0</formula>
    </cfRule>
  </conditionalFormatting>
  <conditionalFormatting sqref="P301:P302">
    <cfRule type="cellIs" dxfId="496" priority="490" operator="lessThan">
      <formula>0</formula>
    </cfRule>
  </conditionalFormatting>
  <conditionalFormatting sqref="Q301:Q302">
    <cfRule type="cellIs" dxfId="495" priority="489" operator="lessThan">
      <formula>0</formula>
    </cfRule>
  </conditionalFormatting>
  <conditionalFormatting sqref="H13">
    <cfRule type="cellIs" dxfId="494" priority="488" operator="lessThan">
      <formula>0</formula>
    </cfRule>
  </conditionalFormatting>
  <conditionalFormatting sqref="I13">
    <cfRule type="cellIs" dxfId="493" priority="487" operator="lessThan">
      <formula>0</formula>
    </cfRule>
  </conditionalFormatting>
  <conditionalFormatting sqref="J13">
    <cfRule type="cellIs" dxfId="492" priority="486" operator="lessThan">
      <formula>0</formula>
    </cfRule>
  </conditionalFormatting>
  <conditionalFormatting sqref="K13">
    <cfRule type="cellIs" dxfId="491" priority="485" operator="lessThan">
      <formula>0</formula>
    </cfRule>
  </conditionalFormatting>
  <conditionalFormatting sqref="L13">
    <cfRule type="cellIs" dxfId="490" priority="484" operator="lessThan">
      <formula>0</formula>
    </cfRule>
  </conditionalFormatting>
  <conditionalFormatting sqref="M13">
    <cfRule type="cellIs" dxfId="489" priority="483" operator="lessThan">
      <formula>0</formula>
    </cfRule>
  </conditionalFormatting>
  <conditionalFormatting sqref="P13">
    <cfRule type="cellIs" dxfId="488" priority="482" operator="lessThan">
      <formula>0</formula>
    </cfRule>
  </conditionalFormatting>
  <conditionalFormatting sqref="Q13">
    <cfRule type="cellIs" dxfId="487" priority="481" operator="lessThan">
      <formula>0</formula>
    </cfRule>
  </conditionalFormatting>
  <conditionalFormatting sqref="H14:H16">
    <cfRule type="cellIs" dxfId="486" priority="480" operator="lessThan">
      <formula>0</formula>
    </cfRule>
  </conditionalFormatting>
  <conditionalFormatting sqref="I14:I16">
    <cfRule type="cellIs" dxfId="485" priority="479" operator="lessThan">
      <formula>0</formula>
    </cfRule>
  </conditionalFormatting>
  <conditionalFormatting sqref="J14:J16">
    <cfRule type="cellIs" dxfId="484" priority="478" operator="lessThan">
      <formula>0</formula>
    </cfRule>
  </conditionalFormatting>
  <conditionalFormatting sqref="K14:K16">
    <cfRule type="cellIs" dxfId="483" priority="477" operator="lessThan">
      <formula>0</formula>
    </cfRule>
  </conditionalFormatting>
  <conditionalFormatting sqref="L14:L16">
    <cfRule type="cellIs" dxfId="482" priority="476" operator="lessThan">
      <formula>0</formula>
    </cfRule>
  </conditionalFormatting>
  <conditionalFormatting sqref="M14:M16">
    <cfRule type="cellIs" dxfId="481" priority="475" operator="lessThan">
      <formula>0</formula>
    </cfRule>
  </conditionalFormatting>
  <conditionalFormatting sqref="P14:P16">
    <cfRule type="cellIs" dxfId="480" priority="474" operator="lessThan">
      <formula>0</formula>
    </cfRule>
  </conditionalFormatting>
  <conditionalFormatting sqref="Q14:Q16">
    <cfRule type="cellIs" dxfId="479" priority="473" operator="lessThan">
      <formula>0</formula>
    </cfRule>
  </conditionalFormatting>
  <conditionalFormatting sqref="H20:H21">
    <cfRule type="cellIs" dxfId="478" priority="472" operator="lessThan">
      <formula>0</formula>
    </cfRule>
  </conditionalFormatting>
  <conditionalFormatting sqref="I20:I21">
    <cfRule type="cellIs" dxfId="477" priority="471" operator="lessThan">
      <formula>0</formula>
    </cfRule>
  </conditionalFormatting>
  <conditionalFormatting sqref="J20:J21">
    <cfRule type="cellIs" dxfId="476" priority="470" operator="lessThan">
      <formula>0</formula>
    </cfRule>
  </conditionalFormatting>
  <conditionalFormatting sqref="K20:K21">
    <cfRule type="cellIs" dxfId="475" priority="469" operator="lessThan">
      <formula>0</formula>
    </cfRule>
  </conditionalFormatting>
  <conditionalFormatting sqref="L20:L21">
    <cfRule type="cellIs" dxfId="474" priority="468" operator="lessThan">
      <formula>0</formula>
    </cfRule>
  </conditionalFormatting>
  <conditionalFormatting sqref="M20:M21">
    <cfRule type="cellIs" dxfId="473" priority="467" operator="lessThan">
      <formula>0</formula>
    </cfRule>
  </conditionalFormatting>
  <conditionalFormatting sqref="P20:P21">
    <cfRule type="cellIs" dxfId="472" priority="466" operator="lessThan">
      <formula>0</formula>
    </cfRule>
  </conditionalFormatting>
  <conditionalFormatting sqref="Q20:Q21">
    <cfRule type="cellIs" dxfId="471" priority="465" operator="lessThan">
      <formula>0</formula>
    </cfRule>
  </conditionalFormatting>
  <conditionalFormatting sqref="H23:H24">
    <cfRule type="cellIs" dxfId="470" priority="464" operator="lessThan">
      <formula>0</formula>
    </cfRule>
  </conditionalFormatting>
  <conditionalFormatting sqref="I23:I24">
    <cfRule type="cellIs" dxfId="469" priority="463" operator="lessThan">
      <formula>0</formula>
    </cfRule>
  </conditionalFormatting>
  <conditionalFormatting sqref="J23:J24">
    <cfRule type="cellIs" dxfId="468" priority="462" operator="lessThan">
      <formula>0</formula>
    </cfRule>
  </conditionalFormatting>
  <conditionalFormatting sqref="K23:K24">
    <cfRule type="cellIs" dxfId="467" priority="461" operator="lessThan">
      <formula>0</formula>
    </cfRule>
  </conditionalFormatting>
  <conditionalFormatting sqref="L23:L24">
    <cfRule type="cellIs" dxfId="466" priority="460" operator="lessThan">
      <formula>0</formula>
    </cfRule>
  </conditionalFormatting>
  <conditionalFormatting sqref="M23:M24">
    <cfRule type="cellIs" dxfId="465" priority="459" operator="lessThan">
      <formula>0</formula>
    </cfRule>
  </conditionalFormatting>
  <conditionalFormatting sqref="P23:P24">
    <cfRule type="cellIs" dxfId="464" priority="458" operator="lessThan">
      <formula>0</formula>
    </cfRule>
  </conditionalFormatting>
  <conditionalFormatting sqref="Q23:Q24">
    <cfRule type="cellIs" dxfId="463" priority="457" operator="lessThan">
      <formula>0</formula>
    </cfRule>
  </conditionalFormatting>
  <conditionalFormatting sqref="H28:H29">
    <cfRule type="cellIs" dxfId="462" priority="456" operator="lessThan">
      <formula>0</formula>
    </cfRule>
  </conditionalFormatting>
  <conditionalFormatting sqref="I28:I29">
    <cfRule type="cellIs" dxfId="461" priority="455" operator="lessThan">
      <formula>0</formula>
    </cfRule>
  </conditionalFormatting>
  <conditionalFormatting sqref="J28:J29">
    <cfRule type="cellIs" dxfId="460" priority="454" operator="lessThan">
      <formula>0</formula>
    </cfRule>
  </conditionalFormatting>
  <conditionalFormatting sqref="K28:K29">
    <cfRule type="cellIs" dxfId="459" priority="453" operator="lessThan">
      <formula>0</formula>
    </cfRule>
  </conditionalFormatting>
  <conditionalFormatting sqref="L28:L29">
    <cfRule type="cellIs" dxfId="458" priority="452" operator="lessThan">
      <formula>0</formula>
    </cfRule>
  </conditionalFormatting>
  <conditionalFormatting sqref="M28:M29">
    <cfRule type="cellIs" dxfId="457" priority="451" operator="lessThan">
      <formula>0</formula>
    </cfRule>
  </conditionalFormatting>
  <conditionalFormatting sqref="P28:P29">
    <cfRule type="cellIs" dxfId="456" priority="450" operator="lessThan">
      <formula>0</formula>
    </cfRule>
  </conditionalFormatting>
  <conditionalFormatting sqref="Q28:Q29">
    <cfRule type="cellIs" dxfId="455" priority="449" operator="lessThan">
      <formula>0</formula>
    </cfRule>
  </conditionalFormatting>
  <conditionalFormatting sqref="H31:H33">
    <cfRule type="cellIs" dxfId="454" priority="448" operator="lessThan">
      <formula>0</formula>
    </cfRule>
  </conditionalFormatting>
  <conditionalFormatting sqref="I31:I33">
    <cfRule type="cellIs" dxfId="453" priority="447" operator="lessThan">
      <formula>0</formula>
    </cfRule>
  </conditionalFormatting>
  <conditionalFormatting sqref="J31:J33">
    <cfRule type="cellIs" dxfId="452" priority="446" operator="lessThan">
      <formula>0</formula>
    </cfRule>
  </conditionalFormatting>
  <conditionalFormatting sqref="K31:K33">
    <cfRule type="cellIs" dxfId="451" priority="445" operator="lessThan">
      <formula>0</formula>
    </cfRule>
  </conditionalFormatting>
  <conditionalFormatting sqref="L31:L33">
    <cfRule type="cellIs" dxfId="450" priority="444" operator="lessThan">
      <formula>0</formula>
    </cfRule>
  </conditionalFormatting>
  <conditionalFormatting sqref="M31:M33">
    <cfRule type="cellIs" dxfId="449" priority="443" operator="lessThan">
      <formula>0</formula>
    </cfRule>
  </conditionalFormatting>
  <conditionalFormatting sqref="P31:P33">
    <cfRule type="cellIs" dxfId="448" priority="442" operator="lessThan">
      <formula>0</formula>
    </cfRule>
  </conditionalFormatting>
  <conditionalFormatting sqref="Q31:Q33">
    <cfRule type="cellIs" dxfId="447" priority="441" operator="lessThan">
      <formula>0</formula>
    </cfRule>
  </conditionalFormatting>
  <conditionalFormatting sqref="H36:H37">
    <cfRule type="cellIs" dxfId="446" priority="440" operator="lessThan">
      <formula>0</formula>
    </cfRule>
  </conditionalFormatting>
  <conditionalFormatting sqref="I36:I37">
    <cfRule type="cellIs" dxfId="445" priority="439" operator="lessThan">
      <formula>0</formula>
    </cfRule>
  </conditionalFormatting>
  <conditionalFormatting sqref="J36:J37">
    <cfRule type="cellIs" dxfId="444" priority="438" operator="lessThan">
      <formula>0</formula>
    </cfRule>
  </conditionalFormatting>
  <conditionalFormatting sqref="K36:K37">
    <cfRule type="cellIs" dxfId="443" priority="437" operator="lessThan">
      <formula>0</formula>
    </cfRule>
  </conditionalFormatting>
  <conditionalFormatting sqref="L36:L37">
    <cfRule type="cellIs" dxfId="442" priority="436" operator="lessThan">
      <formula>0</formula>
    </cfRule>
  </conditionalFormatting>
  <conditionalFormatting sqref="M36:M37">
    <cfRule type="cellIs" dxfId="441" priority="435" operator="lessThan">
      <formula>0</formula>
    </cfRule>
  </conditionalFormatting>
  <conditionalFormatting sqref="P36:P37">
    <cfRule type="cellIs" dxfId="440" priority="434" operator="lessThan">
      <formula>0</formula>
    </cfRule>
  </conditionalFormatting>
  <conditionalFormatting sqref="Q36:Q37">
    <cfRule type="cellIs" dxfId="439" priority="433" operator="lessThan">
      <formula>0</formula>
    </cfRule>
  </conditionalFormatting>
  <conditionalFormatting sqref="H41:H47">
    <cfRule type="cellIs" dxfId="438" priority="432" operator="lessThan">
      <formula>0</formula>
    </cfRule>
  </conditionalFormatting>
  <conditionalFormatting sqref="I41:I47">
    <cfRule type="cellIs" dxfId="437" priority="431" operator="lessThan">
      <formula>0</formula>
    </cfRule>
  </conditionalFormatting>
  <conditionalFormatting sqref="J41:J47">
    <cfRule type="cellIs" dxfId="436" priority="430" operator="lessThan">
      <formula>0</formula>
    </cfRule>
  </conditionalFormatting>
  <conditionalFormatting sqref="K41:K47">
    <cfRule type="cellIs" dxfId="435" priority="429" operator="lessThan">
      <formula>0</formula>
    </cfRule>
  </conditionalFormatting>
  <conditionalFormatting sqref="L41:L47">
    <cfRule type="cellIs" dxfId="434" priority="428" operator="lessThan">
      <formula>0</formula>
    </cfRule>
  </conditionalFormatting>
  <conditionalFormatting sqref="M41:M47">
    <cfRule type="cellIs" dxfId="433" priority="427" operator="lessThan">
      <formula>0</formula>
    </cfRule>
  </conditionalFormatting>
  <conditionalFormatting sqref="P41:P47">
    <cfRule type="cellIs" dxfId="432" priority="426" operator="lessThan">
      <formula>0</formula>
    </cfRule>
  </conditionalFormatting>
  <conditionalFormatting sqref="Q41:Q47">
    <cfRule type="cellIs" dxfId="431" priority="425" operator="lessThan">
      <formula>0</formula>
    </cfRule>
  </conditionalFormatting>
  <conditionalFormatting sqref="H49:H50">
    <cfRule type="cellIs" dxfId="430" priority="424" operator="lessThan">
      <formula>0</formula>
    </cfRule>
  </conditionalFormatting>
  <conditionalFormatting sqref="I49:I50">
    <cfRule type="cellIs" dxfId="429" priority="423" operator="lessThan">
      <formula>0</formula>
    </cfRule>
  </conditionalFormatting>
  <conditionalFormatting sqref="J49:J50">
    <cfRule type="cellIs" dxfId="428" priority="422" operator="lessThan">
      <formula>0</formula>
    </cfRule>
  </conditionalFormatting>
  <conditionalFormatting sqref="K49:K50">
    <cfRule type="cellIs" dxfId="427" priority="421" operator="lessThan">
      <formula>0</formula>
    </cfRule>
  </conditionalFormatting>
  <conditionalFormatting sqref="L49:L50">
    <cfRule type="cellIs" dxfId="426" priority="420" operator="lessThan">
      <formula>0</formula>
    </cfRule>
  </conditionalFormatting>
  <conditionalFormatting sqref="M49:M50">
    <cfRule type="cellIs" dxfId="425" priority="419" operator="lessThan">
      <formula>0</formula>
    </cfRule>
  </conditionalFormatting>
  <conditionalFormatting sqref="P49:P50">
    <cfRule type="cellIs" dxfId="424" priority="418" operator="lessThan">
      <formula>0</formula>
    </cfRule>
  </conditionalFormatting>
  <conditionalFormatting sqref="Q49:Q50">
    <cfRule type="cellIs" dxfId="423" priority="417" operator="lessThan">
      <formula>0</formula>
    </cfRule>
  </conditionalFormatting>
  <conditionalFormatting sqref="H52">
    <cfRule type="cellIs" dxfId="422" priority="416" operator="lessThan">
      <formula>0</formula>
    </cfRule>
  </conditionalFormatting>
  <conditionalFormatting sqref="I52">
    <cfRule type="cellIs" dxfId="421" priority="415" operator="lessThan">
      <formula>0</formula>
    </cfRule>
  </conditionalFormatting>
  <conditionalFormatting sqref="J52">
    <cfRule type="cellIs" dxfId="420" priority="414" operator="lessThan">
      <formula>0</formula>
    </cfRule>
  </conditionalFormatting>
  <conditionalFormatting sqref="K52">
    <cfRule type="cellIs" dxfId="419" priority="413" operator="lessThan">
      <formula>0</formula>
    </cfRule>
  </conditionalFormatting>
  <conditionalFormatting sqref="L52">
    <cfRule type="cellIs" dxfId="418" priority="412" operator="lessThan">
      <formula>0</formula>
    </cfRule>
  </conditionalFormatting>
  <conditionalFormatting sqref="M52">
    <cfRule type="cellIs" dxfId="417" priority="411" operator="lessThan">
      <formula>0</formula>
    </cfRule>
  </conditionalFormatting>
  <conditionalFormatting sqref="P52">
    <cfRule type="cellIs" dxfId="416" priority="410" operator="lessThan">
      <formula>0</formula>
    </cfRule>
  </conditionalFormatting>
  <conditionalFormatting sqref="Q52">
    <cfRule type="cellIs" dxfId="415" priority="409" operator="lessThan">
      <formula>0</formula>
    </cfRule>
  </conditionalFormatting>
  <conditionalFormatting sqref="H54:H55">
    <cfRule type="cellIs" dxfId="414" priority="408" operator="lessThan">
      <formula>0</formula>
    </cfRule>
  </conditionalFormatting>
  <conditionalFormatting sqref="I54:I55">
    <cfRule type="cellIs" dxfId="413" priority="407" operator="lessThan">
      <formula>0</formula>
    </cfRule>
  </conditionalFormatting>
  <conditionalFormatting sqref="J54:J55">
    <cfRule type="cellIs" dxfId="412" priority="406" operator="lessThan">
      <formula>0</formula>
    </cfRule>
  </conditionalFormatting>
  <conditionalFormatting sqref="K54:K55">
    <cfRule type="cellIs" dxfId="411" priority="405" operator="lessThan">
      <formula>0</formula>
    </cfRule>
  </conditionalFormatting>
  <conditionalFormatting sqref="L54:L55">
    <cfRule type="cellIs" dxfId="410" priority="404" operator="lessThan">
      <formula>0</formula>
    </cfRule>
  </conditionalFormatting>
  <conditionalFormatting sqref="M54:M55">
    <cfRule type="cellIs" dxfId="409" priority="403" operator="lessThan">
      <formula>0</formula>
    </cfRule>
  </conditionalFormatting>
  <conditionalFormatting sqref="P54:P55">
    <cfRule type="cellIs" dxfId="408" priority="402" operator="lessThan">
      <formula>0</formula>
    </cfRule>
  </conditionalFormatting>
  <conditionalFormatting sqref="Q54:Q55">
    <cfRule type="cellIs" dxfId="407" priority="401" operator="lessThan">
      <formula>0</formula>
    </cfRule>
  </conditionalFormatting>
  <conditionalFormatting sqref="H57:H62">
    <cfRule type="cellIs" dxfId="406" priority="400" operator="lessThan">
      <formula>0</formula>
    </cfRule>
  </conditionalFormatting>
  <conditionalFormatting sqref="I57:I62">
    <cfRule type="cellIs" dxfId="405" priority="399" operator="lessThan">
      <formula>0</formula>
    </cfRule>
  </conditionalFormatting>
  <conditionalFormatting sqref="J57:J62">
    <cfRule type="cellIs" dxfId="404" priority="398" operator="lessThan">
      <formula>0</formula>
    </cfRule>
  </conditionalFormatting>
  <conditionalFormatting sqref="K57:K62">
    <cfRule type="cellIs" dxfId="403" priority="397" operator="lessThan">
      <formula>0</formula>
    </cfRule>
  </conditionalFormatting>
  <conditionalFormatting sqref="L57:L62">
    <cfRule type="cellIs" dxfId="402" priority="396" operator="lessThan">
      <formula>0</formula>
    </cfRule>
  </conditionalFormatting>
  <conditionalFormatting sqref="M57:M62">
    <cfRule type="cellIs" dxfId="401" priority="395" operator="lessThan">
      <formula>0</formula>
    </cfRule>
  </conditionalFormatting>
  <conditionalFormatting sqref="P57:P62">
    <cfRule type="cellIs" dxfId="400" priority="394" operator="lessThan">
      <formula>0</formula>
    </cfRule>
  </conditionalFormatting>
  <conditionalFormatting sqref="Q57:Q62">
    <cfRule type="cellIs" dxfId="399" priority="393" operator="lessThan">
      <formula>0</formula>
    </cfRule>
  </conditionalFormatting>
  <conditionalFormatting sqref="H63">
    <cfRule type="cellIs" dxfId="398" priority="392" operator="lessThan">
      <formula>0</formula>
    </cfRule>
  </conditionalFormatting>
  <conditionalFormatting sqref="I63">
    <cfRule type="cellIs" dxfId="397" priority="391" operator="lessThan">
      <formula>0</formula>
    </cfRule>
  </conditionalFormatting>
  <conditionalFormatting sqref="J63">
    <cfRule type="cellIs" dxfId="396" priority="390" operator="lessThan">
      <formula>0</formula>
    </cfRule>
  </conditionalFormatting>
  <conditionalFormatting sqref="K63">
    <cfRule type="cellIs" dxfId="395" priority="389" operator="lessThan">
      <formula>0</formula>
    </cfRule>
  </conditionalFormatting>
  <conditionalFormatting sqref="L63">
    <cfRule type="cellIs" dxfId="394" priority="388" operator="lessThan">
      <formula>0</formula>
    </cfRule>
  </conditionalFormatting>
  <conditionalFormatting sqref="M63">
    <cfRule type="cellIs" dxfId="393" priority="387" operator="lessThan">
      <formula>0</formula>
    </cfRule>
  </conditionalFormatting>
  <conditionalFormatting sqref="P63">
    <cfRule type="cellIs" dxfId="392" priority="386" operator="lessThan">
      <formula>0</formula>
    </cfRule>
  </conditionalFormatting>
  <conditionalFormatting sqref="Q63">
    <cfRule type="cellIs" dxfId="391" priority="385" operator="lessThan">
      <formula>0</formula>
    </cfRule>
  </conditionalFormatting>
  <conditionalFormatting sqref="H67:H71 H64:H65">
    <cfRule type="cellIs" dxfId="390" priority="384" operator="lessThan">
      <formula>0</formula>
    </cfRule>
  </conditionalFormatting>
  <conditionalFormatting sqref="I64:I65 I67:I71">
    <cfRule type="cellIs" dxfId="389" priority="383" operator="lessThan">
      <formula>0</formula>
    </cfRule>
  </conditionalFormatting>
  <conditionalFormatting sqref="J64:J65 J67:J71">
    <cfRule type="cellIs" dxfId="388" priority="382" operator="lessThan">
      <formula>0</formula>
    </cfRule>
  </conditionalFormatting>
  <conditionalFormatting sqref="K64:K65 K67:K71">
    <cfRule type="cellIs" dxfId="387" priority="381" operator="lessThan">
      <formula>0</formula>
    </cfRule>
  </conditionalFormatting>
  <conditionalFormatting sqref="L64:L65 L67:L71">
    <cfRule type="cellIs" dxfId="386" priority="380" operator="lessThan">
      <formula>0</formula>
    </cfRule>
  </conditionalFormatting>
  <conditionalFormatting sqref="M64:M65 M67:M71">
    <cfRule type="cellIs" dxfId="385" priority="379" operator="lessThan">
      <formula>0</formula>
    </cfRule>
  </conditionalFormatting>
  <conditionalFormatting sqref="P64:P65 P67:P71">
    <cfRule type="cellIs" dxfId="384" priority="378" operator="lessThan">
      <formula>0</formula>
    </cfRule>
  </conditionalFormatting>
  <conditionalFormatting sqref="Q64:Q65 Q67:Q71">
    <cfRule type="cellIs" dxfId="383" priority="377" operator="lessThan">
      <formula>0</formula>
    </cfRule>
  </conditionalFormatting>
  <conditionalFormatting sqref="H74:H75">
    <cfRule type="cellIs" dxfId="382" priority="376" operator="lessThan">
      <formula>0</formula>
    </cfRule>
  </conditionalFormatting>
  <conditionalFormatting sqref="I74:I75">
    <cfRule type="cellIs" dxfId="381" priority="375" operator="lessThan">
      <formula>0</formula>
    </cfRule>
  </conditionalFormatting>
  <conditionalFormatting sqref="J74:J75">
    <cfRule type="cellIs" dxfId="380" priority="374" operator="lessThan">
      <formula>0</formula>
    </cfRule>
  </conditionalFormatting>
  <conditionalFormatting sqref="K74:K75">
    <cfRule type="cellIs" dxfId="379" priority="373" operator="lessThan">
      <formula>0</formula>
    </cfRule>
  </conditionalFormatting>
  <conditionalFormatting sqref="L74:L75">
    <cfRule type="cellIs" dxfId="378" priority="372" operator="lessThan">
      <formula>0</formula>
    </cfRule>
  </conditionalFormatting>
  <conditionalFormatting sqref="M74:M75">
    <cfRule type="cellIs" dxfId="377" priority="371" operator="lessThan">
      <formula>0</formula>
    </cfRule>
  </conditionalFormatting>
  <conditionalFormatting sqref="P74:P75">
    <cfRule type="cellIs" dxfId="376" priority="370" operator="lessThan">
      <formula>0</formula>
    </cfRule>
  </conditionalFormatting>
  <conditionalFormatting sqref="Q74:Q75">
    <cfRule type="cellIs" dxfId="375" priority="369" operator="lessThan">
      <formula>0</formula>
    </cfRule>
  </conditionalFormatting>
  <conditionalFormatting sqref="H80:H82">
    <cfRule type="cellIs" dxfId="374" priority="368" operator="lessThan">
      <formula>0</formula>
    </cfRule>
  </conditionalFormatting>
  <conditionalFormatting sqref="I80:I82">
    <cfRule type="cellIs" dxfId="373" priority="367" operator="lessThan">
      <formula>0</formula>
    </cfRule>
  </conditionalFormatting>
  <conditionalFormatting sqref="J80:J82">
    <cfRule type="cellIs" dxfId="372" priority="366" operator="lessThan">
      <formula>0</formula>
    </cfRule>
  </conditionalFormatting>
  <conditionalFormatting sqref="K80:K82">
    <cfRule type="cellIs" dxfId="371" priority="365" operator="lessThan">
      <formula>0</formula>
    </cfRule>
  </conditionalFormatting>
  <conditionalFormatting sqref="L80:L82">
    <cfRule type="cellIs" dxfId="370" priority="364" operator="lessThan">
      <formula>0</formula>
    </cfRule>
  </conditionalFormatting>
  <conditionalFormatting sqref="M80:M82">
    <cfRule type="cellIs" dxfId="369" priority="363" operator="lessThan">
      <formula>0</formula>
    </cfRule>
  </conditionalFormatting>
  <conditionalFormatting sqref="P80:P82">
    <cfRule type="cellIs" dxfId="368" priority="362" operator="lessThan">
      <formula>0</formula>
    </cfRule>
  </conditionalFormatting>
  <conditionalFormatting sqref="Q80:Q82">
    <cfRule type="cellIs" dxfId="367" priority="361" operator="lessThan">
      <formula>0</formula>
    </cfRule>
  </conditionalFormatting>
  <conditionalFormatting sqref="H84:H86">
    <cfRule type="cellIs" dxfId="366" priority="360" operator="lessThan">
      <formula>0</formula>
    </cfRule>
  </conditionalFormatting>
  <conditionalFormatting sqref="I84:I86">
    <cfRule type="cellIs" dxfId="365" priority="359" operator="lessThan">
      <formula>0</formula>
    </cfRule>
  </conditionalFormatting>
  <conditionalFormatting sqref="J84:J86">
    <cfRule type="cellIs" dxfId="364" priority="358" operator="lessThan">
      <formula>0</formula>
    </cfRule>
  </conditionalFormatting>
  <conditionalFormatting sqref="K84:K86">
    <cfRule type="cellIs" dxfId="363" priority="357" operator="lessThan">
      <formula>0</formula>
    </cfRule>
  </conditionalFormatting>
  <conditionalFormatting sqref="L84:L86">
    <cfRule type="cellIs" dxfId="362" priority="356" operator="lessThan">
      <formula>0</formula>
    </cfRule>
  </conditionalFormatting>
  <conditionalFormatting sqref="M84:M86">
    <cfRule type="cellIs" dxfId="361" priority="355" operator="lessThan">
      <formula>0</formula>
    </cfRule>
  </conditionalFormatting>
  <conditionalFormatting sqref="P84:P86">
    <cfRule type="cellIs" dxfId="360" priority="354" operator="lessThan">
      <formula>0</formula>
    </cfRule>
  </conditionalFormatting>
  <conditionalFormatting sqref="Q84:Q86">
    <cfRule type="cellIs" dxfId="359" priority="353" operator="lessThan">
      <formula>0</formula>
    </cfRule>
  </conditionalFormatting>
  <conditionalFormatting sqref="H88:H89 H91:H92">
    <cfRule type="cellIs" dxfId="358" priority="352" operator="lessThan">
      <formula>0</formula>
    </cfRule>
  </conditionalFormatting>
  <conditionalFormatting sqref="I88:I89 I91:I92">
    <cfRule type="cellIs" dxfId="357" priority="351" operator="lessThan">
      <formula>0</formula>
    </cfRule>
  </conditionalFormatting>
  <conditionalFormatting sqref="J88:J89 J91:J92">
    <cfRule type="cellIs" dxfId="356" priority="350" operator="lessThan">
      <formula>0</formula>
    </cfRule>
  </conditionalFormatting>
  <conditionalFormatting sqref="K88:K89 K91:K92">
    <cfRule type="cellIs" dxfId="355" priority="349" operator="lessThan">
      <formula>0</formula>
    </cfRule>
  </conditionalFormatting>
  <conditionalFormatting sqref="L88:L89 L91:L92">
    <cfRule type="cellIs" dxfId="354" priority="348" operator="lessThan">
      <formula>0</formula>
    </cfRule>
  </conditionalFormatting>
  <conditionalFormatting sqref="M88:M89 M91:M92">
    <cfRule type="cellIs" dxfId="353" priority="347" operator="lessThan">
      <formula>0</formula>
    </cfRule>
  </conditionalFormatting>
  <conditionalFormatting sqref="P88:P89 P91:P92">
    <cfRule type="cellIs" dxfId="352" priority="346" operator="lessThan">
      <formula>0</formula>
    </cfRule>
  </conditionalFormatting>
  <conditionalFormatting sqref="Q88:Q89 Q91:Q92">
    <cfRule type="cellIs" dxfId="351" priority="345" operator="lessThan">
      <formula>0</formula>
    </cfRule>
  </conditionalFormatting>
  <conditionalFormatting sqref="H94:H96">
    <cfRule type="cellIs" dxfId="350" priority="344" operator="lessThan">
      <formula>0</formula>
    </cfRule>
  </conditionalFormatting>
  <conditionalFormatting sqref="I94:I96">
    <cfRule type="cellIs" dxfId="349" priority="343" operator="lessThan">
      <formula>0</formula>
    </cfRule>
  </conditionalFormatting>
  <conditionalFormatting sqref="J94:J96">
    <cfRule type="cellIs" dxfId="348" priority="342" operator="lessThan">
      <formula>0</formula>
    </cfRule>
  </conditionalFormatting>
  <conditionalFormatting sqref="K94:K96">
    <cfRule type="cellIs" dxfId="347" priority="341" operator="lessThan">
      <formula>0</formula>
    </cfRule>
  </conditionalFormatting>
  <conditionalFormatting sqref="L94:L96">
    <cfRule type="cellIs" dxfId="346" priority="340" operator="lessThan">
      <formula>0</formula>
    </cfRule>
  </conditionalFormatting>
  <conditionalFormatting sqref="M94:M96">
    <cfRule type="cellIs" dxfId="345" priority="339" operator="lessThan">
      <formula>0</formula>
    </cfRule>
  </conditionalFormatting>
  <conditionalFormatting sqref="P94:P96">
    <cfRule type="cellIs" dxfId="344" priority="338" operator="lessThan">
      <formula>0</formula>
    </cfRule>
  </conditionalFormatting>
  <conditionalFormatting sqref="Q94:Q96">
    <cfRule type="cellIs" dxfId="343" priority="337" operator="lessThan">
      <formula>0</formula>
    </cfRule>
  </conditionalFormatting>
  <conditionalFormatting sqref="H98:H99">
    <cfRule type="cellIs" dxfId="342" priority="336" operator="lessThan">
      <formula>0</formula>
    </cfRule>
  </conditionalFormatting>
  <conditionalFormatting sqref="I98:I99">
    <cfRule type="cellIs" dxfId="341" priority="335" operator="lessThan">
      <formula>0</formula>
    </cfRule>
  </conditionalFormatting>
  <conditionalFormatting sqref="J98:J99">
    <cfRule type="cellIs" dxfId="340" priority="334" operator="lessThan">
      <formula>0</formula>
    </cfRule>
  </conditionalFormatting>
  <conditionalFormatting sqref="K98:K99">
    <cfRule type="cellIs" dxfId="339" priority="333" operator="lessThan">
      <formula>0</formula>
    </cfRule>
  </conditionalFormatting>
  <conditionalFormatting sqref="L98:L99">
    <cfRule type="cellIs" dxfId="338" priority="332" operator="lessThan">
      <formula>0</formula>
    </cfRule>
  </conditionalFormatting>
  <conditionalFormatting sqref="M98:M99">
    <cfRule type="cellIs" dxfId="337" priority="331" operator="lessThan">
      <formula>0</formula>
    </cfRule>
  </conditionalFormatting>
  <conditionalFormatting sqref="P98:P99">
    <cfRule type="cellIs" dxfId="336" priority="330" operator="lessThan">
      <formula>0</formula>
    </cfRule>
  </conditionalFormatting>
  <conditionalFormatting sqref="Q98:Q99">
    <cfRule type="cellIs" dxfId="335" priority="329" operator="lessThan">
      <formula>0</formula>
    </cfRule>
  </conditionalFormatting>
  <conditionalFormatting sqref="H101:H103">
    <cfRule type="cellIs" dxfId="334" priority="328" operator="lessThan">
      <formula>0</formula>
    </cfRule>
  </conditionalFormatting>
  <conditionalFormatting sqref="I101:I103">
    <cfRule type="cellIs" dxfId="333" priority="327" operator="lessThan">
      <formula>0</formula>
    </cfRule>
  </conditionalFormatting>
  <conditionalFormatting sqref="J101:J103">
    <cfRule type="cellIs" dxfId="332" priority="326" operator="lessThan">
      <formula>0</formula>
    </cfRule>
  </conditionalFormatting>
  <conditionalFormatting sqref="K101:K103">
    <cfRule type="cellIs" dxfId="331" priority="325" operator="lessThan">
      <formula>0</formula>
    </cfRule>
  </conditionalFormatting>
  <conditionalFormatting sqref="L101:L103">
    <cfRule type="cellIs" dxfId="330" priority="324" operator="lessThan">
      <formula>0</formula>
    </cfRule>
  </conditionalFormatting>
  <conditionalFormatting sqref="M101:M103">
    <cfRule type="cellIs" dxfId="329" priority="323" operator="lessThan">
      <formula>0</formula>
    </cfRule>
  </conditionalFormatting>
  <conditionalFormatting sqref="P101:P103">
    <cfRule type="cellIs" dxfId="328" priority="322" operator="lessThan">
      <formula>0</formula>
    </cfRule>
  </conditionalFormatting>
  <conditionalFormatting sqref="Q101:Q103">
    <cfRule type="cellIs" dxfId="327" priority="321" operator="lessThan">
      <formula>0</formula>
    </cfRule>
  </conditionalFormatting>
  <conditionalFormatting sqref="H105:H106">
    <cfRule type="cellIs" dxfId="326" priority="320" operator="lessThan">
      <formula>0</formula>
    </cfRule>
  </conditionalFormatting>
  <conditionalFormatting sqref="I105:I106">
    <cfRule type="cellIs" dxfId="325" priority="319" operator="lessThan">
      <formula>0</formula>
    </cfRule>
  </conditionalFormatting>
  <conditionalFormatting sqref="J105:J106">
    <cfRule type="cellIs" dxfId="324" priority="318" operator="lessThan">
      <formula>0</formula>
    </cfRule>
  </conditionalFormatting>
  <conditionalFormatting sqref="K105:K106">
    <cfRule type="cellIs" dxfId="323" priority="317" operator="lessThan">
      <formula>0</formula>
    </cfRule>
  </conditionalFormatting>
  <conditionalFormatting sqref="L105:L106">
    <cfRule type="cellIs" dxfId="322" priority="316" operator="lessThan">
      <formula>0</formula>
    </cfRule>
  </conditionalFormatting>
  <conditionalFormatting sqref="M105:M106">
    <cfRule type="cellIs" dxfId="321" priority="315" operator="lessThan">
      <formula>0</formula>
    </cfRule>
  </conditionalFormatting>
  <conditionalFormatting sqref="P105:P106">
    <cfRule type="cellIs" dxfId="320" priority="314" operator="lessThan">
      <formula>0</formula>
    </cfRule>
  </conditionalFormatting>
  <conditionalFormatting sqref="Q105:Q106">
    <cfRule type="cellIs" dxfId="319" priority="313" operator="lessThan">
      <formula>0</formula>
    </cfRule>
  </conditionalFormatting>
  <conditionalFormatting sqref="H108:H109">
    <cfRule type="cellIs" dxfId="318" priority="312" operator="lessThan">
      <formula>0</formula>
    </cfRule>
  </conditionalFormatting>
  <conditionalFormatting sqref="I108:I109">
    <cfRule type="cellIs" dxfId="317" priority="311" operator="lessThan">
      <formula>0</formula>
    </cfRule>
  </conditionalFormatting>
  <conditionalFormatting sqref="J108:J109">
    <cfRule type="cellIs" dxfId="316" priority="310" operator="lessThan">
      <formula>0</formula>
    </cfRule>
  </conditionalFormatting>
  <conditionalFormatting sqref="K108:K109">
    <cfRule type="cellIs" dxfId="315" priority="309" operator="lessThan">
      <formula>0</formula>
    </cfRule>
  </conditionalFormatting>
  <conditionalFormatting sqref="L108:L109">
    <cfRule type="cellIs" dxfId="314" priority="308" operator="lessThan">
      <formula>0</formula>
    </cfRule>
  </conditionalFormatting>
  <conditionalFormatting sqref="M108:M109">
    <cfRule type="cellIs" dxfId="313" priority="307" operator="lessThan">
      <formula>0</formula>
    </cfRule>
  </conditionalFormatting>
  <conditionalFormatting sqref="P108:P109">
    <cfRule type="cellIs" dxfId="312" priority="306" operator="lessThan">
      <formula>0</formula>
    </cfRule>
  </conditionalFormatting>
  <conditionalFormatting sqref="Q108:Q109">
    <cfRule type="cellIs" dxfId="311" priority="305" operator="lessThan">
      <formula>0</formula>
    </cfRule>
  </conditionalFormatting>
  <conditionalFormatting sqref="H112:H114">
    <cfRule type="cellIs" dxfId="310" priority="304" operator="lessThan">
      <formula>0</formula>
    </cfRule>
  </conditionalFormatting>
  <conditionalFormatting sqref="I112:I114">
    <cfRule type="cellIs" dxfId="309" priority="303" operator="lessThan">
      <formula>0</formula>
    </cfRule>
  </conditionalFormatting>
  <conditionalFormatting sqref="J112:J114">
    <cfRule type="cellIs" dxfId="308" priority="302" operator="lessThan">
      <formula>0</formula>
    </cfRule>
  </conditionalFormatting>
  <conditionalFormatting sqref="K112:K114">
    <cfRule type="cellIs" dxfId="307" priority="301" operator="lessThan">
      <formula>0</formula>
    </cfRule>
  </conditionalFormatting>
  <conditionalFormatting sqref="L112:L114">
    <cfRule type="cellIs" dxfId="306" priority="300" operator="lessThan">
      <formula>0</formula>
    </cfRule>
  </conditionalFormatting>
  <conditionalFormatting sqref="M112:M114">
    <cfRule type="cellIs" dxfId="305" priority="299" operator="lessThan">
      <formula>0</formula>
    </cfRule>
  </conditionalFormatting>
  <conditionalFormatting sqref="P112:P114">
    <cfRule type="cellIs" dxfId="304" priority="298" operator="lessThan">
      <formula>0</formula>
    </cfRule>
  </conditionalFormatting>
  <conditionalFormatting sqref="Q112:Q114">
    <cfRule type="cellIs" dxfId="303" priority="297" operator="lessThan">
      <formula>0</formula>
    </cfRule>
  </conditionalFormatting>
  <conditionalFormatting sqref="H116:H124">
    <cfRule type="cellIs" dxfId="302" priority="296" operator="lessThan">
      <formula>0</formula>
    </cfRule>
  </conditionalFormatting>
  <conditionalFormatting sqref="I116:I124">
    <cfRule type="cellIs" dxfId="301" priority="295" operator="lessThan">
      <formula>0</formula>
    </cfRule>
  </conditionalFormatting>
  <conditionalFormatting sqref="J116:J124">
    <cfRule type="cellIs" dxfId="300" priority="294" operator="lessThan">
      <formula>0</formula>
    </cfRule>
  </conditionalFormatting>
  <conditionalFormatting sqref="K116:K124">
    <cfRule type="cellIs" dxfId="299" priority="293" operator="lessThan">
      <formula>0</formula>
    </cfRule>
  </conditionalFormatting>
  <conditionalFormatting sqref="L116:L124">
    <cfRule type="cellIs" dxfId="298" priority="292" operator="lessThan">
      <formula>0</formula>
    </cfRule>
  </conditionalFormatting>
  <conditionalFormatting sqref="M116:M124">
    <cfRule type="cellIs" dxfId="297" priority="291" operator="lessThan">
      <formula>0</formula>
    </cfRule>
  </conditionalFormatting>
  <conditionalFormatting sqref="P116:P124">
    <cfRule type="cellIs" dxfId="296" priority="290" operator="lessThan">
      <formula>0</formula>
    </cfRule>
  </conditionalFormatting>
  <conditionalFormatting sqref="Q116:Q124">
    <cfRule type="cellIs" dxfId="295" priority="289" operator="lessThan">
      <formula>0</formula>
    </cfRule>
  </conditionalFormatting>
  <conditionalFormatting sqref="H126:H128">
    <cfRule type="cellIs" dxfId="294" priority="288" operator="lessThan">
      <formula>0</formula>
    </cfRule>
  </conditionalFormatting>
  <conditionalFormatting sqref="I126:I128">
    <cfRule type="cellIs" dxfId="293" priority="287" operator="lessThan">
      <formula>0</formula>
    </cfRule>
  </conditionalFormatting>
  <conditionalFormatting sqref="J126:J128">
    <cfRule type="cellIs" dxfId="292" priority="286" operator="lessThan">
      <formula>0</formula>
    </cfRule>
  </conditionalFormatting>
  <conditionalFormatting sqref="K126:K128">
    <cfRule type="cellIs" dxfId="291" priority="285" operator="lessThan">
      <formula>0</formula>
    </cfRule>
  </conditionalFormatting>
  <conditionalFormatting sqref="L126:L128">
    <cfRule type="cellIs" dxfId="290" priority="284" operator="lessThan">
      <formula>0</formula>
    </cfRule>
  </conditionalFormatting>
  <conditionalFormatting sqref="M126:M128">
    <cfRule type="cellIs" dxfId="289" priority="283" operator="lessThan">
      <formula>0</formula>
    </cfRule>
  </conditionalFormatting>
  <conditionalFormatting sqref="P126:P128">
    <cfRule type="cellIs" dxfId="288" priority="282" operator="lessThan">
      <formula>0</formula>
    </cfRule>
  </conditionalFormatting>
  <conditionalFormatting sqref="Q126:Q128">
    <cfRule type="cellIs" dxfId="287" priority="281" operator="lessThan">
      <formula>0</formula>
    </cfRule>
  </conditionalFormatting>
  <conditionalFormatting sqref="H130:H131">
    <cfRule type="cellIs" dxfId="286" priority="280" operator="lessThan">
      <formula>0</formula>
    </cfRule>
  </conditionalFormatting>
  <conditionalFormatting sqref="I130:I131">
    <cfRule type="cellIs" dxfId="285" priority="279" operator="lessThan">
      <formula>0</formula>
    </cfRule>
  </conditionalFormatting>
  <conditionalFormatting sqref="J130:J131">
    <cfRule type="cellIs" dxfId="284" priority="278" operator="lessThan">
      <formula>0</formula>
    </cfRule>
  </conditionalFormatting>
  <conditionalFormatting sqref="K130:K131">
    <cfRule type="cellIs" dxfId="283" priority="277" operator="lessThan">
      <formula>0</formula>
    </cfRule>
  </conditionalFormatting>
  <conditionalFormatting sqref="L130:L131">
    <cfRule type="cellIs" dxfId="282" priority="276" operator="lessThan">
      <formula>0</formula>
    </cfRule>
  </conditionalFormatting>
  <conditionalFormatting sqref="M130:M131">
    <cfRule type="cellIs" dxfId="281" priority="275" operator="lessThan">
      <formula>0</formula>
    </cfRule>
  </conditionalFormatting>
  <conditionalFormatting sqref="P130:P131">
    <cfRule type="cellIs" dxfId="280" priority="274" operator="lessThan">
      <formula>0</formula>
    </cfRule>
  </conditionalFormatting>
  <conditionalFormatting sqref="Q130:Q131">
    <cfRule type="cellIs" dxfId="279" priority="273" operator="lessThan">
      <formula>0</formula>
    </cfRule>
  </conditionalFormatting>
  <conditionalFormatting sqref="H135:H141">
    <cfRule type="cellIs" dxfId="278" priority="272" operator="lessThan">
      <formula>0</formula>
    </cfRule>
  </conditionalFormatting>
  <conditionalFormatting sqref="I135:I141">
    <cfRule type="cellIs" dxfId="277" priority="271" operator="lessThan">
      <formula>0</formula>
    </cfRule>
  </conditionalFormatting>
  <conditionalFormatting sqref="J135:J141">
    <cfRule type="cellIs" dxfId="276" priority="270" operator="lessThan">
      <formula>0</formula>
    </cfRule>
  </conditionalFormatting>
  <conditionalFormatting sqref="K135:K141">
    <cfRule type="cellIs" dxfId="275" priority="269" operator="lessThan">
      <formula>0</formula>
    </cfRule>
  </conditionalFormatting>
  <conditionalFormatting sqref="L135:L141">
    <cfRule type="cellIs" dxfId="274" priority="268" operator="lessThan">
      <formula>0</formula>
    </cfRule>
  </conditionalFormatting>
  <conditionalFormatting sqref="M135:M141">
    <cfRule type="cellIs" dxfId="273" priority="267" operator="lessThan">
      <formula>0</formula>
    </cfRule>
  </conditionalFormatting>
  <conditionalFormatting sqref="P135:P141">
    <cfRule type="cellIs" dxfId="272" priority="266" operator="lessThan">
      <formula>0</formula>
    </cfRule>
  </conditionalFormatting>
  <conditionalFormatting sqref="Q135:Q141">
    <cfRule type="cellIs" dxfId="271" priority="265" operator="lessThan">
      <formula>0</formula>
    </cfRule>
  </conditionalFormatting>
  <conditionalFormatting sqref="H143:H145">
    <cfRule type="cellIs" dxfId="270" priority="264" operator="lessThan">
      <formula>0</formula>
    </cfRule>
  </conditionalFormatting>
  <conditionalFormatting sqref="I143:I145">
    <cfRule type="cellIs" dxfId="269" priority="263" operator="lessThan">
      <formula>0</formula>
    </cfRule>
  </conditionalFormatting>
  <conditionalFormatting sqref="J143:J145">
    <cfRule type="cellIs" dxfId="268" priority="262" operator="lessThan">
      <formula>0</formula>
    </cfRule>
  </conditionalFormatting>
  <conditionalFormatting sqref="K143:K145">
    <cfRule type="cellIs" dxfId="267" priority="261" operator="lessThan">
      <formula>0</formula>
    </cfRule>
  </conditionalFormatting>
  <conditionalFormatting sqref="L143:L145">
    <cfRule type="cellIs" dxfId="266" priority="260" operator="lessThan">
      <formula>0</formula>
    </cfRule>
  </conditionalFormatting>
  <conditionalFormatting sqref="M143:M145">
    <cfRule type="cellIs" dxfId="265" priority="259" operator="lessThan">
      <formula>0</formula>
    </cfRule>
  </conditionalFormatting>
  <conditionalFormatting sqref="P143:P145">
    <cfRule type="cellIs" dxfId="264" priority="258" operator="lessThan">
      <formula>0</formula>
    </cfRule>
  </conditionalFormatting>
  <conditionalFormatting sqref="Q143:Q145">
    <cfRule type="cellIs" dxfId="263" priority="257" operator="lessThan">
      <formula>0</formula>
    </cfRule>
  </conditionalFormatting>
  <conditionalFormatting sqref="H147:H149">
    <cfRule type="cellIs" dxfId="262" priority="256" operator="lessThan">
      <formula>0</formula>
    </cfRule>
  </conditionalFormatting>
  <conditionalFormatting sqref="I147:I149">
    <cfRule type="cellIs" dxfId="261" priority="255" operator="lessThan">
      <formula>0</formula>
    </cfRule>
  </conditionalFormatting>
  <conditionalFormatting sqref="J147:J149">
    <cfRule type="cellIs" dxfId="260" priority="254" operator="lessThan">
      <formula>0</formula>
    </cfRule>
  </conditionalFormatting>
  <conditionalFormatting sqref="K147:K149">
    <cfRule type="cellIs" dxfId="259" priority="253" operator="lessThan">
      <formula>0</formula>
    </cfRule>
  </conditionalFormatting>
  <conditionalFormatting sqref="L147:L149">
    <cfRule type="cellIs" dxfId="258" priority="252" operator="lessThan">
      <formula>0</formula>
    </cfRule>
  </conditionalFormatting>
  <conditionalFormatting sqref="M147:M149">
    <cfRule type="cellIs" dxfId="257" priority="251" operator="lessThan">
      <formula>0</formula>
    </cfRule>
  </conditionalFormatting>
  <conditionalFormatting sqref="P147:P149">
    <cfRule type="cellIs" dxfId="256" priority="250" operator="lessThan">
      <formula>0</formula>
    </cfRule>
  </conditionalFormatting>
  <conditionalFormatting sqref="Q147:Q149">
    <cfRule type="cellIs" dxfId="255" priority="249" operator="lessThan">
      <formula>0</formula>
    </cfRule>
  </conditionalFormatting>
  <conditionalFormatting sqref="H158:H160">
    <cfRule type="cellIs" dxfId="254" priority="248" operator="lessThan">
      <formula>0</formula>
    </cfRule>
  </conditionalFormatting>
  <conditionalFormatting sqref="I158:I160">
    <cfRule type="cellIs" dxfId="253" priority="247" operator="lessThan">
      <formula>0</formula>
    </cfRule>
  </conditionalFormatting>
  <conditionalFormatting sqref="J158:J160">
    <cfRule type="cellIs" dxfId="252" priority="246" operator="lessThan">
      <formula>0</formula>
    </cfRule>
  </conditionalFormatting>
  <conditionalFormatting sqref="K158:K160">
    <cfRule type="cellIs" dxfId="251" priority="245" operator="lessThan">
      <formula>0</formula>
    </cfRule>
  </conditionalFormatting>
  <conditionalFormatting sqref="L158:L160">
    <cfRule type="cellIs" dxfId="250" priority="244" operator="lessThan">
      <formula>0</formula>
    </cfRule>
  </conditionalFormatting>
  <conditionalFormatting sqref="M158:M160">
    <cfRule type="cellIs" dxfId="249" priority="243" operator="lessThan">
      <formula>0</formula>
    </cfRule>
  </conditionalFormatting>
  <conditionalFormatting sqref="P158:P160">
    <cfRule type="cellIs" dxfId="248" priority="242" operator="lessThan">
      <formula>0</formula>
    </cfRule>
  </conditionalFormatting>
  <conditionalFormatting sqref="Q158:Q160">
    <cfRule type="cellIs" dxfId="247" priority="241" operator="lessThan">
      <formula>0</formula>
    </cfRule>
  </conditionalFormatting>
  <conditionalFormatting sqref="H162:H166">
    <cfRule type="cellIs" dxfId="246" priority="240" operator="lessThan">
      <formula>0</formula>
    </cfRule>
  </conditionalFormatting>
  <conditionalFormatting sqref="I162:I166">
    <cfRule type="cellIs" dxfId="245" priority="239" operator="lessThan">
      <formula>0</formula>
    </cfRule>
  </conditionalFormatting>
  <conditionalFormatting sqref="J162:J166">
    <cfRule type="cellIs" dxfId="244" priority="238" operator="lessThan">
      <formula>0</formula>
    </cfRule>
  </conditionalFormatting>
  <conditionalFormatting sqref="K162:K166">
    <cfRule type="cellIs" dxfId="243" priority="237" operator="lessThan">
      <formula>0</formula>
    </cfRule>
  </conditionalFormatting>
  <conditionalFormatting sqref="L162:L166">
    <cfRule type="cellIs" dxfId="242" priority="236" operator="lessThan">
      <formula>0</formula>
    </cfRule>
  </conditionalFormatting>
  <conditionalFormatting sqref="M162:M166">
    <cfRule type="cellIs" dxfId="241" priority="235" operator="lessThan">
      <formula>0</formula>
    </cfRule>
  </conditionalFormatting>
  <conditionalFormatting sqref="P162:P166">
    <cfRule type="cellIs" dxfId="240" priority="234" operator="lessThan">
      <formula>0</formula>
    </cfRule>
  </conditionalFormatting>
  <conditionalFormatting sqref="Q162:Q166">
    <cfRule type="cellIs" dxfId="239" priority="233" operator="lessThan">
      <formula>0</formula>
    </cfRule>
  </conditionalFormatting>
  <conditionalFormatting sqref="H168:H170">
    <cfRule type="cellIs" dxfId="238" priority="232" operator="lessThan">
      <formula>0</formula>
    </cfRule>
  </conditionalFormatting>
  <conditionalFormatting sqref="I168:I170">
    <cfRule type="cellIs" dxfId="237" priority="231" operator="lessThan">
      <formula>0</formula>
    </cfRule>
  </conditionalFormatting>
  <conditionalFormatting sqref="J168:J170">
    <cfRule type="cellIs" dxfId="236" priority="230" operator="lessThan">
      <formula>0</formula>
    </cfRule>
  </conditionalFormatting>
  <conditionalFormatting sqref="K168:K170">
    <cfRule type="cellIs" dxfId="235" priority="229" operator="lessThan">
      <formula>0</formula>
    </cfRule>
  </conditionalFormatting>
  <conditionalFormatting sqref="L168:L170">
    <cfRule type="cellIs" dxfId="234" priority="228" operator="lessThan">
      <formula>0</formula>
    </cfRule>
  </conditionalFormatting>
  <conditionalFormatting sqref="M168:M170">
    <cfRule type="cellIs" dxfId="233" priority="227" operator="lessThan">
      <formula>0</formula>
    </cfRule>
  </conditionalFormatting>
  <conditionalFormatting sqref="P168:P170">
    <cfRule type="cellIs" dxfId="232" priority="226" operator="lessThan">
      <formula>0</formula>
    </cfRule>
  </conditionalFormatting>
  <conditionalFormatting sqref="Q168:Q170">
    <cfRule type="cellIs" dxfId="231" priority="225" operator="lessThan">
      <formula>0</formula>
    </cfRule>
  </conditionalFormatting>
  <conditionalFormatting sqref="H172:H176">
    <cfRule type="cellIs" dxfId="230" priority="224" operator="lessThan">
      <formula>0</formula>
    </cfRule>
  </conditionalFormatting>
  <conditionalFormatting sqref="I172:I176">
    <cfRule type="cellIs" dxfId="229" priority="223" operator="lessThan">
      <formula>0</formula>
    </cfRule>
  </conditionalFormatting>
  <conditionalFormatting sqref="J172:J176">
    <cfRule type="cellIs" dxfId="228" priority="222" operator="lessThan">
      <formula>0</formula>
    </cfRule>
  </conditionalFormatting>
  <conditionalFormatting sqref="K172:K176">
    <cfRule type="cellIs" dxfId="227" priority="221" operator="lessThan">
      <formula>0</formula>
    </cfRule>
  </conditionalFormatting>
  <conditionalFormatting sqref="L172:L176">
    <cfRule type="cellIs" dxfId="226" priority="220" operator="lessThan">
      <formula>0</formula>
    </cfRule>
  </conditionalFormatting>
  <conditionalFormatting sqref="M172:M176">
    <cfRule type="cellIs" dxfId="225" priority="219" operator="lessThan">
      <formula>0</formula>
    </cfRule>
  </conditionalFormatting>
  <conditionalFormatting sqref="P172:P176">
    <cfRule type="cellIs" dxfId="224" priority="218" operator="lessThan">
      <formula>0</formula>
    </cfRule>
  </conditionalFormatting>
  <conditionalFormatting sqref="Q172:Q176">
    <cfRule type="cellIs" dxfId="223" priority="217" operator="lessThan">
      <formula>0</formula>
    </cfRule>
  </conditionalFormatting>
  <conditionalFormatting sqref="H179:H183">
    <cfRule type="cellIs" dxfId="222" priority="216" operator="lessThan">
      <formula>0</formula>
    </cfRule>
  </conditionalFormatting>
  <conditionalFormatting sqref="I179:I183">
    <cfRule type="cellIs" dxfId="221" priority="215" operator="lessThan">
      <formula>0</formula>
    </cfRule>
  </conditionalFormatting>
  <conditionalFormatting sqref="J179:J183">
    <cfRule type="cellIs" dxfId="220" priority="214" operator="lessThan">
      <formula>0</formula>
    </cfRule>
  </conditionalFormatting>
  <conditionalFormatting sqref="K179:K183">
    <cfRule type="cellIs" dxfId="219" priority="213" operator="lessThan">
      <formula>0</formula>
    </cfRule>
  </conditionalFormatting>
  <conditionalFormatting sqref="L179:L183">
    <cfRule type="cellIs" dxfId="218" priority="212" operator="lessThan">
      <formula>0</formula>
    </cfRule>
  </conditionalFormatting>
  <conditionalFormatting sqref="M179:M183">
    <cfRule type="cellIs" dxfId="217" priority="211" operator="lessThan">
      <formula>0</formula>
    </cfRule>
  </conditionalFormatting>
  <conditionalFormatting sqref="P179:P183">
    <cfRule type="cellIs" dxfId="216" priority="210" operator="lessThan">
      <formula>0</formula>
    </cfRule>
  </conditionalFormatting>
  <conditionalFormatting sqref="Q179:Q183">
    <cfRule type="cellIs" dxfId="215" priority="209" operator="lessThan">
      <formula>0</formula>
    </cfRule>
  </conditionalFormatting>
  <conditionalFormatting sqref="H185:H192">
    <cfRule type="cellIs" dxfId="214" priority="208" operator="lessThan">
      <formula>0</formula>
    </cfRule>
  </conditionalFormatting>
  <conditionalFormatting sqref="I185:I192">
    <cfRule type="cellIs" dxfId="213" priority="207" operator="lessThan">
      <formula>0</formula>
    </cfRule>
  </conditionalFormatting>
  <conditionalFormatting sqref="J185:J192">
    <cfRule type="cellIs" dxfId="212" priority="206" operator="lessThan">
      <formula>0</formula>
    </cfRule>
  </conditionalFormatting>
  <conditionalFormatting sqref="K185:K192">
    <cfRule type="cellIs" dxfId="211" priority="205" operator="lessThan">
      <formula>0</formula>
    </cfRule>
  </conditionalFormatting>
  <conditionalFormatting sqref="L185:L192">
    <cfRule type="cellIs" dxfId="210" priority="204" operator="lessThan">
      <formula>0</formula>
    </cfRule>
  </conditionalFormatting>
  <conditionalFormatting sqref="M185:M192">
    <cfRule type="cellIs" dxfId="209" priority="203" operator="lessThan">
      <formula>0</formula>
    </cfRule>
  </conditionalFormatting>
  <conditionalFormatting sqref="P185:P192">
    <cfRule type="cellIs" dxfId="208" priority="202" operator="lessThan">
      <formula>0</formula>
    </cfRule>
  </conditionalFormatting>
  <conditionalFormatting sqref="Q185:Q192">
    <cfRule type="cellIs" dxfId="207" priority="201" operator="lessThan">
      <formula>0</formula>
    </cfRule>
  </conditionalFormatting>
  <conditionalFormatting sqref="H194">
    <cfRule type="cellIs" dxfId="206" priority="200" operator="lessThan">
      <formula>0</formula>
    </cfRule>
  </conditionalFormatting>
  <conditionalFormatting sqref="I194">
    <cfRule type="cellIs" dxfId="205" priority="199" operator="lessThan">
      <formula>0</formula>
    </cfRule>
  </conditionalFormatting>
  <conditionalFormatting sqref="J194">
    <cfRule type="cellIs" dxfId="204" priority="198" operator="lessThan">
      <formula>0</formula>
    </cfRule>
  </conditionalFormatting>
  <conditionalFormatting sqref="K194">
    <cfRule type="cellIs" dxfId="203" priority="197" operator="lessThan">
      <formula>0</formula>
    </cfRule>
  </conditionalFormatting>
  <conditionalFormatting sqref="L194">
    <cfRule type="cellIs" dxfId="202" priority="196" operator="lessThan">
      <formula>0</formula>
    </cfRule>
  </conditionalFormatting>
  <conditionalFormatting sqref="M194">
    <cfRule type="cellIs" dxfId="201" priority="195" operator="lessThan">
      <formula>0</formula>
    </cfRule>
  </conditionalFormatting>
  <conditionalFormatting sqref="P194">
    <cfRule type="cellIs" dxfId="200" priority="194" operator="lessThan">
      <formula>0</formula>
    </cfRule>
  </conditionalFormatting>
  <conditionalFormatting sqref="Q194">
    <cfRule type="cellIs" dxfId="199" priority="193" operator="lessThan">
      <formula>0</formula>
    </cfRule>
  </conditionalFormatting>
  <conditionalFormatting sqref="H196:H200">
    <cfRule type="cellIs" dxfId="198" priority="192" operator="lessThan">
      <formula>0</formula>
    </cfRule>
  </conditionalFormatting>
  <conditionalFormatting sqref="I196:I200">
    <cfRule type="cellIs" dxfId="197" priority="191" operator="lessThan">
      <formula>0</formula>
    </cfRule>
  </conditionalFormatting>
  <conditionalFormatting sqref="J196:J200">
    <cfRule type="cellIs" dxfId="196" priority="190" operator="lessThan">
      <formula>0</formula>
    </cfRule>
  </conditionalFormatting>
  <conditionalFormatting sqref="K196:K200">
    <cfRule type="cellIs" dxfId="195" priority="189" operator="lessThan">
      <formula>0</formula>
    </cfRule>
  </conditionalFormatting>
  <conditionalFormatting sqref="L196:L200">
    <cfRule type="cellIs" dxfId="194" priority="188" operator="lessThan">
      <formula>0</formula>
    </cfRule>
  </conditionalFormatting>
  <conditionalFormatting sqref="M196:M200">
    <cfRule type="cellIs" dxfId="193" priority="187" operator="lessThan">
      <formula>0</formula>
    </cfRule>
  </conditionalFormatting>
  <conditionalFormatting sqref="P196:P200">
    <cfRule type="cellIs" dxfId="192" priority="186" operator="lessThan">
      <formula>0</formula>
    </cfRule>
  </conditionalFormatting>
  <conditionalFormatting sqref="Q196:Q200">
    <cfRule type="cellIs" dxfId="191" priority="185" operator="lessThan">
      <formula>0</formula>
    </cfRule>
  </conditionalFormatting>
  <conditionalFormatting sqref="H204:H206">
    <cfRule type="cellIs" dxfId="190" priority="184" operator="lessThan">
      <formula>0</formula>
    </cfRule>
  </conditionalFormatting>
  <conditionalFormatting sqref="I204:I206">
    <cfRule type="cellIs" dxfId="189" priority="183" operator="lessThan">
      <formula>0</formula>
    </cfRule>
  </conditionalFormatting>
  <conditionalFormatting sqref="J204:J206">
    <cfRule type="cellIs" dxfId="188" priority="182" operator="lessThan">
      <formula>0</formula>
    </cfRule>
  </conditionalFormatting>
  <conditionalFormatting sqref="K204:K206">
    <cfRule type="cellIs" dxfId="187" priority="181" operator="lessThan">
      <formula>0</formula>
    </cfRule>
  </conditionalFormatting>
  <conditionalFormatting sqref="L204:L206">
    <cfRule type="cellIs" dxfId="186" priority="180" operator="lessThan">
      <formula>0</formula>
    </cfRule>
  </conditionalFormatting>
  <conditionalFormatting sqref="M204:M206">
    <cfRule type="cellIs" dxfId="185" priority="179" operator="lessThan">
      <formula>0</formula>
    </cfRule>
  </conditionalFormatting>
  <conditionalFormatting sqref="P204:P206">
    <cfRule type="cellIs" dxfId="184" priority="178" operator="lessThan">
      <formula>0</formula>
    </cfRule>
  </conditionalFormatting>
  <conditionalFormatting sqref="Q204:Q206">
    <cfRule type="cellIs" dxfId="183" priority="177" operator="lessThan">
      <formula>0</formula>
    </cfRule>
  </conditionalFormatting>
  <conditionalFormatting sqref="H208:H210 H212:H219">
    <cfRule type="cellIs" dxfId="182" priority="176" operator="lessThan">
      <formula>0</formula>
    </cfRule>
  </conditionalFormatting>
  <conditionalFormatting sqref="I208:I210 I212:I219">
    <cfRule type="cellIs" dxfId="181" priority="175" operator="lessThan">
      <formula>0</formula>
    </cfRule>
  </conditionalFormatting>
  <conditionalFormatting sqref="J208:J210 J212:J219">
    <cfRule type="cellIs" dxfId="180" priority="174" operator="lessThan">
      <formula>0</formula>
    </cfRule>
  </conditionalFormatting>
  <conditionalFormatting sqref="K208:K210 K212:K219">
    <cfRule type="cellIs" dxfId="179" priority="173" operator="lessThan">
      <formula>0</formula>
    </cfRule>
  </conditionalFormatting>
  <conditionalFormatting sqref="L208:L210 L212:L219">
    <cfRule type="cellIs" dxfId="178" priority="172" operator="lessThan">
      <formula>0</formula>
    </cfRule>
  </conditionalFormatting>
  <conditionalFormatting sqref="M208:M210 M212:M219">
    <cfRule type="cellIs" dxfId="177" priority="171" operator="lessThan">
      <formula>0</formula>
    </cfRule>
  </conditionalFormatting>
  <conditionalFormatting sqref="P208:P210 P212:P219">
    <cfRule type="cellIs" dxfId="176" priority="170" operator="lessThan">
      <formula>0</formula>
    </cfRule>
  </conditionalFormatting>
  <conditionalFormatting sqref="Q208:Q210 Q212:Q219">
    <cfRule type="cellIs" dxfId="175" priority="169" operator="lessThan">
      <formula>0</formula>
    </cfRule>
  </conditionalFormatting>
  <conditionalFormatting sqref="H222:H227">
    <cfRule type="cellIs" dxfId="174" priority="168" operator="lessThan">
      <formula>0</formula>
    </cfRule>
  </conditionalFormatting>
  <conditionalFormatting sqref="I222:I227">
    <cfRule type="cellIs" dxfId="173" priority="167" operator="lessThan">
      <formula>0</formula>
    </cfRule>
  </conditionalFormatting>
  <conditionalFormatting sqref="J222:J227">
    <cfRule type="cellIs" dxfId="172" priority="166" operator="lessThan">
      <formula>0</formula>
    </cfRule>
  </conditionalFormatting>
  <conditionalFormatting sqref="K222:K227">
    <cfRule type="cellIs" dxfId="171" priority="165" operator="lessThan">
      <formula>0</formula>
    </cfRule>
  </conditionalFormatting>
  <conditionalFormatting sqref="L222:L227">
    <cfRule type="cellIs" dxfId="170" priority="164" operator="lessThan">
      <formula>0</formula>
    </cfRule>
  </conditionalFormatting>
  <conditionalFormatting sqref="M222:M227">
    <cfRule type="cellIs" dxfId="169" priority="163" operator="lessThan">
      <formula>0</formula>
    </cfRule>
  </conditionalFormatting>
  <conditionalFormatting sqref="P222:P227">
    <cfRule type="cellIs" dxfId="168" priority="162" operator="lessThan">
      <formula>0</formula>
    </cfRule>
  </conditionalFormatting>
  <conditionalFormatting sqref="Q222:Q227">
    <cfRule type="cellIs" dxfId="167" priority="161" operator="lessThan">
      <formula>0</formula>
    </cfRule>
  </conditionalFormatting>
  <conditionalFormatting sqref="H229:H231">
    <cfRule type="cellIs" dxfId="166" priority="160" operator="lessThan">
      <formula>0</formula>
    </cfRule>
  </conditionalFormatting>
  <conditionalFormatting sqref="I229:I231">
    <cfRule type="cellIs" dxfId="165" priority="159" operator="lessThan">
      <formula>0</formula>
    </cfRule>
  </conditionalFormatting>
  <conditionalFormatting sqref="J229:J231">
    <cfRule type="cellIs" dxfId="164" priority="158" operator="lessThan">
      <formula>0</formula>
    </cfRule>
  </conditionalFormatting>
  <conditionalFormatting sqref="K229:K231">
    <cfRule type="cellIs" dxfId="163" priority="157" operator="lessThan">
      <formula>0</formula>
    </cfRule>
  </conditionalFormatting>
  <conditionalFormatting sqref="L229:L231">
    <cfRule type="cellIs" dxfId="162" priority="156" operator="lessThan">
      <formula>0</formula>
    </cfRule>
  </conditionalFormatting>
  <conditionalFormatting sqref="M229:M231">
    <cfRule type="cellIs" dxfId="161" priority="155" operator="lessThan">
      <formula>0</formula>
    </cfRule>
  </conditionalFormatting>
  <conditionalFormatting sqref="P229:P231">
    <cfRule type="cellIs" dxfId="160" priority="154" operator="lessThan">
      <formula>0</formula>
    </cfRule>
  </conditionalFormatting>
  <conditionalFormatting sqref="Q229:Q231">
    <cfRule type="cellIs" dxfId="159" priority="153" operator="lessThan">
      <formula>0</formula>
    </cfRule>
  </conditionalFormatting>
  <conditionalFormatting sqref="H233:H235">
    <cfRule type="cellIs" dxfId="158" priority="152" operator="lessThan">
      <formula>0</formula>
    </cfRule>
  </conditionalFormatting>
  <conditionalFormatting sqref="I233:I235">
    <cfRule type="cellIs" dxfId="157" priority="151" operator="lessThan">
      <formula>0</formula>
    </cfRule>
  </conditionalFormatting>
  <conditionalFormatting sqref="J233:J235">
    <cfRule type="cellIs" dxfId="156" priority="150" operator="lessThan">
      <formula>0</formula>
    </cfRule>
  </conditionalFormatting>
  <conditionalFormatting sqref="K233:K235">
    <cfRule type="cellIs" dxfId="155" priority="149" operator="lessThan">
      <formula>0</formula>
    </cfRule>
  </conditionalFormatting>
  <conditionalFormatting sqref="L233:L235">
    <cfRule type="cellIs" dxfId="154" priority="148" operator="lessThan">
      <formula>0</formula>
    </cfRule>
  </conditionalFormatting>
  <conditionalFormatting sqref="M233:M235">
    <cfRule type="cellIs" dxfId="153" priority="147" operator="lessThan">
      <formula>0</formula>
    </cfRule>
  </conditionalFormatting>
  <conditionalFormatting sqref="P233:P235">
    <cfRule type="cellIs" dxfId="152" priority="146" operator="lessThan">
      <formula>0</formula>
    </cfRule>
  </conditionalFormatting>
  <conditionalFormatting sqref="Q233:Q235">
    <cfRule type="cellIs" dxfId="151" priority="145" operator="lessThan">
      <formula>0</formula>
    </cfRule>
  </conditionalFormatting>
  <conditionalFormatting sqref="H239:H243">
    <cfRule type="cellIs" dxfId="150" priority="144" operator="lessThan">
      <formula>0</formula>
    </cfRule>
  </conditionalFormatting>
  <conditionalFormatting sqref="I239:I243">
    <cfRule type="cellIs" dxfId="149" priority="143" operator="lessThan">
      <formula>0</formula>
    </cfRule>
  </conditionalFormatting>
  <conditionalFormatting sqref="J239:J243">
    <cfRule type="cellIs" dxfId="148" priority="142" operator="lessThan">
      <formula>0</formula>
    </cfRule>
  </conditionalFormatting>
  <conditionalFormatting sqref="K239:K243">
    <cfRule type="cellIs" dxfId="147" priority="141" operator="lessThan">
      <formula>0</formula>
    </cfRule>
  </conditionalFormatting>
  <conditionalFormatting sqref="L239:L243">
    <cfRule type="cellIs" dxfId="146" priority="140" operator="lessThan">
      <formula>0</formula>
    </cfRule>
  </conditionalFormatting>
  <conditionalFormatting sqref="M239:M243">
    <cfRule type="cellIs" dxfId="145" priority="139" operator="lessThan">
      <formula>0</formula>
    </cfRule>
  </conditionalFormatting>
  <conditionalFormatting sqref="P239:P243">
    <cfRule type="cellIs" dxfId="144" priority="138" operator="lessThan">
      <formula>0</formula>
    </cfRule>
  </conditionalFormatting>
  <conditionalFormatting sqref="Q239:Q243">
    <cfRule type="cellIs" dxfId="143" priority="137" operator="lessThan">
      <formula>0</formula>
    </cfRule>
  </conditionalFormatting>
  <conditionalFormatting sqref="H245:H246">
    <cfRule type="cellIs" dxfId="142" priority="136" operator="lessThan">
      <formula>0</formula>
    </cfRule>
  </conditionalFormatting>
  <conditionalFormatting sqref="I245:I246">
    <cfRule type="cellIs" dxfId="141" priority="135" operator="lessThan">
      <formula>0</formula>
    </cfRule>
  </conditionalFormatting>
  <conditionalFormatting sqref="J245:J246">
    <cfRule type="cellIs" dxfId="140" priority="134" operator="lessThan">
      <formula>0</formula>
    </cfRule>
  </conditionalFormatting>
  <conditionalFormatting sqref="K245:K246">
    <cfRule type="cellIs" dxfId="139" priority="133" operator="lessThan">
      <formula>0</formula>
    </cfRule>
  </conditionalFormatting>
  <conditionalFormatting sqref="L245:L246">
    <cfRule type="cellIs" dxfId="138" priority="132" operator="lessThan">
      <formula>0</formula>
    </cfRule>
  </conditionalFormatting>
  <conditionalFormatting sqref="M245:M246">
    <cfRule type="cellIs" dxfId="137" priority="131" operator="lessThan">
      <formula>0</formula>
    </cfRule>
  </conditionalFormatting>
  <conditionalFormatting sqref="P245:P246">
    <cfRule type="cellIs" dxfId="136" priority="130" operator="lessThan">
      <formula>0</formula>
    </cfRule>
  </conditionalFormatting>
  <conditionalFormatting sqref="Q245:Q246">
    <cfRule type="cellIs" dxfId="135" priority="129" operator="lessThan">
      <formula>0</formula>
    </cfRule>
  </conditionalFormatting>
  <conditionalFormatting sqref="H249:H254">
    <cfRule type="cellIs" dxfId="134" priority="128" operator="lessThan">
      <formula>0</formula>
    </cfRule>
  </conditionalFormatting>
  <conditionalFormatting sqref="I249:I254">
    <cfRule type="cellIs" dxfId="133" priority="127" operator="lessThan">
      <formula>0</formula>
    </cfRule>
  </conditionalFormatting>
  <conditionalFormatting sqref="J249:J254">
    <cfRule type="cellIs" dxfId="132" priority="126" operator="lessThan">
      <formula>0</formula>
    </cfRule>
  </conditionalFormatting>
  <conditionalFormatting sqref="K249:K254">
    <cfRule type="cellIs" dxfId="131" priority="125" operator="lessThan">
      <formula>0</formula>
    </cfRule>
  </conditionalFormatting>
  <conditionalFormatting sqref="L249:L254">
    <cfRule type="cellIs" dxfId="130" priority="124" operator="lessThan">
      <formula>0</formula>
    </cfRule>
  </conditionalFormatting>
  <conditionalFormatting sqref="M249:M254">
    <cfRule type="cellIs" dxfId="129" priority="123" operator="lessThan">
      <formula>0</formula>
    </cfRule>
  </conditionalFormatting>
  <conditionalFormatting sqref="P249:P254">
    <cfRule type="cellIs" dxfId="128" priority="122" operator="lessThan">
      <formula>0</formula>
    </cfRule>
  </conditionalFormatting>
  <conditionalFormatting sqref="Q249:Q254">
    <cfRule type="cellIs" dxfId="127" priority="121" operator="lessThan">
      <formula>0</formula>
    </cfRule>
  </conditionalFormatting>
  <conditionalFormatting sqref="H256:H257">
    <cfRule type="cellIs" dxfId="126" priority="120" operator="lessThan">
      <formula>0</formula>
    </cfRule>
  </conditionalFormatting>
  <conditionalFormatting sqref="I256:I257">
    <cfRule type="cellIs" dxfId="125" priority="119" operator="lessThan">
      <formula>0</formula>
    </cfRule>
  </conditionalFormatting>
  <conditionalFormatting sqref="J256:J257">
    <cfRule type="cellIs" dxfId="124" priority="118" operator="lessThan">
      <formula>0</formula>
    </cfRule>
  </conditionalFormatting>
  <conditionalFormatting sqref="K256:K257">
    <cfRule type="cellIs" dxfId="123" priority="117" operator="lessThan">
      <formula>0</formula>
    </cfRule>
  </conditionalFormatting>
  <conditionalFormatting sqref="L256:L257">
    <cfRule type="cellIs" dxfId="122" priority="116" operator="lessThan">
      <formula>0</formula>
    </cfRule>
  </conditionalFormatting>
  <conditionalFormatting sqref="M256:M257">
    <cfRule type="cellIs" dxfId="121" priority="115" operator="lessThan">
      <formula>0</formula>
    </cfRule>
  </conditionalFormatting>
  <conditionalFormatting sqref="P256:P257">
    <cfRule type="cellIs" dxfId="120" priority="114" operator="lessThan">
      <formula>0</formula>
    </cfRule>
  </conditionalFormatting>
  <conditionalFormatting sqref="Q256:Q257">
    <cfRule type="cellIs" dxfId="119" priority="113" operator="lessThan">
      <formula>0</formula>
    </cfRule>
  </conditionalFormatting>
  <conditionalFormatting sqref="H259:H260 H262:H263">
    <cfRule type="cellIs" dxfId="118" priority="112" operator="lessThan">
      <formula>0</formula>
    </cfRule>
  </conditionalFormatting>
  <conditionalFormatting sqref="I259:I260 I262:I263">
    <cfRule type="cellIs" dxfId="117" priority="111" operator="lessThan">
      <formula>0</formula>
    </cfRule>
  </conditionalFormatting>
  <conditionalFormatting sqref="J259:J260 J262:J263">
    <cfRule type="cellIs" dxfId="116" priority="110" operator="lessThan">
      <formula>0</formula>
    </cfRule>
  </conditionalFormatting>
  <conditionalFormatting sqref="K259:K260 K262:K263">
    <cfRule type="cellIs" dxfId="115" priority="109" operator="lessThan">
      <formula>0</formula>
    </cfRule>
  </conditionalFormatting>
  <conditionalFormatting sqref="L259:L260 L262:L263">
    <cfRule type="cellIs" dxfId="114" priority="108" operator="lessThan">
      <formula>0</formula>
    </cfRule>
  </conditionalFormatting>
  <conditionalFormatting sqref="M259:M260 M262:M263">
    <cfRule type="cellIs" dxfId="113" priority="107" operator="lessThan">
      <formula>0</formula>
    </cfRule>
  </conditionalFormatting>
  <conditionalFormatting sqref="P259:P260 P262:P263">
    <cfRule type="cellIs" dxfId="112" priority="106" operator="lessThan">
      <formula>0</formula>
    </cfRule>
  </conditionalFormatting>
  <conditionalFormatting sqref="Q259:Q260 Q262:Q263">
    <cfRule type="cellIs" dxfId="111" priority="105" operator="lessThan">
      <formula>0</formula>
    </cfRule>
  </conditionalFormatting>
  <conditionalFormatting sqref="H265:H268">
    <cfRule type="cellIs" dxfId="110" priority="104" operator="lessThan">
      <formula>0</formula>
    </cfRule>
  </conditionalFormatting>
  <conditionalFormatting sqref="I265:I268">
    <cfRule type="cellIs" dxfId="109" priority="103" operator="lessThan">
      <formula>0</formula>
    </cfRule>
  </conditionalFormatting>
  <conditionalFormatting sqref="J265:J268">
    <cfRule type="cellIs" dxfId="108" priority="102" operator="lessThan">
      <formula>0</formula>
    </cfRule>
  </conditionalFormatting>
  <conditionalFormatting sqref="K265:K268">
    <cfRule type="cellIs" dxfId="107" priority="101" operator="lessThan">
      <formula>0</formula>
    </cfRule>
  </conditionalFormatting>
  <conditionalFormatting sqref="L265:L268">
    <cfRule type="cellIs" dxfId="106" priority="100" operator="lessThan">
      <formula>0</formula>
    </cfRule>
  </conditionalFormatting>
  <conditionalFormatting sqref="M265:M268">
    <cfRule type="cellIs" dxfId="105" priority="99" operator="lessThan">
      <formula>0</formula>
    </cfRule>
  </conditionalFormatting>
  <conditionalFormatting sqref="P265:P268">
    <cfRule type="cellIs" dxfId="104" priority="98" operator="lessThan">
      <formula>0</formula>
    </cfRule>
  </conditionalFormatting>
  <conditionalFormatting sqref="Q265:Q268">
    <cfRule type="cellIs" dxfId="103" priority="97" operator="lessThan">
      <formula>0</formula>
    </cfRule>
  </conditionalFormatting>
  <conditionalFormatting sqref="H272:H280">
    <cfRule type="cellIs" dxfId="102" priority="96" operator="lessThan">
      <formula>0</formula>
    </cfRule>
  </conditionalFormatting>
  <conditionalFormatting sqref="I272:I280">
    <cfRule type="cellIs" dxfId="101" priority="95" operator="lessThan">
      <formula>0</formula>
    </cfRule>
  </conditionalFormatting>
  <conditionalFormatting sqref="J272:J280">
    <cfRule type="cellIs" dxfId="100" priority="94" operator="lessThan">
      <formula>0</formula>
    </cfRule>
  </conditionalFormatting>
  <conditionalFormatting sqref="K272:K280">
    <cfRule type="cellIs" dxfId="99" priority="93" operator="lessThan">
      <formula>0</formula>
    </cfRule>
  </conditionalFormatting>
  <conditionalFormatting sqref="L272:L280">
    <cfRule type="cellIs" dxfId="98" priority="92" operator="lessThan">
      <formula>0</formula>
    </cfRule>
  </conditionalFormatting>
  <conditionalFormatting sqref="M272:M280">
    <cfRule type="cellIs" dxfId="97" priority="91" operator="lessThan">
      <formula>0</formula>
    </cfRule>
  </conditionalFormatting>
  <conditionalFormatting sqref="P272:P280">
    <cfRule type="cellIs" dxfId="96" priority="90" operator="lessThan">
      <formula>0</formula>
    </cfRule>
  </conditionalFormatting>
  <conditionalFormatting sqref="Q272:Q280">
    <cfRule type="cellIs" dxfId="95" priority="89" operator="lessThan">
      <formula>0</formula>
    </cfRule>
  </conditionalFormatting>
  <conditionalFormatting sqref="H282:H285">
    <cfRule type="cellIs" dxfId="94" priority="88" operator="lessThan">
      <formula>0</formula>
    </cfRule>
  </conditionalFormatting>
  <conditionalFormatting sqref="I282:I285">
    <cfRule type="cellIs" dxfId="93" priority="87" operator="lessThan">
      <formula>0</formula>
    </cfRule>
  </conditionalFormatting>
  <conditionalFormatting sqref="J282:J285">
    <cfRule type="cellIs" dxfId="92" priority="86" operator="lessThan">
      <formula>0</formula>
    </cfRule>
  </conditionalFormatting>
  <conditionalFormatting sqref="K282:K285">
    <cfRule type="cellIs" dxfId="91" priority="85" operator="lessThan">
      <formula>0</formula>
    </cfRule>
  </conditionalFormatting>
  <conditionalFormatting sqref="L282:L285">
    <cfRule type="cellIs" dxfId="90" priority="84" operator="lessThan">
      <formula>0</formula>
    </cfRule>
  </conditionalFormatting>
  <conditionalFormatting sqref="M282:M285">
    <cfRule type="cellIs" dxfId="89" priority="83" operator="lessThan">
      <formula>0</formula>
    </cfRule>
  </conditionalFormatting>
  <conditionalFormatting sqref="P282:P285">
    <cfRule type="cellIs" dxfId="88" priority="82" operator="lessThan">
      <formula>0</formula>
    </cfRule>
  </conditionalFormatting>
  <conditionalFormatting sqref="Q282:Q285">
    <cfRule type="cellIs" dxfId="87" priority="81" operator="lessThan">
      <formula>0</formula>
    </cfRule>
  </conditionalFormatting>
  <conditionalFormatting sqref="H290:H298">
    <cfRule type="cellIs" dxfId="86" priority="80" operator="lessThan">
      <formula>0</formula>
    </cfRule>
  </conditionalFormatting>
  <conditionalFormatting sqref="I290:I298">
    <cfRule type="cellIs" dxfId="85" priority="79" operator="lessThan">
      <formula>0</formula>
    </cfRule>
  </conditionalFormatting>
  <conditionalFormatting sqref="J290:J298">
    <cfRule type="cellIs" dxfId="84" priority="78" operator="lessThan">
      <formula>0</formula>
    </cfRule>
  </conditionalFormatting>
  <conditionalFormatting sqref="K290:K298">
    <cfRule type="cellIs" dxfId="83" priority="77" operator="lessThan">
      <formula>0</formula>
    </cfRule>
  </conditionalFormatting>
  <conditionalFormatting sqref="L290:L298">
    <cfRule type="cellIs" dxfId="82" priority="76" operator="lessThan">
      <formula>0</formula>
    </cfRule>
  </conditionalFormatting>
  <conditionalFormatting sqref="M290:M298">
    <cfRule type="cellIs" dxfId="81" priority="75" operator="lessThan">
      <formula>0</formula>
    </cfRule>
  </conditionalFormatting>
  <conditionalFormatting sqref="P290:P298">
    <cfRule type="cellIs" dxfId="80" priority="74" operator="lessThan">
      <formula>0</formula>
    </cfRule>
  </conditionalFormatting>
  <conditionalFormatting sqref="Q290:Q298">
    <cfRule type="cellIs" dxfId="79" priority="73" operator="lessThan">
      <formula>0</formula>
    </cfRule>
  </conditionalFormatting>
  <conditionalFormatting sqref="V91:V210 V8:V16 V18:V33 V35:V37 V39:V65 V67:V89 V212:V260 V262:V302">
    <cfRule type="cellIs" dxfId="78" priority="72" stopIfTrue="1" operator="notEqual">
      <formula>0</formula>
    </cfRule>
  </conditionalFormatting>
  <conditionalFormatting sqref="W91:W210 W8:W16 W18:W33 W35:W37 W39:W65 W67:W89 W212:W260 W262:W302">
    <cfRule type="cellIs" dxfId="77" priority="71" operator="lessThan">
      <formula>0</formula>
    </cfRule>
  </conditionalFormatting>
  <conditionalFormatting sqref="R90">
    <cfRule type="cellIs" dxfId="76" priority="70" operator="lessThan">
      <formula>0</formula>
    </cfRule>
  </conditionalFormatting>
  <conditionalFormatting sqref="H90:M90">
    <cfRule type="cellIs" dxfId="75" priority="69" operator="lessThan">
      <formula>0</formula>
    </cfRule>
  </conditionalFormatting>
  <conditionalFormatting sqref="U90">
    <cfRule type="cellIs" dxfId="74" priority="68" operator="lessThan">
      <formula>0</formula>
    </cfRule>
  </conditionalFormatting>
  <conditionalFormatting sqref="S90">
    <cfRule type="cellIs" dxfId="73" priority="67" operator="lessThan">
      <formula>0</formula>
    </cfRule>
  </conditionalFormatting>
  <conditionalFormatting sqref="T90">
    <cfRule type="cellIs" dxfId="72" priority="66" operator="lessThan">
      <formula>0</formula>
    </cfRule>
  </conditionalFormatting>
  <conditionalFormatting sqref="P90:Q90">
    <cfRule type="cellIs" dxfId="71" priority="65" operator="lessThan">
      <formula>0</formula>
    </cfRule>
  </conditionalFormatting>
  <conditionalFormatting sqref="V90">
    <cfRule type="cellIs" dxfId="70" priority="64" stopIfTrue="1" operator="notEqual">
      <formula>0</formula>
    </cfRule>
  </conditionalFormatting>
  <conditionalFormatting sqref="W90">
    <cfRule type="cellIs" dxfId="69" priority="63" operator="lessThan">
      <formula>0</formula>
    </cfRule>
  </conditionalFormatting>
  <conditionalFormatting sqref="X8:X16 X18:X33 X35:X37 X39:X65 X67:X210 X212:X260 X262:X302">
    <cfRule type="cellIs" dxfId="68" priority="62" operator="lessThan">
      <formula>0</formula>
    </cfRule>
  </conditionalFormatting>
  <conditionalFormatting sqref="C210">
    <cfRule type="duplicateValues" dxfId="67" priority="61" stopIfTrue="1"/>
  </conditionalFormatting>
  <conditionalFormatting sqref="R211">
    <cfRule type="cellIs" dxfId="66" priority="60" operator="lessThan">
      <formula>0</formula>
    </cfRule>
  </conditionalFormatting>
  <conditionalFormatting sqref="H211:M211">
    <cfRule type="cellIs" dxfId="65" priority="59" operator="lessThan">
      <formula>0</formula>
    </cfRule>
  </conditionalFormatting>
  <conditionalFormatting sqref="U211">
    <cfRule type="cellIs" dxfId="64" priority="58" operator="lessThan">
      <formula>0</formula>
    </cfRule>
  </conditionalFormatting>
  <conditionalFormatting sqref="S211">
    <cfRule type="cellIs" dxfId="63" priority="57" operator="lessThan">
      <formula>0</formula>
    </cfRule>
  </conditionalFormatting>
  <conditionalFormatting sqref="T211">
    <cfRule type="cellIs" dxfId="62" priority="56" operator="lessThan">
      <formula>0</formula>
    </cfRule>
  </conditionalFormatting>
  <conditionalFormatting sqref="P211:Q211">
    <cfRule type="cellIs" dxfId="61" priority="55" operator="lessThan">
      <formula>0</formula>
    </cfRule>
  </conditionalFormatting>
  <conditionalFormatting sqref="V211">
    <cfRule type="cellIs" dxfId="60" priority="54" stopIfTrue="1" operator="notEqual">
      <formula>0</formula>
    </cfRule>
  </conditionalFormatting>
  <conditionalFormatting sqref="W211">
    <cfRule type="cellIs" dxfId="59" priority="53" operator="lessThan">
      <formula>0</formula>
    </cfRule>
  </conditionalFormatting>
  <conditionalFormatting sqref="X211">
    <cfRule type="cellIs" dxfId="58" priority="52" operator="lessThan">
      <formula>0</formula>
    </cfRule>
  </conditionalFormatting>
  <conditionalFormatting sqref="Y8:Y16 Y18:Y33 Y35:Y37 Y39:Y65 Y67:Y260 Y262:Y302">
    <cfRule type="cellIs" dxfId="57" priority="51" operator="lessThan">
      <formula>0</formula>
    </cfRule>
  </conditionalFormatting>
  <conditionalFormatting sqref="Y8:Y16 Y18:Y33 Y35:Y37 Y39:Y65 Y67:Y260 Y262:Y302">
    <cfRule type="cellIs" dxfId="56" priority="50" operator="lessThan">
      <formula>0</formula>
    </cfRule>
  </conditionalFormatting>
  <conditionalFormatting sqref="H153:H155">
    <cfRule type="cellIs" dxfId="55" priority="49" operator="lessThan">
      <formula>0</formula>
    </cfRule>
  </conditionalFormatting>
  <conditionalFormatting sqref="H156">
    <cfRule type="cellIs" dxfId="54" priority="48" operator="lessThan">
      <formula>0</formula>
    </cfRule>
  </conditionalFormatting>
  <conditionalFormatting sqref="H156">
    <cfRule type="cellIs" dxfId="53" priority="47" operator="greaterThan">
      <formula>$H$155</formula>
    </cfRule>
  </conditionalFormatting>
  <conditionalFormatting sqref="H17:N17">
    <cfRule type="cellIs" dxfId="52" priority="46" operator="lessThan">
      <formula>0</formula>
    </cfRule>
  </conditionalFormatting>
  <conditionalFormatting sqref="P17:Q17">
    <cfRule type="cellIs" dxfId="51" priority="45" operator="lessThan">
      <formula>0</formula>
    </cfRule>
  </conditionalFormatting>
  <conditionalFormatting sqref="S17:Y17">
    <cfRule type="cellIs" dxfId="50" priority="44" operator="lessThan">
      <formula>0</formula>
    </cfRule>
  </conditionalFormatting>
  <conditionalFormatting sqref="H269:M269">
    <cfRule type="cellIs" dxfId="49" priority="43" operator="lessThan">
      <formula>0</formula>
    </cfRule>
  </conditionalFormatting>
  <conditionalFormatting sqref="P269:U269">
    <cfRule type="cellIs" dxfId="48" priority="42" operator="lessThan">
      <formula>0</formula>
    </cfRule>
  </conditionalFormatting>
  <conditionalFormatting sqref="I11">
    <cfRule type="cellIs" dxfId="47" priority="41" operator="lessThan">
      <formula>1</formula>
    </cfRule>
  </conditionalFormatting>
  <conditionalFormatting sqref="R11">
    <cfRule type="cellIs" dxfId="46" priority="40" operator="lessThan">
      <formula>0</formula>
    </cfRule>
  </conditionalFormatting>
  <conditionalFormatting sqref="R11">
    <cfRule type="cellIs" dxfId="45" priority="39" operator="lessThan">
      <formula>1</formula>
    </cfRule>
  </conditionalFormatting>
  <conditionalFormatting sqref="P11">
    <cfRule type="cellIs" dxfId="44" priority="38" operator="lessThan">
      <formula>0</formula>
    </cfRule>
  </conditionalFormatting>
  <conditionalFormatting sqref="I153:I154">
    <cfRule type="cellIs" dxfId="43" priority="37" operator="lessThan">
      <formula>0</formula>
    </cfRule>
  </conditionalFormatting>
  <conditionalFormatting sqref="I153:I154">
    <cfRule type="cellIs" dxfId="42" priority="36" operator="lessThan">
      <formula>1</formula>
    </cfRule>
  </conditionalFormatting>
  <conditionalFormatting sqref="R66">
    <cfRule type="cellIs" dxfId="41" priority="34" operator="lessThan">
      <formula>0</formula>
    </cfRule>
  </conditionalFormatting>
  <conditionalFormatting sqref="H66:M66">
    <cfRule type="cellIs" dxfId="40" priority="33" operator="lessThan">
      <formula>0</formula>
    </cfRule>
  </conditionalFormatting>
  <conditionalFormatting sqref="U66">
    <cfRule type="cellIs" dxfId="39" priority="32" operator="lessThan">
      <formula>0</formula>
    </cfRule>
  </conditionalFormatting>
  <conditionalFormatting sqref="S66">
    <cfRule type="cellIs" dxfId="38" priority="31" operator="lessThan">
      <formula>0</formula>
    </cfRule>
  </conditionalFormatting>
  <conditionalFormatting sqref="T66">
    <cfRule type="cellIs" dxfId="37" priority="30" operator="lessThan">
      <formula>0</formula>
    </cfRule>
  </conditionalFormatting>
  <conditionalFormatting sqref="P66:Q66">
    <cfRule type="cellIs" dxfId="36" priority="29" operator="lessThan">
      <formula>0</formula>
    </cfRule>
  </conditionalFormatting>
  <conditionalFormatting sqref="V66">
    <cfRule type="cellIs" dxfId="35" priority="28" stopIfTrue="1" operator="notEqual">
      <formula>0</formula>
    </cfRule>
  </conditionalFormatting>
  <conditionalFormatting sqref="W66">
    <cfRule type="cellIs" dxfId="34" priority="27" operator="lessThan">
      <formula>0</formula>
    </cfRule>
  </conditionalFormatting>
  <conditionalFormatting sqref="X66">
    <cfRule type="cellIs" dxfId="33" priority="26" operator="lessThan">
      <formula>0</formula>
    </cfRule>
  </conditionalFormatting>
  <conditionalFormatting sqref="Y66">
    <cfRule type="cellIs" dxfId="32" priority="25" operator="lessThan">
      <formula>0</formula>
    </cfRule>
  </conditionalFormatting>
  <conditionalFormatting sqref="Y66">
    <cfRule type="cellIs" dxfId="31" priority="24" operator="lessThan">
      <formula>0</formula>
    </cfRule>
  </conditionalFormatting>
  <conditionalFormatting sqref="R34">
    <cfRule type="cellIs" dxfId="30" priority="23" operator="lessThan">
      <formula>0</formula>
    </cfRule>
  </conditionalFormatting>
  <conditionalFormatting sqref="H34:M34">
    <cfRule type="cellIs" dxfId="29" priority="22" operator="lessThan">
      <formula>0</formula>
    </cfRule>
  </conditionalFormatting>
  <conditionalFormatting sqref="U34">
    <cfRule type="cellIs" dxfId="28" priority="21" operator="lessThan">
      <formula>0</formula>
    </cfRule>
  </conditionalFormatting>
  <conditionalFormatting sqref="S34">
    <cfRule type="cellIs" dxfId="27" priority="20" operator="lessThan">
      <formula>0</formula>
    </cfRule>
  </conditionalFormatting>
  <conditionalFormatting sqref="T34">
    <cfRule type="cellIs" dxfId="26" priority="19" operator="lessThan">
      <formula>0</formula>
    </cfRule>
  </conditionalFormatting>
  <conditionalFormatting sqref="P34:Q34">
    <cfRule type="cellIs" dxfId="25" priority="18" operator="lessThan">
      <formula>0</formula>
    </cfRule>
  </conditionalFormatting>
  <conditionalFormatting sqref="V34">
    <cfRule type="cellIs" dxfId="24" priority="17" stopIfTrue="1" operator="notEqual">
      <formula>0</formula>
    </cfRule>
  </conditionalFormatting>
  <conditionalFormatting sqref="W34">
    <cfRule type="cellIs" dxfId="23" priority="16" operator="lessThan">
      <formula>0</formula>
    </cfRule>
  </conditionalFormatting>
  <conditionalFormatting sqref="X34">
    <cfRule type="cellIs" dxfId="22" priority="15" operator="lessThan">
      <formula>0</formula>
    </cfRule>
  </conditionalFormatting>
  <conditionalFormatting sqref="Y34">
    <cfRule type="cellIs" dxfId="21" priority="14" operator="lessThan">
      <formula>0</formula>
    </cfRule>
  </conditionalFormatting>
  <conditionalFormatting sqref="Y34">
    <cfRule type="cellIs" dxfId="20" priority="13" operator="lessThan">
      <formula>0</formula>
    </cfRule>
  </conditionalFormatting>
  <conditionalFormatting sqref="H38:Y38">
    <cfRule type="cellIs" dxfId="19" priority="12" operator="lessThan">
      <formula>0</formula>
    </cfRule>
  </conditionalFormatting>
  <conditionalFormatting sqref="R261">
    <cfRule type="cellIs" dxfId="18" priority="11" operator="lessThan">
      <formula>0</formula>
    </cfRule>
  </conditionalFormatting>
  <conditionalFormatting sqref="H261:M261">
    <cfRule type="cellIs" dxfId="17" priority="10" operator="lessThan">
      <formula>0</formula>
    </cfRule>
  </conditionalFormatting>
  <conditionalFormatting sqref="U261">
    <cfRule type="cellIs" dxfId="16" priority="9" operator="lessThan">
      <formula>0</formula>
    </cfRule>
  </conditionalFormatting>
  <conditionalFormatting sqref="S261">
    <cfRule type="cellIs" dxfId="15" priority="8" operator="lessThan">
      <formula>0</formula>
    </cfRule>
  </conditionalFormatting>
  <conditionalFormatting sqref="T261">
    <cfRule type="cellIs" dxfId="14" priority="7" operator="lessThan">
      <formula>0</formula>
    </cfRule>
  </conditionalFormatting>
  <conditionalFormatting sqref="P261:Q261">
    <cfRule type="cellIs" dxfId="13" priority="6" operator="lessThan">
      <formula>0</formula>
    </cfRule>
  </conditionalFormatting>
  <conditionalFormatting sqref="V261">
    <cfRule type="cellIs" dxfId="12" priority="5" stopIfTrue="1" operator="notEqual">
      <formula>0</formula>
    </cfRule>
  </conditionalFormatting>
  <conditionalFormatting sqref="W261">
    <cfRule type="cellIs" dxfId="11" priority="4" operator="lessThan">
      <formula>0</formula>
    </cfRule>
  </conditionalFormatting>
  <conditionalFormatting sqref="X261">
    <cfRule type="cellIs" dxfId="10" priority="3" operator="lessThan">
      <formula>0</formula>
    </cfRule>
  </conditionalFormatting>
  <conditionalFormatting sqref="Y261">
    <cfRule type="cellIs" dxfId="9" priority="2" operator="lessThan">
      <formula>0</formula>
    </cfRule>
  </conditionalFormatting>
  <conditionalFormatting sqref="Y261">
    <cfRule type="cellIs" dxfId="8" priority="1" operator="less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1"/>
  <sheetViews>
    <sheetView topLeftCell="C1" workbookViewId="0">
      <selection activeCell="C7" sqref="C7"/>
    </sheetView>
  </sheetViews>
  <sheetFormatPr defaultRowHeight="15" x14ac:dyDescent="0.25"/>
  <cols>
    <col min="1" max="1" width="0" hidden="1" customWidth="1"/>
    <col min="2" max="2" width="3.28515625" hidden="1" customWidth="1"/>
    <col min="5" max="5" width="24.7109375" customWidth="1"/>
  </cols>
  <sheetData>
    <row r="1" spans="1:15" x14ac:dyDescent="0.25">
      <c r="G1">
        <v>15</v>
      </c>
      <c r="H1">
        <v>16</v>
      </c>
      <c r="J1">
        <v>15</v>
      </c>
      <c r="K1">
        <v>16</v>
      </c>
    </row>
    <row r="2" spans="1:15" x14ac:dyDescent="0.25">
      <c r="G2" s="275" t="s">
        <v>1697</v>
      </c>
      <c r="H2" s="275"/>
      <c r="I2" s="275"/>
      <c r="J2" s="275" t="s">
        <v>1698</v>
      </c>
      <c r="K2" s="275"/>
      <c r="L2" s="275"/>
      <c r="M2" s="275" t="s">
        <v>1700</v>
      </c>
      <c r="N2" s="275"/>
      <c r="O2" s="275"/>
    </row>
    <row r="4" spans="1:15" x14ac:dyDescent="0.25">
      <c r="E4" s="89" t="s">
        <v>3413</v>
      </c>
      <c r="F4" s="88">
        <f>Данные!$D$2</f>
        <v>0</v>
      </c>
    </row>
    <row r="5" spans="1:15" ht="60" x14ac:dyDescent="0.25">
      <c r="E5" s="50" t="s">
        <v>1703</v>
      </c>
      <c r="F5" s="106">
        <f>Данные!C3</f>
        <v>0</v>
      </c>
      <c r="G5" s="2" t="s">
        <v>66</v>
      </c>
      <c r="H5" s="2" t="s">
        <v>7</v>
      </c>
      <c r="I5" s="2" t="s">
        <v>1699</v>
      </c>
      <c r="J5" s="2" t="s">
        <v>66</v>
      </c>
      <c r="K5" s="2" t="s">
        <v>7</v>
      </c>
      <c r="L5" s="2" t="s">
        <v>1699</v>
      </c>
      <c r="M5" s="2" t="s">
        <v>66</v>
      </c>
      <c r="N5" s="2" t="s">
        <v>7</v>
      </c>
      <c r="O5" s="2" t="s">
        <v>1699</v>
      </c>
    </row>
    <row r="6" spans="1:15" x14ac:dyDescent="0.25">
      <c r="E6" s="107" t="e">
        <f>VLOOKUP(F5,_kod,3)</f>
        <v>#N/A</v>
      </c>
      <c r="F6" s="31"/>
      <c r="G6" s="2">
        <v>9</v>
      </c>
      <c r="H6" s="2">
        <v>10</v>
      </c>
      <c r="I6" s="2"/>
      <c r="J6" s="2">
        <v>9</v>
      </c>
      <c r="K6" s="2">
        <v>10</v>
      </c>
      <c r="L6" s="2"/>
      <c r="M6" s="2">
        <v>9</v>
      </c>
      <c r="N6" s="2">
        <v>10</v>
      </c>
    </row>
    <row r="7" spans="1:15" ht="60.75" x14ac:dyDescent="0.25">
      <c r="A7" s="51" t="s">
        <v>876</v>
      </c>
      <c r="B7" s="51" t="s">
        <v>1082</v>
      </c>
      <c r="E7" s="4" t="s">
        <v>491</v>
      </c>
      <c r="F7" s="12" t="s">
        <v>492</v>
      </c>
      <c r="G7" s="46" t="str">
        <f t="shared" ref="G7:H11" si="0">IFERROR(VLOOKUP($A7,_f12_all,G$1,FALSE),"0")</f>
        <v>0</v>
      </c>
      <c r="H7" s="46" t="str">
        <f t="shared" si="0"/>
        <v>0</v>
      </c>
      <c r="I7" s="148" t="str">
        <f>IFERROR(H7*100/G7,"-")</f>
        <v>-</v>
      </c>
      <c r="J7" s="46" t="str">
        <f t="shared" ref="J7:K11" si="1">IFERROR(VLOOKUP($B7,_f12_all,J$1,FALSE),"0")</f>
        <v>0</v>
      </c>
      <c r="K7" s="46" t="str">
        <f t="shared" si="1"/>
        <v>0</v>
      </c>
      <c r="L7" s="148" t="str">
        <f>IFERROR(K7*100/J7,"-")</f>
        <v>-</v>
      </c>
      <c r="M7" s="85">
        <f>G7+J7</f>
        <v>0</v>
      </c>
      <c r="N7" s="85">
        <f>H7+K7</f>
        <v>0</v>
      </c>
      <c r="O7" s="86" t="str">
        <f>IFERROR(N7*100/M7,"-")</f>
        <v>-</v>
      </c>
    </row>
    <row r="8" spans="1:15" ht="60.75" x14ac:dyDescent="0.25">
      <c r="A8" s="51" t="s">
        <v>782</v>
      </c>
      <c r="B8" s="51" t="s">
        <v>979</v>
      </c>
      <c r="E8" s="4" t="s">
        <v>208</v>
      </c>
      <c r="F8" s="12" t="s">
        <v>211</v>
      </c>
      <c r="G8" s="46" t="str">
        <f t="shared" si="0"/>
        <v>0</v>
      </c>
      <c r="H8" s="46" t="str">
        <f t="shared" si="0"/>
        <v>0</v>
      </c>
      <c r="I8" s="148" t="str">
        <f t="shared" ref="I8:I11" si="2">IFERROR(H8*100/G8,"-")</f>
        <v>-</v>
      </c>
      <c r="J8" s="46" t="str">
        <f t="shared" si="1"/>
        <v>0</v>
      </c>
      <c r="K8" s="46" t="str">
        <f t="shared" si="1"/>
        <v>0</v>
      </c>
      <c r="L8" s="148" t="str">
        <f t="shared" ref="L8:L11" si="3">IFERROR(K8*100/J8,"-")</f>
        <v>-</v>
      </c>
      <c r="M8" s="85">
        <f t="shared" ref="M8:M11" si="4">G8+J8</f>
        <v>0</v>
      </c>
      <c r="N8" s="85">
        <f t="shared" ref="N8:N11" si="5">H8+K8</f>
        <v>0</v>
      </c>
      <c r="O8" s="86" t="str">
        <f t="shared" ref="O8:O11" si="6">IFERROR(N8*100/M8,"-")</f>
        <v>-</v>
      </c>
    </row>
    <row r="9" spans="1:15" ht="60.75" x14ac:dyDescent="0.25">
      <c r="A9" s="51" t="s">
        <v>814</v>
      </c>
      <c r="B9" s="51" t="s">
        <v>1011</v>
      </c>
      <c r="E9" s="4" t="s">
        <v>331</v>
      </c>
      <c r="F9" s="12" t="s">
        <v>304</v>
      </c>
      <c r="G9" s="46" t="str">
        <f t="shared" si="0"/>
        <v>0</v>
      </c>
      <c r="H9" s="46" t="str">
        <f t="shared" si="0"/>
        <v>0</v>
      </c>
      <c r="I9" s="148" t="str">
        <f t="shared" si="2"/>
        <v>-</v>
      </c>
      <c r="J9" s="46" t="str">
        <f t="shared" si="1"/>
        <v>0</v>
      </c>
      <c r="K9" s="46" t="str">
        <f t="shared" si="1"/>
        <v>0</v>
      </c>
      <c r="L9" s="148" t="str">
        <f t="shared" si="3"/>
        <v>-</v>
      </c>
      <c r="M9" s="85">
        <f t="shared" si="4"/>
        <v>0</v>
      </c>
      <c r="N9" s="85">
        <f t="shared" si="5"/>
        <v>0</v>
      </c>
      <c r="O9" s="86" t="str">
        <f t="shared" si="6"/>
        <v>-</v>
      </c>
    </row>
    <row r="10" spans="1:15" ht="60.75" x14ac:dyDescent="0.25">
      <c r="A10" s="51" t="s">
        <v>855</v>
      </c>
      <c r="B10" s="51" t="s">
        <v>1061</v>
      </c>
      <c r="E10" s="4" t="s">
        <v>428</v>
      </c>
      <c r="F10" s="12" t="s">
        <v>429</v>
      </c>
      <c r="G10" s="46" t="str">
        <f t="shared" si="0"/>
        <v>0</v>
      </c>
      <c r="H10" s="46" t="str">
        <f t="shared" si="0"/>
        <v>0</v>
      </c>
      <c r="I10" s="148" t="str">
        <f t="shared" si="2"/>
        <v>-</v>
      </c>
      <c r="J10" s="46" t="str">
        <f t="shared" si="1"/>
        <v>0</v>
      </c>
      <c r="K10" s="46" t="str">
        <f t="shared" si="1"/>
        <v>0</v>
      </c>
      <c r="L10" s="148" t="str">
        <f t="shared" si="3"/>
        <v>-</v>
      </c>
      <c r="M10" s="85">
        <f t="shared" si="4"/>
        <v>0</v>
      </c>
      <c r="N10" s="85">
        <f t="shared" si="5"/>
        <v>0</v>
      </c>
      <c r="O10" s="86" t="str">
        <f t="shared" si="6"/>
        <v>-</v>
      </c>
    </row>
    <row r="11" spans="1:15" ht="60.75" x14ac:dyDescent="0.25">
      <c r="A11" s="51" t="s">
        <v>731</v>
      </c>
      <c r="B11" s="87" t="s">
        <v>930</v>
      </c>
      <c r="E11" s="4" t="s">
        <v>57</v>
      </c>
      <c r="F11" s="12" t="s">
        <v>59</v>
      </c>
      <c r="G11" s="46" t="str">
        <f t="shared" si="0"/>
        <v>0</v>
      </c>
      <c r="H11" s="46" t="str">
        <f t="shared" si="0"/>
        <v>0</v>
      </c>
      <c r="I11" s="148" t="str">
        <f t="shared" si="2"/>
        <v>-</v>
      </c>
      <c r="J11" s="46" t="str">
        <f t="shared" si="1"/>
        <v>0</v>
      </c>
      <c r="K11" s="46" t="str">
        <f t="shared" si="1"/>
        <v>0</v>
      </c>
      <c r="L11" s="148" t="str">
        <f t="shared" si="3"/>
        <v>-</v>
      </c>
      <c r="M11" s="85">
        <f t="shared" si="4"/>
        <v>0</v>
      </c>
      <c r="N11" s="85">
        <f t="shared" si="5"/>
        <v>0</v>
      </c>
      <c r="O11" s="86" t="str">
        <f t="shared" si="6"/>
        <v>-</v>
      </c>
    </row>
  </sheetData>
  <mergeCells count="3">
    <mergeCell ref="G2:I2"/>
    <mergeCell ref="J2:L2"/>
    <mergeCell ref="M2:O2"/>
  </mergeCells>
  <conditionalFormatting sqref="O7:O11">
    <cfRule type="cellIs" dxfId="7" priority="3" operator="lessThan">
      <formula>70</formula>
    </cfRule>
  </conditionalFormatting>
  <conditionalFormatting sqref="L7:L11">
    <cfRule type="cellIs" dxfId="6" priority="2" operator="lessThan">
      <formula>70</formula>
    </cfRule>
  </conditionalFormatting>
  <conditionalFormatting sqref="I7:I11">
    <cfRule type="cellIs" dxfId="5" priority="1" operator="lessThan">
      <formula>70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766"/>
  <sheetViews>
    <sheetView workbookViewId="0">
      <selection sqref="A1:D766"/>
    </sheetView>
  </sheetViews>
  <sheetFormatPr defaultColWidth="9.140625" defaultRowHeight="15" x14ac:dyDescent="0.25"/>
  <cols>
    <col min="3" max="3" width="37.7109375" customWidth="1"/>
  </cols>
  <sheetData>
    <row r="1" spans="1:4" x14ac:dyDescent="0.25">
      <c r="A1" s="90" t="s">
        <v>1704</v>
      </c>
      <c r="B1" s="90" t="str">
        <f>0&amp;D1</f>
        <v>010001</v>
      </c>
      <c r="C1" s="91" t="s">
        <v>1705</v>
      </c>
      <c r="D1" s="91">
        <v>10001</v>
      </c>
    </row>
    <row r="2" spans="1:4" x14ac:dyDescent="0.25">
      <c r="A2" s="90" t="s">
        <v>1706</v>
      </c>
      <c r="B2" s="90" t="str">
        <f t="shared" ref="B2:B65" si="0">0&amp;D2</f>
        <v>010002</v>
      </c>
      <c r="C2" s="92" t="s">
        <v>1707</v>
      </c>
      <c r="D2" s="92">
        <v>10002</v>
      </c>
    </row>
    <row r="3" spans="1:4" x14ac:dyDescent="0.25">
      <c r="A3" s="90" t="s">
        <v>1708</v>
      </c>
      <c r="B3" s="90" t="str">
        <f t="shared" si="0"/>
        <v>010003</v>
      </c>
      <c r="C3" s="92" t="s">
        <v>1709</v>
      </c>
      <c r="D3" s="92">
        <v>10003</v>
      </c>
    </row>
    <row r="4" spans="1:4" x14ac:dyDescent="0.25">
      <c r="A4" s="90" t="s">
        <v>1710</v>
      </c>
      <c r="B4" s="90" t="str">
        <f t="shared" si="0"/>
        <v>010004</v>
      </c>
      <c r="C4" s="92" t="s">
        <v>1711</v>
      </c>
      <c r="D4" s="92">
        <v>10004</v>
      </c>
    </row>
    <row r="5" spans="1:4" x14ac:dyDescent="0.25">
      <c r="A5" s="90" t="s">
        <v>1712</v>
      </c>
      <c r="B5" s="90" t="str">
        <f t="shared" si="0"/>
        <v>010005</v>
      </c>
      <c r="C5" s="92" t="s">
        <v>1713</v>
      </c>
      <c r="D5" s="92">
        <v>10005</v>
      </c>
    </row>
    <row r="6" spans="1:4" x14ac:dyDescent="0.25">
      <c r="A6" s="90" t="s">
        <v>1714</v>
      </c>
      <c r="B6" s="90" t="str">
        <f t="shared" si="0"/>
        <v>010006</v>
      </c>
      <c r="C6" s="92" t="s">
        <v>1715</v>
      </c>
      <c r="D6" s="92">
        <v>10006</v>
      </c>
    </row>
    <row r="7" spans="1:4" x14ac:dyDescent="0.25">
      <c r="A7" s="90" t="s">
        <v>1716</v>
      </c>
      <c r="B7" s="90" t="str">
        <f t="shared" si="0"/>
        <v>010007</v>
      </c>
      <c r="C7" s="92" t="s">
        <v>1717</v>
      </c>
      <c r="D7" s="92">
        <v>10007</v>
      </c>
    </row>
    <row r="8" spans="1:4" x14ac:dyDescent="0.25">
      <c r="A8" s="90" t="s">
        <v>1718</v>
      </c>
      <c r="B8" s="90" t="str">
        <f t="shared" si="0"/>
        <v>010008</v>
      </c>
      <c r="C8" s="92" t="s">
        <v>1719</v>
      </c>
      <c r="D8" s="92">
        <v>10008</v>
      </c>
    </row>
    <row r="9" spans="1:4" x14ac:dyDescent="0.25">
      <c r="A9" s="90" t="s">
        <v>1720</v>
      </c>
      <c r="B9" s="90" t="str">
        <f t="shared" si="0"/>
        <v>010009</v>
      </c>
      <c r="C9" s="92" t="s">
        <v>1721</v>
      </c>
      <c r="D9" s="92">
        <v>10009</v>
      </c>
    </row>
    <row r="10" spans="1:4" x14ac:dyDescent="0.25">
      <c r="A10" s="90" t="s">
        <v>1722</v>
      </c>
      <c r="B10" s="90" t="str">
        <f t="shared" si="0"/>
        <v>010010</v>
      </c>
      <c r="C10" s="92" t="s">
        <v>1723</v>
      </c>
      <c r="D10" s="92">
        <v>10010</v>
      </c>
    </row>
    <row r="11" spans="1:4" x14ac:dyDescent="0.25">
      <c r="A11" s="90" t="s">
        <v>1724</v>
      </c>
      <c r="B11" s="90" t="str">
        <f t="shared" si="0"/>
        <v>010011</v>
      </c>
      <c r="C11" s="92" t="s">
        <v>1725</v>
      </c>
      <c r="D11" s="92">
        <v>10011</v>
      </c>
    </row>
    <row r="12" spans="1:4" x14ac:dyDescent="0.25">
      <c r="A12" s="90" t="s">
        <v>1726</v>
      </c>
      <c r="B12" s="90" t="str">
        <f t="shared" si="0"/>
        <v>010012</v>
      </c>
      <c r="C12" s="91" t="s">
        <v>1727</v>
      </c>
      <c r="D12" s="91">
        <v>10012</v>
      </c>
    </row>
    <row r="13" spans="1:4" x14ac:dyDescent="0.25">
      <c r="A13" s="90" t="s">
        <v>1728</v>
      </c>
      <c r="B13" s="90" t="str">
        <f t="shared" si="0"/>
        <v>010013</v>
      </c>
      <c r="C13" s="92" t="s">
        <v>1729</v>
      </c>
      <c r="D13" s="92">
        <v>10013</v>
      </c>
    </row>
    <row r="14" spans="1:4" x14ac:dyDescent="0.25">
      <c r="A14" s="90" t="s">
        <v>1730</v>
      </c>
      <c r="B14" s="90" t="str">
        <f t="shared" si="0"/>
        <v>010014</v>
      </c>
      <c r="C14" s="92" t="s">
        <v>1731</v>
      </c>
      <c r="D14" s="92">
        <v>10014</v>
      </c>
    </row>
    <row r="15" spans="1:4" x14ac:dyDescent="0.25">
      <c r="A15" s="90" t="s">
        <v>1732</v>
      </c>
      <c r="B15" s="90" t="str">
        <f t="shared" si="0"/>
        <v>010015</v>
      </c>
      <c r="C15" s="92" t="s">
        <v>1733</v>
      </c>
      <c r="D15" s="92">
        <v>10015</v>
      </c>
    </row>
    <row r="16" spans="1:4" x14ac:dyDescent="0.25">
      <c r="A16" s="90" t="s">
        <v>1734</v>
      </c>
      <c r="B16" s="90" t="str">
        <f t="shared" si="0"/>
        <v>010016</v>
      </c>
      <c r="C16" s="92" t="s">
        <v>1735</v>
      </c>
      <c r="D16" s="92">
        <v>10016</v>
      </c>
    </row>
    <row r="17" spans="1:4" x14ac:dyDescent="0.25">
      <c r="A17" s="90" t="s">
        <v>1736</v>
      </c>
      <c r="B17" s="90" t="str">
        <f t="shared" si="0"/>
        <v>010017</v>
      </c>
      <c r="C17" s="92" t="s">
        <v>1737</v>
      </c>
      <c r="D17" s="92">
        <v>10017</v>
      </c>
    </row>
    <row r="18" spans="1:4" x14ac:dyDescent="0.25">
      <c r="A18" s="90" t="s">
        <v>1738</v>
      </c>
      <c r="B18" s="90" t="str">
        <f t="shared" si="0"/>
        <v>010018</v>
      </c>
      <c r="C18" s="92" t="s">
        <v>1739</v>
      </c>
      <c r="D18" s="92">
        <v>10018</v>
      </c>
    </row>
    <row r="19" spans="1:4" x14ac:dyDescent="0.25">
      <c r="A19" s="90" t="s">
        <v>1740</v>
      </c>
      <c r="B19" s="90" t="str">
        <f t="shared" si="0"/>
        <v>010019</v>
      </c>
      <c r="C19" s="92" t="s">
        <v>1741</v>
      </c>
      <c r="D19" s="92">
        <v>10019</v>
      </c>
    </row>
    <row r="20" spans="1:4" x14ac:dyDescent="0.25">
      <c r="A20" s="90" t="s">
        <v>1742</v>
      </c>
      <c r="B20" s="90" t="str">
        <f t="shared" si="0"/>
        <v>010020</v>
      </c>
      <c r="C20" s="92" t="s">
        <v>1743</v>
      </c>
      <c r="D20" s="92">
        <v>10020</v>
      </c>
    </row>
    <row r="21" spans="1:4" x14ac:dyDescent="0.25">
      <c r="A21" s="90" t="s">
        <v>1744</v>
      </c>
      <c r="B21" s="90" t="str">
        <f t="shared" si="0"/>
        <v>010021</v>
      </c>
      <c r="C21" s="92" t="s">
        <v>1745</v>
      </c>
      <c r="D21" s="92">
        <v>10021</v>
      </c>
    </row>
    <row r="22" spans="1:4" x14ac:dyDescent="0.25">
      <c r="A22" s="90" t="s">
        <v>1746</v>
      </c>
      <c r="B22" s="90" t="str">
        <f t="shared" si="0"/>
        <v>010022</v>
      </c>
      <c r="C22" s="92" t="s">
        <v>1747</v>
      </c>
      <c r="D22" s="92">
        <v>10022</v>
      </c>
    </row>
    <row r="23" spans="1:4" x14ac:dyDescent="0.25">
      <c r="A23" s="90" t="s">
        <v>1748</v>
      </c>
      <c r="B23" s="90" t="str">
        <f t="shared" si="0"/>
        <v>010023</v>
      </c>
      <c r="C23" s="92" t="s">
        <v>1749</v>
      </c>
      <c r="D23" s="92">
        <v>10023</v>
      </c>
    </row>
    <row r="24" spans="1:4" x14ac:dyDescent="0.25">
      <c r="A24" s="90" t="s">
        <v>1750</v>
      </c>
      <c r="B24" s="90" t="str">
        <f t="shared" si="0"/>
        <v>010024</v>
      </c>
      <c r="C24" s="92" t="s">
        <v>1751</v>
      </c>
      <c r="D24" s="92">
        <v>10024</v>
      </c>
    </row>
    <row r="25" spans="1:4" x14ac:dyDescent="0.25">
      <c r="A25" s="90" t="s">
        <v>1752</v>
      </c>
      <c r="B25" s="90" t="str">
        <f t="shared" si="0"/>
        <v>010025</v>
      </c>
      <c r="C25" s="92" t="s">
        <v>1753</v>
      </c>
      <c r="D25" s="92">
        <v>10025</v>
      </c>
    </row>
    <row r="26" spans="1:4" x14ac:dyDescent="0.25">
      <c r="A26" s="90" t="s">
        <v>1754</v>
      </c>
      <c r="B26" s="90" t="str">
        <f t="shared" si="0"/>
        <v>010026</v>
      </c>
      <c r="C26" s="91" t="s">
        <v>1755</v>
      </c>
      <c r="D26" s="91">
        <v>10026</v>
      </c>
    </row>
    <row r="27" spans="1:4" x14ac:dyDescent="0.25">
      <c r="A27" s="90" t="s">
        <v>1756</v>
      </c>
      <c r="B27" s="90" t="str">
        <f t="shared" si="0"/>
        <v>010027</v>
      </c>
      <c r="C27" s="92" t="s">
        <v>1757</v>
      </c>
      <c r="D27" s="92">
        <v>10027</v>
      </c>
    </row>
    <row r="28" spans="1:4" x14ac:dyDescent="0.25">
      <c r="A28" s="90" t="s">
        <v>1758</v>
      </c>
      <c r="B28" s="90" t="str">
        <f t="shared" si="0"/>
        <v>010028</v>
      </c>
      <c r="C28" s="92" t="s">
        <v>1759</v>
      </c>
      <c r="D28" s="92">
        <v>10028</v>
      </c>
    </row>
    <row r="29" spans="1:4" x14ac:dyDescent="0.25">
      <c r="A29" s="90" t="s">
        <v>1760</v>
      </c>
      <c r="B29" s="90" t="str">
        <f t="shared" si="0"/>
        <v>010029</v>
      </c>
      <c r="C29" s="92" t="s">
        <v>1761</v>
      </c>
      <c r="D29" s="92">
        <v>10029</v>
      </c>
    </row>
    <row r="30" spans="1:4" x14ac:dyDescent="0.25">
      <c r="A30" s="90" t="s">
        <v>1762</v>
      </c>
      <c r="B30" s="90" t="str">
        <f t="shared" si="0"/>
        <v>010030</v>
      </c>
      <c r="C30" s="92" t="s">
        <v>1763</v>
      </c>
      <c r="D30" s="92">
        <v>10030</v>
      </c>
    </row>
    <row r="31" spans="1:4" x14ac:dyDescent="0.25">
      <c r="A31" s="90" t="s">
        <v>1764</v>
      </c>
      <c r="B31" s="90" t="str">
        <f t="shared" si="0"/>
        <v>010031</v>
      </c>
      <c r="C31" s="92" t="s">
        <v>1765</v>
      </c>
      <c r="D31" s="92">
        <v>10031</v>
      </c>
    </row>
    <row r="32" spans="1:4" x14ac:dyDescent="0.25">
      <c r="A32" s="90" t="s">
        <v>1766</v>
      </c>
      <c r="B32" s="90" t="str">
        <f t="shared" si="0"/>
        <v>010032</v>
      </c>
      <c r="C32" s="92" t="s">
        <v>1767</v>
      </c>
      <c r="D32" s="92">
        <v>10032</v>
      </c>
    </row>
    <row r="33" spans="1:4" x14ac:dyDescent="0.25">
      <c r="A33" s="90" t="s">
        <v>1768</v>
      </c>
      <c r="B33" s="90" t="str">
        <f t="shared" si="0"/>
        <v>010033</v>
      </c>
      <c r="C33" s="92" t="s">
        <v>1769</v>
      </c>
      <c r="D33" s="92">
        <v>10033</v>
      </c>
    </row>
    <row r="34" spans="1:4" x14ac:dyDescent="0.25">
      <c r="A34" s="90" t="s">
        <v>1770</v>
      </c>
      <c r="B34" s="90" t="str">
        <f t="shared" si="0"/>
        <v>010034</v>
      </c>
      <c r="C34" s="92" t="s">
        <v>1771</v>
      </c>
      <c r="D34" s="92">
        <v>10034</v>
      </c>
    </row>
    <row r="35" spans="1:4" x14ac:dyDescent="0.25">
      <c r="A35" s="90" t="s">
        <v>1772</v>
      </c>
      <c r="B35" s="90" t="str">
        <f t="shared" si="0"/>
        <v>010035</v>
      </c>
      <c r="C35" s="92" t="s">
        <v>1773</v>
      </c>
      <c r="D35" s="92">
        <v>10035</v>
      </c>
    </row>
    <row r="36" spans="1:4" x14ac:dyDescent="0.25">
      <c r="A36" s="90" t="s">
        <v>1774</v>
      </c>
      <c r="B36" s="90" t="str">
        <f t="shared" si="0"/>
        <v>010036</v>
      </c>
      <c r="C36" s="92" t="s">
        <v>1775</v>
      </c>
      <c r="D36" s="92">
        <v>10036</v>
      </c>
    </row>
    <row r="37" spans="1:4" x14ac:dyDescent="0.25">
      <c r="A37" s="90" t="s">
        <v>1776</v>
      </c>
      <c r="B37" s="90" t="str">
        <f t="shared" si="0"/>
        <v>010037</v>
      </c>
      <c r="C37" s="91" t="s">
        <v>1777</v>
      </c>
      <c r="D37" s="91">
        <v>10037</v>
      </c>
    </row>
    <row r="38" spans="1:4" x14ac:dyDescent="0.25">
      <c r="A38" s="90" t="s">
        <v>1778</v>
      </c>
      <c r="B38" s="90" t="str">
        <f t="shared" si="0"/>
        <v>010038</v>
      </c>
      <c r="C38" s="92" t="s">
        <v>1779</v>
      </c>
      <c r="D38" s="92">
        <v>10038</v>
      </c>
    </row>
    <row r="39" spans="1:4" x14ac:dyDescent="0.25">
      <c r="A39" s="90" t="s">
        <v>1780</v>
      </c>
      <c r="B39" s="90" t="str">
        <f t="shared" si="0"/>
        <v>010039</v>
      </c>
      <c r="C39" s="92" t="s">
        <v>1781</v>
      </c>
      <c r="D39" s="92">
        <v>10039</v>
      </c>
    </row>
    <row r="40" spans="1:4" x14ac:dyDescent="0.25">
      <c r="A40" s="90" t="s">
        <v>1782</v>
      </c>
      <c r="B40" s="90" t="str">
        <f t="shared" si="0"/>
        <v>010040</v>
      </c>
      <c r="C40" s="92" t="s">
        <v>1783</v>
      </c>
      <c r="D40" s="92">
        <v>10040</v>
      </c>
    </row>
    <row r="41" spans="1:4" x14ac:dyDescent="0.25">
      <c r="A41" s="90" t="s">
        <v>1784</v>
      </c>
      <c r="B41" s="90" t="str">
        <f t="shared" si="0"/>
        <v>010041</v>
      </c>
      <c r="C41" s="93" t="s">
        <v>1785</v>
      </c>
      <c r="D41" s="94">
        <v>10041</v>
      </c>
    </row>
    <row r="42" spans="1:4" x14ac:dyDescent="0.25">
      <c r="A42" s="90" t="s">
        <v>1786</v>
      </c>
      <c r="B42" s="90" t="str">
        <f t="shared" si="0"/>
        <v>010042</v>
      </c>
      <c r="C42" s="92" t="s">
        <v>1787</v>
      </c>
      <c r="D42" s="92">
        <v>10042</v>
      </c>
    </row>
    <row r="43" spans="1:4" x14ac:dyDescent="0.25">
      <c r="A43" s="90" t="s">
        <v>1788</v>
      </c>
      <c r="B43" s="90" t="str">
        <f t="shared" si="0"/>
        <v>010043</v>
      </c>
      <c r="C43" s="92" t="s">
        <v>1789</v>
      </c>
      <c r="D43" s="92">
        <v>10043</v>
      </c>
    </row>
    <row r="44" spans="1:4" x14ac:dyDescent="0.25">
      <c r="A44" s="90" t="s">
        <v>1790</v>
      </c>
      <c r="B44" s="90" t="str">
        <f t="shared" si="0"/>
        <v>010044</v>
      </c>
      <c r="C44" s="92" t="s">
        <v>1791</v>
      </c>
      <c r="D44" s="92">
        <v>10044</v>
      </c>
    </row>
    <row r="45" spans="1:4" x14ac:dyDescent="0.25">
      <c r="A45" s="90" t="s">
        <v>1792</v>
      </c>
      <c r="B45" s="90" t="str">
        <f t="shared" si="0"/>
        <v>010045</v>
      </c>
      <c r="C45" s="92" t="s">
        <v>1793</v>
      </c>
      <c r="D45" s="92">
        <v>10045</v>
      </c>
    </row>
    <row r="46" spans="1:4" x14ac:dyDescent="0.25">
      <c r="A46" s="90" t="s">
        <v>1794</v>
      </c>
      <c r="B46" s="90" t="str">
        <f t="shared" si="0"/>
        <v>010046</v>
      </c>
      <c r="C46" s="92" t="s">
        <v>1795</v>
      </c>
      <c r="D46" s="92">
        <v>10046</v>
      </c>
    </row>
    <row r="47" spans="1:4" x14ac:dyDescent="0.25">
      <c r="A47" s="90" t="s">
        <v>1796</v>
      </c>
      <c r="B47" s="90" t="str">
        <f t="shared" si="0"/>
        <v>010047</v>
      </c>
      <c r="C47" s="92" t="s">
        <v>1797</v>
      </c>
      <c r="D47" s="92">
        <v>10047</v>
      </c>
    </row>
    <row r="48" spans="1:4" x14ac:dyDescent="0.25">
      <c r="A48" s="90" t="s">
        <v>1798</v>
      </c>
      <c r="B48" s="90" t="str">
        <f t="shared" si="0"/>
        <v>010048</v>
      </c>
      <c r="C48" s="92" t="s">
        <v>1799</v>
      </c>
      <c r="D48" s="92">
        <v>10048</v>
      </c>
    </row>
    <row r="49" spans="1:4" x14ac:dyDescent="0.25">
      <c r="A49" s="90" t="s">
        <v>1800</v>
      </c>
      <c r="B49" s="90" t="str">
        <f t="shared" si="0"/>
        <v>010049</v>
      </c>
      <c r="C49" s="92" t="s">
        <v>1801</v>
      </c>
      <c r="D49" s="92">
        <v>10049</v>
      </c>
    </row>
    <row r="50" spans="1:4" x14ac:dyDescent="0.25">
      <c r="A50" s="90" t="s">
        <v>1802</v>
      </c>
      <c r="B50" s="90" t="str">
        <f t="shared" si="0"/>
        <v>010050</v>
      </c>
      <c r="C50" s="91" t="s">
        <v>1803</v>
      </c>
      <c r="D50" s="91">
        <v>10050</v>
      </c>
    </row>
    <row r="51" spans="1:4" x14ac:dyDescent="0.25">
      <c r="A51" s="90" t="s">
        <v>1804</v>
      </c>
      <c r="B51" s="90" t="str">
        <f t="shared" si="0"/>
        <v>010051</v>
      </c>
      <c r="C51" s="91" t="s">
        <v>1805</v>
      </c>
      <c r="D51" s="91">
        <v>10051</v>
      </c>
    </row>
    <row r="52" spans="1:4" ht="15.75" thickBot="1" x14ac:dyDescent="0.3">
      <c r="A52" s="90" t="s">
        <v>1806</v>
      </c>
      <c r="B52" s="90" t="str">
        <f t="shared" si="0"/>
        <v>010061</v>
      </c>
      <c r="C52" s="95" t="s">
        <v>1807</v>
      </c>
      <c r="D52" s="96">
        <v>10061</v>
      </c>
    </row>
    <row r="53" spans="1:4" x14ac:dyDescent="0.25">
      <c r="A53" s="90" t="s">
        <v>1808</v>
      </c>
      <c r="B53" s="90" t="str">
        <f t="shared" si="0"/>
        <v>010101</v>
      </c>
      <c r="C53" s="91" t="s">
        <v>1809</v>
      </c>
      <c r="D53" s="97">
        <v>10101</v>
      </c>
    </row>
    <row r="54" spans="1:4" x14ac:dyDescent="0.25">
      <c r="A54" s="90" t="s">
        <v>1810</v>
      </c>
      <c r="B54" s="90" t="str">
        <f t="shared" si="0"/>
        <v>010102</v>
      </c>
      <c r="C54" s="91" t="s">
        <v>1811</v>
      </c>
      <c r="D54" s="97">
        <v>10102</v>
      </c>
    </row>
    <row r="55" spans="1:4" x14ac:dyDescent="0.25">
      <c r="A55" s="90" t="s">
        <v>1812</v>
      </c>
      <c r="B55" s="90" t="str">
        <f t="shared" si="0"/>
        <v>010200</v>
      </c>
      <c r="C55" s="92" t="s">
        <v>1813</v>
      </c>
      <c r="D55" s="98">
        <v>10200</v>
      </c>
    </row>
    <row r="56" spans="1:4" x14ac:dyDescent="0.25">
      <c r="A56" s="90" t="s">
        <v>1814</v>
      </c>
      <c r="B56" s="90" t="str">
        <f t="shared" si="0"/>
        <v>010201</v>
      </c>
      <c r="C56" s="91" t="s">
        <v>1815</v>
      </c>
      <c r="D56" s="97">
        <v>10201</v>
      </c>
    </row>
    <row r="57" spans="1:4" x14ac:dyDescent="0.25">
      <c r="A57" s="90" t="s">
        <v>1816</v>
      </c>
      <c r="B57" s="90" t="str">
        <f t="shared" si="0"/>
        <v>010202</v>
      </c>
      <c r="C57" s="91" t="s">
        <v>1817</v>
      </c>
      <c r="D57" s="97">
        <v>10202</v>
      </c>
    </row>
    <row r="58" spans="1:4" x14ac:dyDescent="0.25">
      <c r="A58" s="90" t="s">
        <v>1818</v>
      </c>
      <c r="B58" s="90" t="str">
        <f t="shared" si="0"/>
        <v>010203</v>
      </c>
      <c r="C58" s="91" t="s">
        <v>1819</v>
      </c>
      <c r="D58" s="97">
        <v>10203</v>
      </c>
    </row>
    <row r="59" spans="1:4" x14ac:dyDescent="0.25">
      <c r="A59" s="90" t="s">
        <v>1820</v>
      </c>
      <c r="B59" s="90" t="str">
        <f t="shared" si="0"/>
        <v>010204</v>
      </c>
      <c r="C59" s="91" t="s">
        <v>1821</v>
      </c>
      <c r="D59" s="97">
        <v>10204</v>
      </c>
    </row>
    <row r="60" spans="1:4" x14ac:dyDescent="0.25">
      <c r="A60" s="90" t="s">
        <v>1822</v>
      </c>
      <c r="B60" s="90" t="str">
        <f t="shared" si="0"/>
        <v>010205</v>
      </c>
      <c r="C60" s="91" t="s">
        <v>1823</v>
      </c>
      <c r="D60" s="97">
        <v>10205</v>
      </c>
    </row>
    <row r="61" spans="1:4" x14ac:dyDescent="0.25">
      <c r="A61" s="90" t="s">
        <v>1824</v>
      </c>
      <c r="B61" s="90" t="str">
        <f t="shared" si="0"/>
        <v>010206</v>
      </c>
      <c r="C61" s="91" t="s">
        <v>1825</v>
      </c>
      <c r="D61" s="97">
        <v>10206</v>
      </c>
    </row>
    <row r="62" spans="1:4" x14ac:dyDescent="0.25">
      <c r="A62" s="90" t="s">
        <v>1826</v>
      </c>
      <c r="B62" s="90" t="str">
        <f t="shared" si="0"/>
        <v>010207</v>
      </c>
      <c r="C62" s="91" t="s">
        <v>1827</v>
      </c>
      <c r="D62" s="97">
        <v>10207</v>
      </c>
    </row>
    <row r="63" spans="1:4" x14ac:dyDescent="0.25">
      <c r="A63" s="90" t="s">
        <v>1828</v>
      </c>
      <c r="B63" s="90" t="str">
        <f t="shared" si="0"/>
        <v>010208</v>
      </c>
      <c r="C63" s="91" t="s">
        <v>1829</v>
      </c>
      <c r="D63" s="91">
        <v>10208</v>
      </c>
    </row>
    <row r="64" spans="1:4" x14ac:dyDescent="0.25">
      <c r="A64" s="90" t="s">
        <v>1830</v>
      </c>
      <c r="B64" s="90" t="str">
        <f t="shared" si="0"/>
        <v>010209</v>
      </c>
      <c r="C64" s="91" t="s">
        <v>1831</v>
      </c>
      <c r="D64" s="97">
        <v>10209</v>
      </c>
    </row>
    <row r="65" spans="1:4" x14ac:dyDescent="0.25">
      <c r="A65" s="90" t="s">
        <v>1832</v>
      </c>
      <c r="B65" s="90" t="str">
        <f t="shared" si="0"/>
        <v>010210</v>
      </c>
      <c r="C65" s="91" t="s">
        <v>1833</v>
      </c>
      <c r="D65" s="97">
        <v>10210</v>
      </c>
    </row>
    <row r="66" spans="1:4" x14ac:dyDescent="0.25">
      <c r="A66" s="90" t="s">
        <v>1834</v>
      </c>
      <c r="B66" s="90" t="str">
        <f t="shared" ref="B66:B129" si="1">0&amp;D66</f>
        <v>010211</v>
      </c>
      <c r="C66" s="91" t="s">
        <v>1835</v>
      </c>
      <c r="D66" s="97">
        <v>10211</v>
      </c>
    </row>
    <row r="67" spans="1:4" x14ac:dyDescent="0.25">
      <c r="A67" s="90" t="s">
        <v>1836</v>
      </c>
      <c r="B67" s="90" t="str">
        <f t="shared" si="1"/>
        <v>010212</v>
      </c>
      <c r="C67" s="91" t="s">
        <v>1837</v>
      </c>
      <c r="D67" s="97">
        <v>10212</v>
      </c>
    </row>
    <row r="68" spans="1:4" x14ac:dyDescent="0.25">
      <c r="A68" s="90" t="s">
        <v>1838</v>
      </c>
      <c r="B68" s="90" t="str">
        <f t="shared" si="1"/>
        <v>010213</v>
      </c>
      <c r="C68" s="91" t="s">
        <v>1839</v>
      </c>
      <c r="D68" s="91">
        <v>10213</v>
      </c>
    </row>
    <row r="69" spans="1:4" x14ac:dyDescent="0.25">
      <c r="A69" s="90" t="s">
        <v>1840</v>
      </c>
      <c r="B69" s="90" t="str">
        <f t="shared" si="1"/>
        <v>00102АС</v>
      </c>
      <c r="C69" s="91" t="s">
        <v>1841</v>
      </c>
      <c r="D69" s="91" t="s">
        <v>1842</v>
      </c>
    </row>
    <row r="70" spans="1:4" x14ac:dyDescent="0.25">
      <c r="A70" s="90" t="s">
        <v>1843</v>
      </c>
      <c r="B70" s="90" t="str">
        <f t="shared" si="1"/>
        <v>00102УБ</v>
      </c>
      <c r="C70" s="91" t="s">
        <v>1844</v>
      </c>
      <c r="D70" s="97" t="s">
        <v>1845</v>
      </c>
    </row>
    <row r="71" spans="1:4" x14ac:dyDescent="0.25">
      <c r="A71" s="90" t="s">
        <v>1846</v>
      </c>
      <c r="B71" s="90" t="str">
        <f t="shared" si="1"/>
        <v>010300</v>
      </c>
      <c r="C71" s="92" t="s">
        <v>1847</v>
      </c>
      <c r="D71" s="98">
        <v>10300</v>
      </c>
    </row>
    <row r="72" spans="1:4" x14ac:dyDescent="0.25">
      <c r="A72" s="90" t="s">
        <v>1848</v>
      </c>
      <c r="B72" s="90" t="str">
        <f t="shared" si="1"/>
        <v>010301</v>
      </c>
      <c r="C72" s="91" t="s">
        <v>1849</v>
      </c>
      <c r="D72" s="97">
        <v>10301</v>
      </c>
    </row>
    <row r="73" spans="1:4" x14ac:dyDescent="0.25">
      <c r="A73" s="90" t="s">
        <v>1850</v>
      </c>
      <c r="B73" s="90" t="str">
        <f t="shared" si="1"/>
        <v>010302</v>
      </c>
      <c r="C73" s="91" t="s">
        <v>1851</v>
      </c>
      <c r="D73" s="91">
        <v>10302</v>
      </c>
    </row>
    <row r="74" spans="1:4" x14ac:dyDescent="0.25">
      <c r="A74" s="90" t="s">
        <v>1852</v>
      </c>
      <c r="B74" s="90" t="str">
        <f t="shared" si="1"/>
        <v>010303</v>
      </c>
      <c r="C74" s="91" t="s">
        <v>1853</v>
      </c>
      <c r="D74" s="91">
        <v>10303</v>
      </c>
    </row>
    <row r="75" spans="1:4" x14ac:dyDescent="0.25">
      <c r="A75" s="90" t="s">
        <v>1854</v>
      </c>
      <c r="B75" s="90" t="str">
        <f t="shared" si="1"/>
        <v>010304</v>
      </c>
      <c r="C75" s="91" t="s">
        <v>1855</v>
      </c>
      <c r="D75" s="91">
        <v>10304</v>
      </c>
    </row>
    <row r="76" spans="1:4" x14ac:dyDescent="0.25">
      <c r="A76" s="90" t="s">
        <v>1856</v>
      </c>
      <c r="B76" s="90" t="str">
        <f t="shared" si="1"/>
        <v>010305</v>
      </c>
      <c r="C76" s="91" t="s">
        <v>1857</v>
      </c>
      <c r="D76" s="91">
        <v>10305</v>
      </c>
    </row>
    <row r="77" spans="1:4" x14ac:dyDescent="0.25">
      <c r="A77" s="90" t="s">
        <v>1858</v>
      </c>
      <c r="B77" s="90" t="str">
        <f t="shared" si="1"/>
        <v>010306</v>
      </c>
      <c r="C77" s="91" t="s">
        <v>1859</v>
      </c>
      <c r="D77" s="91">
        <v>10306</v>
      </c>
    </row>
    <row r="78" spans="1:4" x14ac:dyDescent="0.25">
      <c r="A78" s="90" t="s">
        <v>1860</v>
      </c>
      <c r="B78" s="90" t="str">
        <f t="shared" si="1"/>
        <v>010307</v>
      </c>
      <c r="C78" s="91" t="s">
        <v>1861</v>
      </c>
      <c r="D78" s="91">
        <v>10307</v>
      </c>
    </row>
    <row r="79" spans="1:4" x14ac:dyDescent="0.25">
      <c r="A79" s="90" t="s">
        <v>1862</v>
      </c>
      <c r="B79" s="90" t="str">
        <f t="shared" si="1"/>
        <v>010308</v>
      </c>
      <c r="C79" s="91" t="s">
        <v>1863</v>
      </c>
      <c r="D79" s="91">
        <v>10308</v>
      </c>
    </row>
    <row r="80" spans="1:4" x14ac:dyDescent="0.25">
      <c r="A80" s="90" t="s">
        <v>1864</v>
      </c>
      <c r="B80" s="90" t="str">
        <f t="shared" si="1"/>
        <v>010309</v>
      </c>
      <c r="C80" s="91" t="s">
        <v>1865</v>
      </c>
      <c r="D80" s="91">
        <v>10309</v>
      </c>
    </row>
    <row r="81" spans="1:4" x14ac:dyDescent="0.25">
      <c r="A81" s="90" t="s">
        <v>1866</v>
      </c>
      <c r="B81" s="90" t="str">
        <f t="shared" si="1"/>
        <v>00103АС</v>
      </c>
      <c r="C81" s="91" t="s">
        <v>1841</v>
      </c>
      <c r="D81" s="97" t="s">
        <v>1867</v>
      </c>
    </row>
    <row r="82" spans="1:4" x14ac:dyDescent="0.25">
      <c r="A82" s="90" t="s">
        <v>1868</v>
      </c>
      <c r="B82" s="90" t="str">
        <f t="shared" si="1"/>
        <v>00103ГГ</v>
      </c>
      <c r="C82" s="91" t="s">
        <v>1869</v>
      </c>
      <c r="D82" s="97" t="s">
        <v>1870</v>
      </c>
    </row>
    <row r="83" spans="1:4" x14ac:dyDescent="0.25">
      <c r="A83" s="90" t="s">
        <v>1871</v>
      </c>
      <c r="B83" s="90" t="str">
        <f t="shared" si="1"/>
        <v>00103СС</v>
      </c>
      <c r="C83" s="91" t="s">
        <v>1872</v>
      </c>
      <c r="D83" s="97" t="s">
        <v>1873</v>
      </c>
    </row>
    <row r="84" spans="1:4" x14ac:dyDescent="0.25">
      <c r="A84" s="90" t="s">
        <v>1874</v>
      </c>
      <c r="B84" s="90" t="str">
        <f t="shared" si="1"/>
        <v>010400</v>
      </c>
      <c r="C84" s="92" t="s">
        <v>1875</v>
      </c>
      <c r="D84" s="92">
        <v>10400</v>
      </c>
    </row>
    <row r="85" spans="1:4" x14ac:dyDescent="0.25">
      <c r="A85" s="90" t="s">
        <v>1876</v>
      </c>
      <c r="B85" s="90" t="str">
        <f t="shared" si="1"/>
        <v>010401</v>
      </c>
      <c r="C85" s="91" t="s">
        <v>1877</v>
      </c>
      <c r="D85" s="91">
        <v>10401</v>
      </c>
    </row>
    <row r="86" spans="1:4" x14ac:dyDescent="0.25">
      <c r="A86" s="90" t="s">
        <v>1878</v>
      </c>
      <c r="B86" s="90" t="str">
        <f t="shared" si="1"/>
        <v>010402</v>
      </c>
      <c r="C86" s="91" t="s">
        <v>1879</v>
      </c>
      <c r="D86" s="97">
        <v>10402</v>
      </c>
    </row>
    <row r="87" spans="1:4" x14ac:dyDescent="0.25">
      <c r="A87" s="90" t="s">
        <v>1880</v>
      </c>
      <c r="B87" s="90" t="str">
        <f t="shared" si="1"/>
        <v>010403</v>
      </c>
      <c r="C87" s="91" t="s">
        <v>1881</v>
      </c>
      <c r="D87" s="97">
        <v>10403</v>
      </c>
    </row>
    <row r="88" spans="1:4" x14ac:dyDescent="0.25">
      <c r="A88" s="90" t="s">
        <v>1882</v>
      </c>
      <c r="B88" s="90" t="str">
        <f t="shared" si="1"/>
        <v>010404</v>
      </c>
      <c r="C88" s="91" t="s">
        <v>1883</v>
      </c>
      <c r="D88" s="97">
        <v>10404</v>
      </c>
    </row>
    <row r="89" spans="1:4" x14ac:dyDescent="0.25">
      <c r="A89" s="90" t="s">
        <v>1884</v>
      </c>
      <c r="B89" s="90" t="str">
        <f t="shared" si="1"/>
        <v>010405</v>
      </c>
      <c r="C89" s="91" t="s">
        <v>1885</v>
      </c>
      <c r="D89" s="97">
        <v>10405</v>
      </c>
    </row>
    <row r="90" spans="1:4" x14ac:dyDescent="0.25">
      <c r="A90" s="90" t="s">
        <v>1886</v>
      </c>
      <c r="B90" s="90" t="str">
        <f t="shared" si="1"/>
        <v>010406</v>
      </c>
      <c r="C90" s="91" t="s">
        <v>1887</v>
      </c>
      <c r="D90" s="91">
        <v>10406</v>
      </c>
    </row>
    <row r="91" spans="1:4" x14ac:dyDescent="0.25">
      <c r="A91" s="90" t="s">
        <v>1888</v>
      </c>
      <c r="B91" s="90" t="str">
        <f t="shared" si="1"/>
        <v>00104АС</v>
      </c>
      <c r="C91" s="91" t="s">
        <v>1841</v>
      </c>
      <c r="D91" s="91" t="s">
        <v>1889</v>
      </c>
    </row>
    <row r="92" spans="1:4" x14ac:dyDescent="0.25">
      <c r="A92" s="90" t="s">
        <v>1890</v>
      </c>
      <c r="B92" s="90" t="str">
        <f t="shared" si="1"/>
        <v>00104ГГ</v>
      </c>
      <c r="C92" s="91" t="s">
        <v>1891</v>
      </c>
      <c r="D92" s="91" t="s">
        <v>1892</v>
      </c>
    </row>
    <row r="93" spans="1:4" x14ac:dyDescent="0.25">
      <c r="A93" s="90" t="s">
        <v>1893</v>
      </c>
      <c r="B93" s="90" t="str">
        <f t="shared" si="1"/>
        <v>00104СС</v>
      </c>
      <c r="C93" s="91" t="s">
        <v>1894</v>
      </c>
      <c r="D93" s="91" t="s">
        <v>1895</v>
      </c>
    </row>
    <row r="94" spans="1:4" x14ac:dyDescent="0.25">
      <c r="A94" s="90" t="s">
        <v>1896</v>
      </c>
      <c r="B94" s="90" t="str">
        <f t="shared" si="1"/>
        <v>010501</v>
      </c>
      <c r="C94" s="91" t="s">
        <v>1897</v>
      </c>
      <c r="D94" s="91">
        <v>10501</v>
      </c>
    </row>
    <row r="95" spans="1:4" x14ac:dyDescent="0.25">
      <c r="A95" s="90" t="s">
        <v>1898</v>
      </c>
      <c r="B95" s="90" t="str">
        <f t="shared" si="1"/>
        <v>010601</v>
      </c>
      <c r="C95" s="91" t="s">
        <v>1899</v>
      </c>
      <c r="D95" s="91">
        <v>10601</v>
      </c>
    </row>
    <row r="96" spans="1:4" x14ac:dyDescent="0.25">
      <c r="A96" s="90" t="s">
        <v>1900</v>
      </c>
      <c r="B96" s="90" t="str">
        <f t="shared" si="1"/>
        <v>010700</v>
      </c>
      <c r="C96" s="91" t="s">
        <v>1901</v>
      </c>
      <c r="D96" s="91">
        <v>10700</v>
      </c>
    </row>
    <row r="97" spans="1:4" x14ac:dyDescent="0.25">
      <c r="A97" s="90" t="s">
        <v>1902</v>
      </c>
      <c r="B97" s="90" t="str">
        <f t="shared" si="1"/>
        <v>010701</v>
      </c>
      <c r="C97" s="91" t="s">
        <v>1903</v>
      </c>
      <c r="D97" s="91">
        <v>10701</v>
      </c>
    </row>
    <row r="98" spans="1:4" x14ac:dyDescent="0.25">
      <c r="A98" s="90" t="s">
        <v>1904</v>
      </c>
      <c r="B98" s="90" t="str">
        <f t="shared" si="1"/>
        <v>010702</v>
      </c>
      <c r="C98" s="91" t="s">
        <v>1905</v>
      </c>
      <c r="D98" s="91">
        <v>10702</v>
      </c>
    </row>
    <row r="99" spans="1:4" x14ac:dyDescent="0.25">
      <c r="A99" s="90" t="s">
        <v>1906</v>
      </c>
      <c r="B99" s="90" t="str">
        <f t="shared" si="1"/>
        <v>010703</v>
      </c>
      <c r="C99" s="91" t="s">
        <v>1907</v>
      </c>
      <c r="D99" s="91">
        <v>10703</v>
      </c>
    </row>
    <row r="100" spans="1:4" x14ac:dyDescent="0.25">
      <c r="A100" s="90" t="s">
        <v>1908</v>
      </c>
      <c r="B100" s="90" t="str">
        <f t="shared" si="1"/>
        <v>010704</v>
      </c>
      <c r="C100" s="91" t="s">
        <v>1909</v>
      </c>
      <c r="D100" s="91">
        <v>10704</v>
      </c>
    </row>
    <row r="101" spans="1:4" x14ac:dyDescent="0.25">
      <c r="A101" s="90" t="s">
        <v>1910</v>
      </c>
      <c r="B101" s="90" t="str">
        <f t="shared" si="1"/>
        <v>010705</v>
      </c>
      <c r="C101" s="91" t="s">
        <v>1911</v>
      </c>
      <c r="D101" s="91">
        <v>10705</v>
      </c>
    </row>
    <row r="102" spans="1:4" x14ac:dyDescent="0.25">
      <c r="A102" s="90" t="s">
        <v>1912</v>
      </c>
      <c r="B102" s="90" t="str">
        <f t="shared" si="1"/>
        <v>010706</v>
      </c>
      <c r="C102" s="91" t="s">
        <v>1913</v>
      </c>
      <c r="D102" s="91">
        <v>10706</v>
      </c>
    </row>
    <row r="103" spans="1:4" x14ac:dyDescent="0.25">
      <c r="A103" s="90" t="s">
        <v>1914</v>
      </c>
      <c r="B103" s="90" t="str">
        <f t="shared" si="1"/>
        <v>010707</v>
      </c>
      <c r="C103" s="91" t="s">
        <v>1915</v>
      </c>
      <c r="D103" s="91">
        <v>10707</v>
      </c>
    </row>
    <row r="104" spans="1:4" x14ac:dyDescent="0.25">
      <c r="A104" s="90" t="s">
        <v>1916</v>
      </c>
      <c r="B104" s="90" t="str">
        <f t="shared" si="1"/>
        <v>010708</v>
      </c>
      <c r="C104" s="91" t="s">
        <v>1917</v>
      </c>
      <c r="D104" s="91">
        <v>10708</v>
      </c>
    </row>
    <row r="105" spans="1:4" x14ac:dyDescent="0.25">
      <c r="A105" s="90" t="s">
        <v>1918</v>
      </c>
      <c r="B105" s="90" t="str">
        <f t="shared" si="1"/>
        <v>010709</v>
      </c>
      <c r="C105" s="91" t="s">
        <v>1919</v>
      </c>
      <c r="D105" s="91">
        <v>10709</v>
      </c>
    </row>
    <row r="106" spans="1:4" x14ac:dyDescent="0.25">
      <c r="A106" s="90" t="s">
        <v>1920</v>
      </c>
      <c r="B106" s="90" t="str">
        <f t="shared" si="1"/>
        <v>00107АС</v>
      </c>
      <c r="C106" s="91" t="s">
        <v>1841</v>
      </c>
      <c r="D106" s="91" t="s">
        <v>1921</v>
      </c>
    </row>
    <row r="107" spans="1:4" x14ac:dyDescent="0.25">
      <c r="A107" s="90" t="s">
        <v>1922</v>
      </c>
      <c r="B107" s="90" t="str">
        <f t="shared" si="1"/>
        <v>00107ГГ</v>
      </c>
      <c r="C107" s="91" t="s">
        <v>1923</v>
      </c>
      <c r="D107" s="91" t="s">
        <v>1924</v>
      </c>
    </row>
    <row r="108" spans="1:4" x14ac:dyDescent="0.25">
      <c r="A108" s="90" t="s">
        <v>1925</v>
      </c>
      <c r="B108" s="90" t="str">
        <f t="shared" si="1"/>
        <v>00107СС</v>
      </c>
      <c r="C108" s="91" t="s">
        <v>1926</v>
      </c>
      <c r="D108" s="91" t="s">
        <v>1927</v>
      </c>
    </row>
    <row r="109" spans="1:4" x14ac:dyDescent="0.25">
      <c r="A109" s="90" t="s">
        <v>1928</v>
      </c>
      <c r="B109" s="90" t="str">
        <f t="shared" si="1"/>
        <v>00107УБ</v>
      </c>
      <c r="C109" s="91" t="s">
        <v>1929</v>
      </c>
      <c r="D109" s="91" t="s">
        <v>1930</v>
      </c>
    </row>
    <row r="110" spans="1:4" x14ac:dyDescent="0.25">
      <c r="A110" s="90" t="s">
        <v>1931</v>
      </c>
      <c r="B110" s="90" t="str">
        <f t="shared" si="1"/>
        <v>010801</v>
      </c>
      <c r="C110" s="91" t="s">
        <v>1932</v>
      </c>
      <c r="D110" s="91">
        <v>10801</v>
      </c>
    </row>
    <row r="111" spans="1:4" x14ac:dyDescent="0.25">
      <c r="A111" s="90" t="s">
        <v>1933</v>
      </c>
      <c r="B111" s="90" t="str">
        <f t="shared" si="1"/>
        <v>010802</v>
      </c>
      <c r="C111" s="91" t="s">
        <v>1934</v>
      </c>
      <c r="D111" s="91">
        <v>10802</v>
      </c>
    </row>
    <row r="112" spans="1:4" x14ac:dyDescent="0.25">
      <c r="A112" s="90" t="s">
        <v>1935</v>
      </c>
      <c r="B112" s="90" t="str">
        <f t="shared" si="1"/>
        <v>010803</v>
      </c>
      <c r="C112" s="91" t="s">
        <v>1936</v>
      </c>
      <c r="D112" s="91">
        <v>10803</v>
      </c>
    </row>
    <row r="113" spans="1:4" x14ac:dyDescent="0.25">
      <c r="A113" s="90" t="s">
        <v>1937</v>
      </c>
      <c r="B113" s="90" t="str">
        <f t="shared" si="1"/>
        <v>010804</v>
      </c>
      <c r="C113" s="91" t="s">
        <v>1938</v>
      </c>
      <c r="D113" s="91">
        <v>10804</v>
      </c>
    </row>
    <row r="114" spans="1:4" x14ac:dyDescent="0.25">
      <c r="A114" s="90" t="s">
        <v>1939</v>
      </c>
      <c r="B114" s="90" t="str">
        <f t="shared" si="1"/>
        <v>00108АС</v>
      </c>
      <c r="C114" s="91" t="s">
        <v>1841</v>
      </c>
      <c r="D114" s="91" t="s">
        <v>1940</v>
      </c>
    </row>
    <row r="115" spans="1:4" x14ac:dyDescent="0.25">
      <c r="A115" s="90" t="s">
        <v>1941</v>
      </c>
      <c r="B115" s="90" t="str">
        <f t="shared" si="1"/>
        <v>00108ГГ</v>
      </c>
      <c r="C115" s="91" t="s">
        <v>1942</v>
      </c>
      <c r="D115" s="91" t="s">
        <v>1943</v>
      </c>
    </row>
    <row r="116" spans="1:4" x14ac:dyDescent="0.25">
      <c r="A116" s="90" t="s">
        <v>1944</v>
      </c>
      <c r="B116" s="90" t="str">
        <f t="shared" si="1"/>
        <v>00108СС</v>
      </c>
      <c r="C116" s="91" t="s">
        <v>1945</v>
      </c>
      <c r="D116" s="91" t="s">
        <v>1946</v>
      </c>
    </row>
    <row r="117" spans="1:4" x14ac:dyDescent="0.25">
      <c r="A117" s="90" t="s">
        <v>1947</v>
      </c>
      <c r="B117" s="90" t="str">
        <f t="shared" si="1"/>
        <v>010900</v>
      </c>
      <c r="C117" s="92" t="s">
        <v>1948</v>
      </c>
      <c r="D117" s="92">
        <v>10900</v>
      </c>
    </row>
    <row r="118" spans="1:4" x14ac:dyDescent="0.25">
      <c r="A118" s="90" t="s">
        <v>1949</v>
      </c>
      <c r="B118" s="90" t="str">
        <f t="shared" si="1"/>
        <v>010901</v>
      </c>
      <c r="C118" s="91" t="s">
        <v>1950</v>
      </c>
      <c r="D118" s="91">
        <v>10901</v>
      </c>
    </row>
    <row r="119" spans="1:4" x14ac:dyDescent="0.25">
      <c r="A119" s="90" t="s">
        <v>1951</v>
      </c>
      <c r="B119" s="90" t="str">
        <f t="shared" si="1"/>
        <v>010903</v>
      </c>
      <c r="C119" s="91" t="s">
        <v>1952</v>
      </c>
      <c r="D119" s="91">
        <v>10903</v>
      </c>
    </row>
    <row r="120" spans="1:4" x14ac:dyDescent="0.25">
      <c r="A120" s="90" t="s">
        <v>1953</v>
      </c>
      <c r="B120" s="90" t="str">
        <f t="shared" si="1"/>
        <v>011001</v>
      </c>
      <c r="C120" s="91" t="s">
        <v>1954</v>
      </c>
      <c r="D120" s="91">
        <v>11001</v>
      </c>
    </row>
    <row r="121" spans="1:4" x14ac:dyDescent="0.25">
      <c r="A121" s="90" t="s">
        <v>1955</v>
      </c>
      <c r="B121" s="90" t="str">
        <f t="shared" si="1"/>
        <v>011002</v>
      </c>
      <c r="C121" s="91" t="s">
        <v>1956</v>
      </c>
      <c r="D121" s="91">
        <v>11002</v>
      </c>
    </row>
    <row r="122" spans="1:4" x14ac:dyDescent="0.25">
      <c r="A122" s="90" t="s">
        <v>1957</v>
      </c>
      <c r="B122" s="90" t="str">
        <f t="shared" si="1"/>
        <v>011003</v>
      </c>
      <c r="C122" s="91" t="s">
        <v>1958</v>
      </c>
      <c r="D122" s="91">
        <v>11003</v>
      </c>
    </row>
    <row r="123" spans="1:4" x14ac:dyDescent="0.25">
      <c r="A123" s="90" t="s">
        <v>1959</v>
      </c>
      <c r="B123" s="90" t="str">
        <f t="shared" si="1"/>
        <v>00110ГГ</v>
      </c>
      <c r="C123" s="91" t="s">
        <v>1960</v>
      </c>
      <c r="D123" s="91" t="s">
        <v>1961</v>
      </c>
    </row>
    <row r="124" spans="1:4" x14ac:dyDescent="0.25">
      <c r="A124" s="90" t="s">
        <v>1962</v>
      </c>
      <c r="B124" s="90" t="str">
        <f t="shared" si="1"/>
        <v>00110СС</v>
      </c>
      <c r="C124" s="91" t="s">
        <v>1963</v>
      </c>
      <c r="D124" s="91" t="s">
        <v>1964</v>
      </c>
    </row>
    <row r="125" spans="1:4" x14ac:dyDescent="0.25">
      <c r="A125" s="90" t="s">
        <v>1965</v>
      </c>
      <c r="B125" s="90" t="str">
        <f t="shared" si="1"/>
        <v>00110УБ</v>
      </c>
      <c r="C125" s="91" t="s">
        <v>1929</v>
      </c>
      <c r="D125" s="91" t="s">
        <v>1966</v>
      </c>
    </row>
    <row r="126" spans="1:4" x14ac:dyDescent="0.25">
      <c r="A126" s="90" t="s">
        <v>1967</v>
      </c>
      <c r="B126" s="90" t="str">
        <f t="shared" si="1"/>
        <v>011101</v>
      </c>
      <c r="C126" s="91" t="s">
        <v>1968</v>
      </c>
      <c r="D126" s="91">
        <v>11101</v>
      </c>
    </row>
    <row r="127" spans="1:4" x14ac:dyDescent="0.25">
      <c r="A127" s="90" t="s">
        <v>1969</v>
      </c>
      <c r="B127" s="90" t="str">
        <f t="shared" si="1"/>
        <v>011102</v>
      </c>
      <c r="C127" s="91" t="s">
        <v>1970</v>
      </c>
      <c r="D127" s="91">
        <v>11102</v>
      </c>
    </row>
    <row r="128" spans="1:4" x14ac:dyDescent="0.25">
      <c r="A128" s="90" t="s">
        <v>1971</v>
      </c>
      <c r="B128" s="90" t="str">
        <f t="shared" si="1"/>
        <v>011103</v>
      </c>
      <c r="C128" s="91" t="s">
        <v>1972</v>
      </c>
      <c r="D128" s="91">
        <v>11103</v>
      </c>
    </row>
    <row r="129" spans="1:4" x14ac:dyDescent="0.25">
      <c r="A129" s="90" t="s">
        <v>1973</v>
      </c>
      <c r="B129" s="90" t="str">
        <f t="shared" si="1"/>
        <v>011104</v>
      </c>
      <c r="C129" s="91" t="s">
        <v>1974</v>
      </c>
      <c r="D129" s="91">
        <v>11104</v>
      </c>
    </row>
    <row r="130" spans="1:4" x14ac:dyDescent="0.25">
      <c r="A130" s="90" t="s">
        <v>1975</v>
      </c>
      <c r="B130" s="90" t="str">
        <f t="shared" ref="B130:B193" si="2">0&amp;D130</f>
        <v>011105</v>
      </c>
      <c r="C130" s="91" t="s">
        <v>1976</v>
      </c>
      <c r="D130" s="91">
        <v>11105</v>
      </c>
    </row>
    <row r="131" spans="1:4" x14ac:dyDescent="0.25">
      <c r="A131" s="90" t="s">
        <v>1977</v>
      </c>
      <c r="B131" s="90" t="str">
        <f t="shared" si="2"/>
        <v>011106</v>
      </c>
      <c r="C131" s="91" t="s">
        <v>1978</v>
      </c>
      <c r="D131" s="91">
        <v>11106</v>
      </c>
    </row>
    <row r="132" spans="1:4" x14ac:dyDescent="0.25">
      <c r="A132" s="90" t="s">
        <v>1979</v>
      </c>
      <c r="B132" s="90" t="str">
        <f t="shared" si="2"/>
        <v>011107</v>
      </c>
      <c r="C132" s="91" t="s">
        <v>1980</v>
      </c>
      <c r="D132" s="91">
        <v>11107</v>
      </c>
    </row>
    <row r="133" spans="1:4" x14ac:dyDescent="0.25">
      <c r="A133" s="90" t="s">
        <v>1981</v>
      </c>
      <c r="B133" s="90" t="str">
        <f t="shared" si="2"/>
        <v>0</v>
      </c>
      <c r="C133" s="90"/>
      <c r="D133" s="90"/>
    </row>
    <row r="134" spans="1:4" x14ac:dyDescent="0.25">
      <c r="A134" s="90" t="s">
        <v>1982</v>
      </c>
      <c r="B134" s="90" t="str">
        <f t="shared" si="2"/>
        <v>00111АС</v>
      </c>
      <c r="C134" s="91" t="s">
        <v>1841</v>
      </c>
      <c r="D134" s="91" t="s">
        <v>1983</v>
      </c>
    </row>
    <row r="135" spans="1:4" x14ac:dyDescent="0.25">
      <c r="A135" s="90" t="s">
        <v>1984</v>
      </c>
      <c r="B135" s="90" t="str">
        <f t="shared" si="2"/>
        <v>00111ГГ</v>
      </c>
      <c r="C135" s="91" t="s">
        <v>1985</v>
      </c>
      <c r="D135" s="91" t="s">
        <v>1986</v>
      </c>
    </row>
    <row r="136" spans="1:4" x14ac:dyDescent="0.25">
      <c r="A136" s="90" t="s">
        <v>1987</v>
      </c>
      <c r="B136" s="90" t="str">
        <f t="shared" si="2"/>
        <v>00111СС</v>
      </c>
      <c r="C136" s="91" t="s">
        <v>1988</v>
      </c>
      <c r="D136" s="91" t="s">
        <v>1989</v>
      </c>
    </row>
    <row r="137" spans="1:4" x14ac:dyDescent="0.25">
      <c r="A137" s="90" t="s">
        <v>1990</v>
      </c>
      <c r="B137" s="90" t="str">
        <f t="shared" si="2"/>
        <v>011201</v>
      </c>
      <c r="C137" s="91" t="s">
        <v>1991</v>
      </c>
      <c r="D137" s="91">
        <v>11201</v>
      </c>
    </row>
    <row r="138" spans="1:4" x14ac:dyDescent="0.25">
      <c r="A138" s="90" t="s">
        <v>1992</v>
      </c>
      <c r="B138" s="90" t="str">
        <f t="shared" si="2"/>
        <v>011202</v>
      </c>
      <c r="C138" s="91" t="s">
        <v>1993</v>
      </c>
      <c r="D138" s="91">
        <v>11202</v>
      </c>
    </row>
    <row r="139" spans="1:4" x14ac:dyDescent="0.25">
      <c r="A139" s="90" t="s">
        <v>1994</v>
      </c>
      <c r="B139" s="90" t="str">
        <f t="shared" si="2"/>
        <v>011203</v>
      </c>
      <c r="C139" s="91" t="s">
        <v>1995</v>
      </c>
      <c r="D139" s="91">
        <v>11203</v>
      </c>
    </row>
    <row r="140" spans="1:4" x14ac:dyDescent="0.25">
      <c r="A140" s="90" t="s">
        <v>1996</v>
      </c>
      <c r="B140" s="90" t="str">
        <f t="shared" si="2"/>
        <v>011204</v>
      </c>
      <c r="C140" s="91" t="s">
        <v>1997</v>
      </c>
      <c r="D140" s="91">
        <v>11204</v>
      </c>
    </row>
    <row r="141" spans="1:4" x14ac:dyDescent="0.25">
      <c r="A141" s="90" t="s">
        <v>1998</v>
      </c>
      <c r="B141" s="90" t="str">
        <f t="shared" si="2"/>
        <v>00112ГГ</v>
      </c>
      <c r="C141" s="91" t="s">
        <v>1999</v>
      </c>
      <c r="D141" s="91" t="s">
        <v>2000</v>
      </c>
    </row>
    <row r="142" spans="1:4" x14ac:dyDescent="0.25">
      <c r="A142" s="90" t="s">
        <v>2001</v>
      </c>
      <c r="B142" s="90" t="str">
        <f t="shared" si="2"/>
        <v>00112СС</v>
      </c>
      <c r="C142" s="91" t="s">
        <v>2002</v>
      </c>
      <c r="D142" s="91" t="s">
        <v>2003</v>
      </c>
    </row>
    <row r="143" spans="1:4" x14ac:dyDescent="0.25">
      <c r="A143" s="90" t="s">
        <v>2004</v>
      </c>
      <c r="B143" s="90" t="str">
        <f t="shared" si="2"/>
        <v>011301</v>
      </c>
      <c r="C143" s="91" t="s">
        <v>2005</v>
      </c>
      <c r="D143" s="91">
        <v>11301</v>
      </c>
    </row>
    <row r="144" spans="1:4" x14ac:dyDescent="0.25">
      <c r="A144" s="90" t="s">
        <v>2006</v>
      </c>
      <c r="B144" s="90" t="str">
        <f t="shared" si="2"/>
        <v>011302</v>
      </c>
      <c r="C144" s="91" t="s">
        <v>2007</v>
      </c>
      <c r="D144" s="91">
        <v>11302</v>
      </c>
    </row>
    <row r="145" spans="1:4" x14ac:dyDescent="0.25">
      <c r="A145" s="90" t="s">
        <v>2008</v>
      </c>
      <c r="B145" s="90" t="str">
        <f t="shared" si="2"/>
        <v>011303</v>
      </c>
      <c r="C145" s="91" t="s">
        <v>2009</v>
      </c>
      <c r="D145" s="91">
        <v>11303</v>
      </c>
    </row>
    <row r="146" spans="1:4" x14ac:dyDescent="0.25">
      <c r="A146" s="90" t="s">
        <v>2010</v>
      </c>
      <c r="B146" s="90" t="str">
        <f t="shared" si="2"/>
        <v>00113ГГ</v>
      </c>
      <c r="C146" s="91" t="s">
        <v>2011</v>
      </c>
      <c r="D146" s="91" t="s">
        <v>2012</v>
      </c>
    </row>
    <row r="147" spans="1:4" x14ac:dyDescent="0.25">
      <c r="A147" s="90" t="s">
        <v>2013</v>
      </c>
      <c r="B147" s="90" t="str">
        <f t="shared" si="2"/>
        <v>00113СС</v>
      </c>
      <c r="C147" s="91" t="s">
        <v>2014</v>
      </c>
      <c r="D147" s="91" t="s">
        <v>2015</v>
      </c>
    </row>
    <row r="148" spans="1:4" x14ac:dyDescent="0.25">
      <c r="A148" s="90" t="s">
        <v>2016</v>
      </c>
      <c r="B148" s="90" t="str">
        <f t="shared" si="2"/>
        <v>011401</v>
      </c>
      <c r="C148" s="91" t="s">
        <v>2017</v>
      </c>
      <c r="D148" s="91">
        <v>11401</v>
      </c>
    </row>
    <row r="149" spans="1:4" x14ac:dyDescent="0.25">
      <c r="A149" s="90" t="s">
        <v>2018</v>
      </c>
      <c r="B149" s="90" t="str">
        <f t="shared" si="2"/>
        <v>011402</v>
      </c>
      <c r="C149" s="91" t="s">
        <v>2019</v>
      </c>
      <c r="D149" s="91">
        <v>11402</v>
      </c>
    </row>
    <row r="150" spans="1:4" x14ac:dyDescent="0.25">
      <c r="A150" s="90" t="s">
        <v>2020</v>
      </c>
      <c r="B150" s="90" t="str">
        <f t="shared" si="2"/>
        <v>011403</v>
      </c>
      <c r="C150" s="91" t="s">
        <v>2021</v>
      </c>
      <c r="D150" s="91">
        <v>11403</v>
      </c>
    </row>
    <row r="151" spans="1:4" x14ac:dyDescent="0.25">
      <c r="A151" s="90" t="s">
        <v>2022</v>
      </c>
      <c r="B151" s="90" t="str">
        <f t="shared" si="2"/>
        <v>011404</v>
      </c>
      <c r="C151" s="91" t="s">
        <v>2023</v>
      </c>
      <c r="D151" s="91">
        <v>11404</v>
      </c>
    </row>
    <row r="152" spans="1:4" x14ac:dyDescent="0.25">
      <c r="A152" s="90" t="s">
        <v>2024</v>
      </c>
      <c r="B152" s="90" t="str">
        <f t="shared" si="2"/>
        <v>011405</v>
      </c>
      <c r="C152" s="91" t="s">
        <v>2025</v>
      </c>
      <c r="D152" s="91">
        <v>11405</v>
      </c>
    </row>
    <row r="153" spans="1:4" x14ac:dyDescent="0.25">
      <c r="A153" s="90" t="s">
        <v>2026</v>
      </c>
      <c r="B153" s="90" t="str">
        <f t="shared" si="2"/>
        <v>011406</v>
      </c>
      <c r="C153" s="91" t="s">
        <v>2027</v>
      </c>
      <c r="D153" s="91">
        <v>11406</v>
      </c>
    </row>
    <row r="154" spans="1:4" x14ac:dyDescent="0.25">
      <c r="A154" s="90" t="s">
        <v>2028</v>
      </c>
      <c r="B154" s="90" t="str">
        <f t="shared" si="2"/>
        <v>011407</v>
      </c>
      <c r="C154" s="91" t="s">
        <v>2029</v>
      </c>
      <c r="D154" s="91">
        <v>11407</v>
      </c>
    </row>
    <row r="155" spans="1:4" x14ac:dyDescent="0.25">
      <c r="A155" s="90" t="s">
        <v>2030</v>
      </c>
      <c r="B155" s="90" t="str">
        <f t="shared" si="2"/>
        <v>011408</v>
      </c>
      <c r="C155" s="91" t="s">
        <v>2031</v>
      </c>
      <c r="D155" s="91">
        <v>11408</v>
      </c>
    </row>
    <row r="156" spans="1:4" x14ac:dyDescent="0.25">
      <c r="A156" s="90" t="s">
        <v>2032</v>
      </c>
      <c r="B156" s="90" t="str">
        <f t="shared" si="2"/>
        <v>011409</v>
      </c>
      <c r="C156" s="91" t="s">
        <v>2033</v>
      </c>
      <c r="D156" s="91">
        <v>11409</v>
      </c>
    </row>
    <row r="157" spans="1:4" x14ac:dyDescent="0.25">
      <c r="A157" s="90" t="s">
        <v>2034</v>
      </c>
      <c r="B157" s="90" t="str">
        <f t="shared" si="2"/>
        <v>00114АС</v>
      </c>
      <c r="C157" s="91" t="s">
        <v>1841</v>
      </c>
      <c r="D157" s="91" t="s">
        <v>2035</v>
      </c>
    </row>
    <row r="158" spans="1:4" x14ac:dyDescent="0.25">
      <c r="A158" s="90" t="s">
        <v>2036</v>
      </c>
      <c r="B158" s="90" t="str">
        <f t="shared" si="2"/>
        <v>00114ГГ</v>
      </c>
      <c r="C158" s="91" t="s">
        <v>2037</v>
      </c>
      <c r="D158" s="91" t="s">
        <v>2038</v>
      </c>
    </row>
    <row r="159" spans="1:4" x14ac:dyDescent="0.25">
      <c r="A159" s="90" t="s">
        <v>2039</v>
      </c>
      <c r="B159" s="90" t="str">
        <f t="shared" si="2"/>
        <v>00114СС</v>
      </c>
      <c r="C159" s="91" t="s">
        <v>2040</v>
      </c>
      <c r="D159" s="91" t="s">
        <v>2041</v>
      </c>
    </row>
    <row r="160" spans="1:4" x14ac:dyDescent="0.25">
      <c r="A160" s="90" t="s">
        <v>2042</v>
      </c>
      <c r="B160" s="90" t="str">
        <f t="shared" si="2"/>
        <v>011501</v>
      </c>
      <c r="C160" s="91" t="s">
        <v>2043</v>
      </c>
      <c r="D160" s="91">
        <v>11501</v>
      </c>
    </row>
    <row r="161" spans="1:4" x14ac:dyDescent="0.25">
      <c r="A161" s="90" t="s">
        <v>2044</v>
      </c>
      <c r="B161" s="90" t="str">
        <f t="shared" si="2"/>
        <v>011502</v>
      </c>
      <c r="C161" s="91" t="s">
        <v>2045</v>
      </c>
      <c r="D161" s="91">
        <v>11502</v>
      </c>
    </row>
    <row r="162" spans="1:4" x14ac:dyDescent="0.25">
      <c r="A162" s="90" t="s">
        <v>2046</v>
      </c>
      <c r="B162" s="90" t="str">
        <f t="shared" si="2"/>
        <v>011503</v>
      </c>
      <c r="C162" s="91" t="s">
        <v>2047</v>
      </c>
      <c r="D162" s="91">
        <v>11503</v>
      </c>
    </row>
    <row r="163" spans="1:4" x14ac:dyDescent="0.25">
      <c r="A163" s="90" t="s">
        <v>2048</v>
      </c>
      <c r="B163" s="90" t="str">
        <f t="shared" si="2"/>
        <v>00115ГГ</v>
      </c>
      <c r="C163" s="91" t="s">
        <v>2049</v>
      </c>
      <c r="D163" s="91" t="s">
        <v>2050</v>
      </c>
    </row>
    <row r="164" spans="1:4" x14ac:dyDescent="0.25">
      <c r="A164" s="90" t="s">
        <v>2051</v>
      </c>
      <c r="B164" s="90" t="str">
        <f t="shared" si="2"/>
        <v>00115СС</v>
      </c>
      <c r="C164" s="91" t="s">
        <v>2052</v>
      </c>
      <c r="D164" s="91" t="s">
        <v>2053</v>
      </c>
    </row>
    <row r="165" spans="1:4" x14ac:dyDescent="0.25">
      <c r="A165" s="90" t="s">
        <v>2054</v>
      </c>
      <c r="B165" s="90" t="str">
        <f t="shared" si="2"/>
        <v>011601</v>
      </c>
      <c r="C165" s="91" t="s">
        <v>2055</v>
      </c>
      <c r="D165" s="91">
        <v>11601</v>
      </c>
    </row>
    <row r="166" spans="1:4" x14ac:dyDescent="0.25">
      <c r="A166" s="90" t="s">
        <v>2056</v>
      </c>
      <c r="B166" s="90" t="str">
        <f t="shared" si="2"/>
        <v>011602</v>
      </c>
      <c r="C166" s="91" t="s">
        <v>2057</v>
      </c>
      <c r="D166" s="91">
        <v>11602</v>
      </c>
    </row>
    <row r="167" spans="1:4" x14ac:dyDescent="0.25">
      <c r="A167" s="90" t="s">
        <v>2058</v>
      </c>
      <c r="B167" s="90" t="str">
        <f t="shared" si="2"/>
        <v>011603</v>
      </c>
      <c r="C167" s="91" t="s">
        <v>2059</v>
      </c>
      <c r="D167" s="91">
        <v>11603</v>
      </c>
    </row>
    <row r="168" spans="1:4" x14ac:dyDescent="0.25">
      <c r="A168" s="90" t="s">
        <v>2060</v>
      </c>
      <c r="B168" s="90" t="str">
        <f t="shared" si="2"/>
        <v>011604</v>
      </c>
      <c r="C168" s="91" t="s">
        <v>2061</v>
      </c>
      <c r="D168" s="91">
        <v>11604</v>
      </c>
    </row>
    <row r="169" spans="1:4" x14ac:dyDescent="0.25">
      <c r="A169" s="90" t="s">
        <v>2062</v>
      </c>
      <c r="B169" s="90" t="str">
        <f t="shared" si="2"/>
        <v>00116АС</v>
      </c>
      <c r="C169" s="91" t="s">
        <v>1841</v>
      </c>
      <c r="D169" s="91" t="s">
        <v>2063</v>
      </c>
    </row>
    <row r="170" spans="1:4" x14ac:dyDescent="0.25">
      <c r="A170" s="90" t="s">
        <v>2064</v>
      </c>
      <c r="B170" s="90" t="str">
        <f t="shared" si="2"/>
        <v>00116ГГ</v>
      </c>
      <c r="C170" s="91" t="s">
        <v>2065</v>
      </c>
      <c r="D170" s="91" t="s">
        <v>2066</v>
      </c>
    </row>
    <row r="171" spans="1:4" x14ac:dyDescent="0.25">
      <c r="A171" s="90" t="s">
        <v>2067</v>
      </c>
      <c r="B171" s="90" t="str">
        <f t="shared" si="2"/>
        <v>00116СС</v>
      </c>
      <c r="C171" s="91" t="s">
        <v>2068</v>
      </c>
      <c r="D171" s="91" t="s">
        <v>2069</v>
      </c>
    </row>
    <row r="172" spans="1:4" x14ac:dyDescent="0.25">
      <c r="A172" s="90" t="s">
        <v>2070</v>
      </c>
      <c r="B172" s="90" t="str">
        <f t="shared" si="2"/>
        <v>011700</v>
      </c>
      <c r="C172" s="92" t="s">
        <v>2071</v>
      </c>
      <c r="D172" s="92">
        <v>11700</v>
      </c>
    </row>
    <row r="173" spans="1:4" x14ac:dyDescent="0.25">
      <c r="A173" s="90" t="s">
        <v>2072</v>
      </c>
      <c r="B173" s="90" t="str">
        <f t="shared" si="2"/>
        <v>011701</v>
      </c>
      <c r="C173" s="91" t="s">
        <v>2073</v>
      </c>
      <c r="D173" s="91">
        <v>11701</v>
      </c>
    </row>
    <row r="174" spans="1:4" x14ac:dyDescent="0.25">
      <c r="A174" s="90" t="s">
        <v>2074</v>
      </c>
      <c r="B174" s="90" t="str">
        <f t="shared" si="2"/>
        <v>011702</v>
      </c>
      <c r="C174" s="91" t="s">
        <v>2075</v>
      </c>
      <c r="D174" s="91">
        <v>11702</v>
      </c>
    </row>
    <row r="175" spans="1:4" x14ac:dyDescent="0.25">
      <c r="A175" s="90" t="s">
        <v>2076</v>
      </c>
      <c r="B175" s="90" t="str">
        <f t="shared" si="2"/>
        <v>011703</v>
      </c>
      <c r="C175" s="91" t="s">
        <v>2077</v>
      </c>
      <c r="D175" s="91">
        <v>11703</v>
      </c>
    </row>
    <row r="176" spans="1:4" x14ac:dyDescent="0.25">
      <c r="A176" s="90" t="s">
        <v>2078</v>
      </c>
      <c r="B176" s="90" t="str">
        <f t="shared" si="2"/>
        <v>011704</v>
      </c>
      <c r="C176" s="91" t="s">
        <v>2079</v>
      </c>
      <c r="D176" s="91">
        <v>11704</v>
      </c>
    </row>
    <row r="177" spans="1:4" x14ac:dyDescent="0.25">
      <c r="A177" s="90" t="s">
        <v>2080</v>
      </c>
      <c r="B177" s="90" t="str">
        <f t="shared" si="2"/>
        <v>011705</v>
      </c>
      <c r="C177" s="91" t="s">
        <v>1859</v>
      </c>
      <c r="D177" s="91">
        <v>11705</v>
      </c>
    </row>
    <row r="178" spans="1:4" x14ac:dyDescent="0.25">
      <c r="A178" s="90" t="s">
        <v>2081</v>
      </c>
      <c r="B178" s="90" t="str">
        <f t="shared" si="2"/>
        <v>011706</v>
      </c>
      <c r="C178" s="91" t="s">
        <v>2082</v>
      </c>
      <c r="D178" s="91">
        <v>11706</v>
      </c>
    </row>
    <row r="179" spans="1:4" x14ac:dyDescent="0.25">
      <c r="A179" s="90" t="s">
        <v>2083</v>
      </c>
      <c r="B179" s="90" t="str">
        <f t="shared" si="2"/>
        <v>011708</v>
      </c>
      <c r="C179" s="99" t="s">
        <v>2084</v>
      </c>
      <c r="D179" s="99">
        <v>11708</v>
      </c>
    </row>
    <row r="180" spans="1:4" x14ac:dyDescent="0.25">
      <c r="A180" s="90" t="s">
        <v>2085</v>
      </c>
      <c r="B180" s="90" t="str">
        <f t="shared" si="2"/>
        <v>00117ГГ</v>
      </c>
      <c r="C180" s="91" t="s">
        <v>2086</v>
      </c>
      <c r="D180" s="91" t="s">
        <v>2087</v>
      </c>
    </row>
    <row r="181" spans="1:4" x14ac:dyDescent="0.25">
      <c r="A181" s="90" t="s">
        <v>2088</v>
      </c>
      <c r="B181" s="90" t="str">
        <f t="shared" si="2"/>
        <v>00117СС</v>
      </c>
      <c r="C181" s="91" t="s">
        <v>2089</v>
      </c>
      <c r="D181" s="91" t="s">
        <v>2090</v>
      </c>
    </row>
    <row r="182" spans="1:4" x14ac:dyDescent="0.25">
      <c r="A182" s="90" t="s">
        <v>2091</v>
      </c>
      <c r="B182" s="90" t="str">
        <f t="shared" si="2"/>
        <v>011801</v>
      </c>
      <c r="C182" s="91" t="s">
        <v>2092</v>
      </c>
      <c r="D182" s="91">
        <v>11801</v>
      </c>
    </row>
    <row r="183" spans="1:4" x14ac:dyDescent="0.25">
      <c r="A183" s="90" t="s">
        <v>2093</v>
      </c>
      <c r="B183" s="90" t="str">
        <f t="shared" si="2"/>
        <v>011802</v>
      </c>
      <c r="C183" s="91" t="s">
        <v>2094</v>
      </c>
      <c r="D183" s="91">
        <v>11802</v>
      </c>
    </row>
    <row r="184" spans="1:4" x14ac:dyDescent="0.25">
      <c r="A184" s="90" t="s">
        <v>2095</v>
      </c>
      <c r="B184" s="90" t="str">
        <f t="shared" si="2"/>
        <v>011900</v>
      </c>
      <c r="C184" s="92" t="s">
        <v>2096</v>
      </c>
      <c r="D184" s="92">
        <v>11900</v>
      </c>
    </row>
    <row r="185" spans="1:4" x14ac:dyDescent="0.25">
      <c r="A185" s="90" t="s">
        <v>2097</v>
      </c>
      <c r="B185" s="90" t="str">
        <f t="shared" si="2"/>
        <v>011901</v>
      </c>
      <c r="C185" s="91" t="s">
        <v>2098</v>
      </c>
      <c r="D185" s="91">
        <v>11901</v>
      </c>
    </row>
    <row r="186" spans="1:4" x14ac:dyDescent="0.25">
      <c r="A186" s="90" t="s">
        <v>2099</v>
      </c>
      <c r="B186" s="90" t="str">
        <f t="shared" si="2"/>
        <v>011902</v>
      </c>
      <c r="C186" s="91" t="s">
        <v>2100</v>
      </c>
      <c r="D186" s="91">
        <v>11902</v>
      </c>
    </row>
    <row r="187" spans="1:4" x14ac:dyDescent="0.25">
      <c r="A187" s="90" t="s">
        <v>2101</v>
      </c>
      <c r="B187" s="90" t="str">
        <f t="shared" si="2"/>
        <v>011903</v>
      </c>
      <c r="C187" s="91" t="s">
        <v>2102</v>
      </c>
      <c r="D187" s="91">
        <v>11903</v>
      </c>
    </row>
    <row r="188" spans="1:4" x14ac:dyDescent="0.25">
      <c r="A188" s="90" t="s">
        <v>2103</v>
      </c>
      <c r="B188" s="90" t="str">
        <f t="shared" si="2"/>
        <v>011904</v>
      </c>
      <c r="C188" s="91" t="s">
        <v>2104</v>
      </c>
      <c r="D188" s="91">
        <v>11904</v>
      </c>
    </row>
    <row r="189" spans="1:4" x14ac:dyDescent="0.25">
      <c r="A189" s="90" t="s">
        <v>2105</v>
      </c>
      <c r="B189" s="90" t="str">
        <f t="shared" si="2"/>
        <v>011905</v>
      </c>
      <c r="C189" s="91" t="s">
        <v>2106</v>
      </c>
      <c r="D189" s="91">
        <v>11905</v>
      </c>
    </row>
    <row r="190" spans="1:4" x14ac:dyDescent="0.25">
      <c r="A190" s="90" t="s">
        <v>2107</v>
      </c>
      <c r="B190" s="90" t="str">
        <f t="shared" si="2"/>
        <v>011906</v>
      </c>
      <c r="C190" s="91" t="s">
        <v>2108</v>
      </c>
      <c r="D190" s="91">
        <v>11906</v>
      </c>
    </row>
    <row r="191" spans="1:4" x14ac:dyDescent="0.25">
      <c r="A191" s="90" t="s">
        <v>2109</v>
      </c>
      <c r="B191" s="90" t="str">
        <f t="shared" si="2"/>
        <v>011907</v>
      </c>
      <c r="C191" s="91" t="s">
        <v>1859</v>
      </c>
      <c r="D191" s="91">
        <v>11907</v>
      </c>
    </row>
    <row r="192" spans="1:4" x14ac:dyDescent="0.25">
      <c r="A192" s="90" t="s">
        <v>2110</v>
      </c>
      <c r="B192" s="90" t="str">
        <f t="shared" si="2"/>
        <v>011908</v>
      </c>
      <c r="C192" s="91" t="s">
        <v>2111</v>
      </c>
      <c r="D192" s="91">
        <v>11908</v>
      </c>
    </row>
    <row r="193" spans="1:4" x14ac:dyDescent="0.25">
      <c r="A193" s="90" t="s">
        <v>2112</v>
      </c>
      <c r="B193" s="90" t="str">
        <f t="shared" si="2"/>
        <v>011909</v>
      </c>
      <c r="C193" s="91" t="s">
        <v>2113</v>
      </c>
      <c r="D193" s="91">
        <v>11909</v>
      </c>
    </row>
    <row r="194" spans="1:4" x14ac:dyDescent="0.25">
      <c r="A194" s="90" t="s">
        <v>2114</v>
      </c>
      <c r="B194" s="90" t="str">
        <f t="shared" ref="B194:B257" si="3">0&amp;D194</f>
        <v>011910</v>
      </c>
      <c r="C194" s="91" t="s">
        <v>2115</v>
      </c>
      <c r="D194" s="91">
        <v>11910</v>
      </c>
    </row>
    <row r="195" spans="1:4" x14ac:dyDescent="0.25">
      <c r="A195" s="90" t="s">
        <v>2116</v>
      </c>
      <c r="B195" s="90" t="str">
        <f t="shared" si="3"/>
        <v>011911</v>
      </c>
      <c r="C195" s="91" t="s">
        <v>2117</v>
      </c>
      <c r="D195" s="91">
        <v>11911</v>
      </c>
    </row>
    <row r="196" spans="1:4" x14ac:dyDescent="0.25">
      <c r="A196" s="90" t="s">
        <v>2118</v>
      </c>
      <c r="B196" s="90" t="str">
        <f t="shared" si="3"/>
        <v>011912</v>
      </c>
      <c r="C196" s="91" t="s">
        <v>2119</v>
      </c>
      <c r="D196" s="91">
        <v>11912</v>
      </c>
    </row>
    <row r="197" spans="1:4" x14ac:dyDescent="0.25">
      <c r="A197" s="90" t="s">
        <v>2120</v>
      </c>
      <c r="B197" s="90" t="str">
        <f t="shared" si="3"/>
        <v>011913</v>
      </c>
      <c r="C197" s="91" t="s">
        <v>2121</v>
      </c>
      <c r="D197" s="91">
        <v>11913</v>
      </c>
    </row>
    <row r="198" spans="1:4" x14ac:dyDescent="0.25">
      <c r="A198" s="90" t="s">
        <v>2122</v>
      </c>
      <c r="B198" s="90" t="str">
        <f t="shared" si="3"/>
        <v>011914</v>
      </c>
      <c r="C198" s="91" t="s">
        <v>2123</v>
      </c>
      <c r="D198" s="91">
        <v>11914</v>
      </c>
    </row>
    <row r="199" spans="1:4" x14ac:dyDescent="0.25">
      <c r="A199" s="90" t="s">
        <v>2124</v>
      </c>
      <c r="B199" s="90" t="str">
        <f t="shared" si="3"/>
        <v>011915</v>
      </c>
      <c r="C199" s="91" t="s">
        <v>2125</v>
      </c>
      <c r="D199" s="91">
        <v>11915</v>
      </c>
    </row>
    <row r="200" spans="1:4" x14ac:dyDescent="0.25">
      <c r="A200" s="90" t="s">
        <v>2126</v>
      </c>
      <c r="B200" s="90" t="str">
        <f t="shared" si="3"/>
        <v>011918</v>
      </c>
      <c r="C200" s="91" t="s">
        <v>2127</v>
      </c>
      <c r="D200" s="91">
        <v>11918</v>
      </c>
    </row>
    <row r="201" spans="1:4" x14ac:dyDescent="0.25">
      <c r="A201" s="90" t="s">
        <v>2128</v>
      </c>
      <c r="B201" s="90" t="str">
        <f t="shared" si="3"/>
        <v>011919</v>
      </c>
      <c r="C201" s="99" t="s">
        <v>2129</v>
      </c>
      <c r="D201" s="99">
        <v>11919</v>
      </c>
    </row>
    <row r="202" spans="1:4" x14ac:dyDescent="0.25">
      <c r="A202" s="90" t="s">
        <v>2130</v>
      </c>
      <c r="B202" s="90" t="str">
        <f t="shared" si="3"/>
        <v>00119АС</v>
      </c>
      <c r="C202" s="91" t="s">
        <v>1841</v>
      </c>
      <c r="D202" s="91" t="s">
        <v>2131</v>
      </c>
    </row>
    <row r="203" spans="1:4" x14ac:dyDescent="0.25">
      <c r="A203" s="90" t="s">
        <v>2132</v>
      </c>
      <c r="B203" s="90" t="str">
        <f t="shared" si="3"/>
        <v>00119ГГ</v>
      </c>
      <c r="C203" s="91" t="s">
        <v>2133</v>
      </c>
      <c r="D203" s="91" t="s">
        <v>2134</v>
      </c>
    </row>
    <row r="204" spans="1:4" x14ac:dyDescent="0.25">
      <c r="A204" s="90" t="s">
        <v>2135</v>
      </c>
      <c r="B204" s="90" t="str">
        <f t="shared" si="3"/>
        <v>00119СС</v>
      </c>
      <c r="C204" s="91" t="s">
        <v>2136</v>
      </c>
      <c r="D204" s="91" t="s">
        <v>2137</v>
      </c>
    </row>
    <row r="205" spans="1:4" x14ac:dyDescent="0.25">
      <c r="A205" s="90" t="s">
        <v>2138</v>
      </c>
      <c r="B205" s="90" t="str">
        <f t="shared" si="3"/>
        <v>00119УБ</v>
      </c>
      <c r="C205" s="91" t="s">
        <v>2139</v>
      </c>
      <c r="D205" s="91" t="s">
        <v>2140</v>
      </c>
    </row>
    <row r="206" spans="1:4" x14ac:dyDescent="0.25">
      <c r="A206" s="90" t="s">
        <v>2141</v>
      </c>
      <c r="B206" s="90" t="str">
        <f t="shared" si="3"/>
        <v>012001</v>
      </c>
      <c r="C206" s="91" t="s">
        <v>2142</v>
      </c>
      <c r="D206" s="91">
        <v>12001</v>
      </c>
    </row>
    <row r="207" spans="1:4" x14ac:dyDescent="0.25">
      <c r="A207" s="90" t="s">
        <v>2143</v>
      </c>
      <c r="B207" s="90" t="str">
        <f t="shared" si="3"/>
        <v>012002</v>
      </c>
      <c r="C207" s="91" t="s">
        <v>2144</v>
      </c>
      <c r="D207" s="91">
        <v>12002</v>
      </c>
    </row>
    <row r="208" spans="1:4" x14ac:dyDescent="0.25">
      <c r="A208" s="90" t="s">
        <v>2145</v>
      </c>
      <c r="B208" s="90" t="str">
        <f t="shared" si="3"/>
        <v>012003</v>
      </c>
      <c r="C208" s="91" t="s">
        <v>2146</v>
      </c>
      <c r="D208" s="91">
        <v>12003</v>
      </c>
    </row>
    <row r="209" spans="1:4" x14ac:dyDescent="0.25">
      <c r="A209" s="90" t="s">
        <v>2147</v>
      </c>
      <c r="B209" s="90" t="str">
        <f t="shared" si="3"/>
        <v>012004</v>
      </c>
      <c r="C209" s="99" t="s">
        <v>2148</v>
      </c>
      <c r="D209" s="99">
        <v>12004</v>
      </c>
    </row>
    <row r="210" spans="1:4" x14ac:dyDescent="0.25">
      <c r="A210" s="90" t="s">
        <v>2149</v>
      </c>
      <c r="B210" s="90" t="str">
        <f t="shared" si="3"/>
        <v>00120АС</v>
      </c>
      <c r="C210" s="91" t="s">
        <v>1841</v>
      </c>
      <c r="D210" s="91" t="s">
        <v>2150</v>
      </c>
    </row>
    <row r="211" spans="1:4" x14ac:dyDescent="0.25">
      <c r="A211" s="90" t="s">
        <v>2151</v>
      </c>
      <c r="B211" s="90" t="str">
        <f t="shared" si="3"/>
        <v>00120ГГ</v>
      </c>
      <c r="C211" s="91" t="s">
        <v>2152</v>
      </c>
      <c r="D211" s="91" t="s">
        <v>2153</v>
      </c>
    </row>
    <row r="212" spans="1:4" x14ac:dyDescent="0.25">
      <c r="A212" s="90" t="s">
        <v>2154</v>
      </c>
      <c r="B212" s="90" t="str">
        <f t="shared" si="3"/>
        <v>00120СС</v>
      </c>
      <c r="C212" s="91" t="s">
        <v>2155</v>
      </c>
      <c r="D212" s="91" t="s">
        <v>2156</v>
      </c>
    </row>
    <row r="213" spans="1:4" x14ac:dyDescent="0.25">
      <c r="A213" s="90" t="s">
        <v>2157</v>
      </c>
      <c r="B213" s="90" t="str">
        <f t="shared" si="3"/>
        <v>012100</v>
      </c>
      <c r="C213" s="92" t="s">
        <v>2158</v>
      </c>
      <c r="D213" s="92">
        <v>12100</v>
      </c>
    </row>
    <row r="214" spans="1:4" x14ac:dyDescent="0.25">
      <c r="A214" s="90" t="s">
        <v>2159</v>
      </c>
      <c r="B214" s="90" t="str">
        <f t="shared" si="3"/>
        <v>012101</v>
      </c>
      <c r="C214" s="91" t="s">
        <v>2160</v>
      </c>
      <c r="D214" s="91">
        <v>12101</v>
      </c>
    </row>
    <row r="215" spans="1:4" x14ac:dyDescent="0.25">
      <c r="A215" s="90" t="s">
        <v>2161</v>
      </c>
      <c r="B215" s="90" t="str">
        <f t="shared" si="3"/>
        <v>012102</v>
      </c>
      <c r="C215" s="91" t="s">
        <v>2162</v>
      </c>
      <c r="D215" s="91">
        <v>12102</v>
      </c>
    </row>
    <row r="216" spans="1:4" x14ac:dyDescent="0.25">
      <c r="A216" s="90" t="s">
        <v>2163</v>
      </c>
      <c r="B216" s="90" t="str">
        <f t="shared" si="3"/>
        <v>012104</v>
      </c>
      <c r="C216" s="91" t="s">
        <v>2164</v>
      </c>
      <c r="D216" s="91">
        <v>12104</v>
      </c>
    </row>
    <row r="217" spans="1:4" x14ac:dyDescent="0.25">
      <c r="A217" s="90" t="s">
        <v>2165</v>
      </c>
      <c r="B217" s="90" t="str">
        <f t="shared" si="3"/>
        <v>012201</v>
      </c>
      <c r="C217" s="91" t="s">
        <v>2166</v>
      </c>
      <c r="D217" s="91">
        <v>12201</v>
      </c>
    </row>
    <row r="218" spans="1:4" x14ac:dyDescent="0.25">
      <c r="A218" s="90" t="s">
        <v>2167</v>
      </c>
      <c r="B218" s="90" t="str">
        <f t="shared" si="3"/>
        <v>012202</v>
      </c>
      <c r="C218" s="91" t="s">
        <v>2168</v>
      </c>
      <c r="D218" s="91">
        <v>12202</v>
      </c>
    </row>
    <row r="219" spans="1:4" x14ac:dyDescent="0.25">
      <c r="A219" s="90" t="s">
        <v>2169</v>
      </c>
      <c r="B219" s="90" t="str">
        <f t="shared" si="3"/>
        <v>012203</v>
      </c>
      <c r="C219" s="91" t="s">
        <v>2170</v>
      </c>
      <c r="D219" s="91">
        <v>12203</v>
      </c>
    </row>
    <row r="220" spans="1:4" x14ac:dyDescent="0.25">
      <c r="A220" s="90" t="s">
        <v>2171</v>
      </c>
      <c r="B220" s="90" t="str">
        <f t="shared" si="3"/>
        <v>012204</v>
      </c>
      <c r="C220" s="91" t="s">
        <v>2172</v>
      </c>
      <c r="D220" s="91">
        <v>12204</v>
      </c>
    </row>
    <row r="221" spans="1:4" x14ac:dyDescent="0.25">
      <c r="A221" s="90" t="s">
        <v>2173</v>
      </c>
      <c r="B221" s="90" t="str">
        <f t="shared" si="3"/>
        <v>00122АС</v>
      </c>
      <c r="C221" s="91" t="s">
        <v>1841</v>
      </c>
      <c r="D221" s="91" t="s">
        <v>2174</v>
      </c>
    </row>
    <row r="222" spans="1:4" x14ac:dyDescent="0.25">
      <c r="A222" s="90" t="s">
        <v>2175</v>
      </c>
      <c r="B222" s="90" t="str">
        <f t="shared" si="3"/>
        <v>012301</v>
      </c>
      <c r="C222" s="91" t="s">
        <v>2176</v>
      </c>
      <c r="D222" s="91">
        <v>12301</v>
      </c>
    </row>
    <row r="223" spans="1:4" x14ac:dyDescent="0.25">
      <c r="A223" s="90" t="s">
        <v>2177</v>
      </c>
      <c r="B223" s="90" t="str">
        <f t="shared" si="3"/>
        <v>012302</v>
      </c>
      <c r="C223" s="91" t="s">
        <v>2178</v>
      </c>
      <c r="D223" s="91">
        <v>12302</v>
      </c>
    </row>
    <row r="224" spans="1:4" x14ac:dyDescent="0.25">
      <c r="A224" s="90" t="s">
        <v>2179</v>
      </c>
      <c r="B224" s="90" t="str">
        <f t="shared" si="3"/>
        <v>012303</v>
      </c>
      <c r="C224" s="91" t="s">
        <v>2180</v>
      </c>
      <c r="D224" s="91">
        <v>12303</v>
      </c>
    </row>
    <row r="225" spans="1:4" x14ac:dyDescent="0.25">
      <c r="A225" s="90" t="s">
        <v>2181</v>
      </c>
      <c r="B225" s="90" t="str">
        <f t="shared" si="3"/>
        <v>012304</v>
      </c>
      <c r="C225" s="91" t="s">
        <v>2182</v>
      </c>
      <c r="D225" s="91">
        <v>12304</v>
      </c>
    </row>
    <row r="226" spans="1:4" x14ac:dyDescent="0.25">
      <c r="A226" s="90" t="s">
        <v>2183</v>
      </c>
      <c r="B226" s="90" t="str">
        <f t="shared" si="3"/>
        <v>012305</v>
      </c>
      <c r="C226" s="91" t="s">
        <v>2184</v>
      </c>
      <c r="D226" s="91">
        <v>12305</v>
      </c>
    </row>
    <row r="227" spans="1:4" x14ac:dyDescent="0.25">
      <c r="A227" s="90" t="s">
        <v>2185</v>
      </c>
      <c r="B227" s="90" t="str">
        <f t="shared" si="3"/>
        <v>012306</v>
      </c>
      <c r="C227" s="91" t="s">
        <v>2186</v>
      </c>
      <c r="D227" s="91">
        <v>12306</v>
      </c>
    </row>
    <row r="228" spans="1:4" x14ac:dyDescent="0.25">
      <c r="A228" s="90" t="s">
        <v>2187</v>
      </c>
      <c r="B228" s="90" t="str">
        <f t="shared" si="3"/>
        <v>00123АС</v>
      </c>
      <c r="C228" s="91" t="s">
        <v>1841</v>
      </c>
      <c r="D228" s="91" t="s">
        <v>2188</v>
      </c>
    </row>
    <row r="229" spans="1:4" x14ac:dyDescent="0.25">
      <c r="A229" s="90" t="s">
        <v>2189</v>
      </c>
      <c r="B229" s="90" t="str">
        <f t="shared" si="3"/>
        <v>00123ГГ</v>
      </c>
      <c r="C229" s="91" t="s">
        <v>2190</v>
      </c>
      <c r="D229" s="91" t="s">
        <v>2191</v>
      </c>
    </row>
    <row r="230" spans="1:4" x14ac:dyDescent="0.25">
      <c r="A230" s="90" t="s">
        <v>2192</v>
      </c>
      <c r="B230" s="90" t="str">
        <f t="shared" si="3"/>
        <v>00123СС</v>
      </c>
      <c r="C230" s="91" t="s">
        <v>2193</v>
      </c>
      <c r="D230" s="91" t="s">
        <v>2194</v>
      </c>
    </row>
    <row r="231" spans="1:4" x14ac:dyDescent="0.25">
      <c r="A231" s="90" t="s">
        <v>2195</v>
      </c>
      <c r="B231" s="90" t="str">
        <f t="shared" si="3"/>
        <v>012401</v>
      </c>
      <c r="C231" s="99" t="s">
        <v>2196</v>
      </c>
      <c r="D231" s="99">
        <v>12401</v>
      </c>
    </row>
    <row r="232" spans="1:4" x14ac:dyDescent="0.25">
      <c r="A232" s="90" t="s">
        <v>2197</v>
      </c>
      <c r="B232" s="90" t="str">
        <f t="shared" si="3"/>
        <v>012500</v>
      </c>
      <c r="C232" s="92" t="s">
        <v>2198</v>
      </c>
      <c r="D232" s="92">
        <v>12500</v>
      </c>
    </row>
    <row r="233" spans="1:4" x14ac:dyDescent="0.25">
      <c r="A233" s="90" t="s">
        <v>2199</v>
      </c>
      <c r="B233" s="90" t="str">
        <f t="shared" si="3"/>
        <v>012501</v>
      </c>
      <c r="C233" s="91" t="s">
        <v>2200</v>
      </c>
      <c r="D233" s="91">
        <v>12501</v>
      </c>
    </row>
    <row r="234" spans="1:4" x14ac:dyDescent="0.25">
      <c r="A234" s="90" t="s">
        <v>2201</v>
      </c>
      <c r="B234" s="90" t="str">
        <f t="shared" si="3"/>
        <v>012502</v>
      </c>
      <c r="C234" s="91" t="s">
        <v>2202</v>
      </c>
      <c r="D234" s="91">
        <v>12502</v>
      </c>
    </row>
    <row r="235" spans="1:4" x14ac:dyDescent="0.25">
      <c r="A235" s="90" t="s">
        <v>2203</v>
      </c>
      <c r="B235" s="90" t="str">
        <f t="shared" si="3"/>
        <v>012503</v>
      </c>
      <c r="C235" s="91" t="s">
        <v>2204</v>
      </c>
      <c r="D235" s="91">
        <v>12503</v>
      </c>
    </row>
    <row r="236" spans="1:4" x14ac:dyDescent="0.25">
      <c r="A236" s="90" t="s">
        <v>2205</v>
      </c>
      <c r="B236" s="90" t="str">
        <f t="shared" si="3"/>
        <v>012506</v>
      </c>
      <c r="C236" s="91" t="s">
        <v>2206</v>
      </c>
      <c r="D236" s="91">
        <v>12506</v>
      </c>
    </row>
    <row r="237" spans="1:4" x14ac:dyDescent="0.25">
      <c r="A237" s="90" t="s">
        <v>2207</v>
      </c>
      <c r="B237" s="90" t="str">
        <f t="shared" si="3"/>
        <v>00125ГГ</v>
      </c>
      <c r="C237" s="91" t="s">
        <v>2208</v>
      </c>
      <c r="D237" s="91" t="s">
        <v>2209</v>
      </c>
    </row>
    <row r="238" spans="1:4" x14ac:dyDescent="0.25">
      <c r="A238" s="90" t="s">
        <v>2210</v>
      </c>
      <c r="B238" s="90" t="str">
        <f t="shared" si="3"/>
        <v>00125СС</v>
      </c>
      <c r="C238" s="91" t="s">
        <v>2211</v>
      </c>
      <c r="D238" s="91" t="s">
        <v>2212</v>
      </c>
    </row>
    <row r="239" spans="1:4" x14ac:dyDescent="0.25">
      <c r="A239" s="90" t="s">
        <v>2213</v>
      </c>
      <c r="B239" s="90" t="str">
        <f t="shared" si="3"/>
        <v>012600</v>
      </c>
      <c r="C239" s="91" t="s">
        <v>2214</v>
      </c>
      <c r="D239" s="91">
        <v>12600</v>
      </c>
    </row>
    <row r="240" spans="1:4" x14ac:dyDescent="0.25">
      <c r="A240" s="90" t="s">
        <v>2215</v>
      </c>
      <c r="B240" s="90" t="str">
        <f t="shared" si="3"/>
        <v>012601</v>
      </c>
      <c r="C240" s="91" t="s">
        <v>2216</v>
      </c>
      <c r="D240" s="91">
        <v>12601</v>
      </c>
    </row>
    <row r="241" spans="1:4" x14ac:dyDescent="0.25">
      <c r="A241" s="90" t="s">
        <v>2217</v>
      </c>
      <c r="B241" s="90" t="str">
        <f t="shared" si="3"/>
        <v>012602</v>
      </c>
      <c r="C241" s="91" t="s">
        <v>2218</v>
      </c>
      <c r="D241" s="91">
        <v>12602</v>
      </c>
    </row>
    <row r="242" spans="1:4" x14ac:dyDescent="0.25">
      <c r="A242" s="90" t="s">
        <v>2219</v>
      </c>
      <c r="B242" s="90" t="str">
        <f t="shared" si="3"/>
        <v>012603</v>
      </c>
      <c r="C242" s="91" t="s">
        <v>2220</v>
      </c>
      <c r="D242" s="91">
        <v>12603</v>
      </c>
    </row>
    <row r="243" spans="1:4" x14ac:dyDescent="0.25">
      <c r="A243" s="90" t="s">
        <v>2221</v>
      </c>
      <c r="B243" s="90" t="str">
        <f t="shared" si="3"/>
        <v>012604</v>
      </c>
      <c r="C243" s="91" t="s">
        <v>2222</v>
      </c>
      <c r="D243" s="91">
        <v>12604</v>
      </c>
    </row>
    <row r="244" spans="1:4" x14ac:dyDescent="0.25">
      <c r="A244" s="90" t="s">
        <v>2223</v>
      </c>
      <c r="B244" s="90" t="str">
        <f t="shared" si="3"/>
        <v>012605</v>
      </c>
      <c r="C244" s="91" t="s">
        <v>2224</v>
      </c>
      <c r="D244" s="91">
        <v>12605</v>
      </c>
    </row>
    <row r="245" spans="1:4" x14ac:dyDescent="0.25">
      <c r="A245" s="90" t="s">
        <v>2225</v>
      </c>
      <c r="B245" s="90" t="str">
        <f t="shared" si="3"/>
        <v>012606</v>
      </c>
      <c r="C245" s="91" t="s">
        <v>2226</v>
      </c>
      <c r="D245" s="91">
        <v>12606</v>
      </c>
    </row>
    <row r="246" spans="1:4" x14ac:dyDescent="0.25">
      <c r="A246" s="90" t="s">
        <v>2227</v>
      </c>
      <c r="B246" s="90" t="str">
        <f t="shared" si="3"/>
        <v>012607</v>
      </c>
      <c r="C246" s="91" t="s">
        <v>2228</v>
      </c>
      <c r="D246" s="91">
        <v>12607</v>
      </c>
    </row>
    <row r="247" spans="1:4" x14ac:dyDescent="0.25">
      <c r="A247" s="90" t="s">
        <v>2229</v>
      </c>
      <c r="B247" s="90" t="str">
        <f t="shared" si="3"/>
        <v>012608</v>
      </c>
      <c r="C247" s="91" t="s">
        <v>2230</v>
      </c>
      <c r="D247" s="91">
        <v>12608</v>
      </c>
    </row>
    <row r="248" spans="1:4" x14ac:dyDescent="0.25">
      <c r="A248" s="90" t="s">
        <v>2231</v>
      </c>
      <c r="B248" s="90" t="str">
        <f t="shared" si="3"/>
        <v>012609</v>
      </c>
      <c r="C248" s="91" t="s">
        <v>2232</v>
      </c>
      <c r="D248" s="91">
        <v>12609</v>
      </c>
    </row>
    <row r="249" spans="1:4" x14ac:dyDescent="0.25">
      <c r="A249" s="90" t="s">
        <v>2233</v>
      </c>
      <c r="B249" s="90" t="str">
        <f t="shared" si="3"/>
        <v>012610</v>
      </c>
      <c r="C249" s="91" t="s">
        <v>2234</v>
      </c>
      <c r="D249" s="91">
        <v>12610</v>
      </c>
    </row>
    <row r="250" spans="1:4" x14ac:dyDescent="0.25">
      <c r="A250" s="90" t="s">
        <v>2235</v>
      </c>
      <c r="B250" s="90" t="str">
        <f t="shared" si="3"/>
        <v>012611</v>
      </c>
      <c r="C250" s="91" t="s">
        <v>2236</v>
      </c>
      <c r="D250" s="91">
        <v>12611</v>
      </c>
    </row>
    <row r="251" spans="1:4" x14ac:dyDescent="0.25">
      <c r="A251" s="90" t="s">
        <v>2237</v>
      </c>
      <c r="B251" s="90" t="str">
        <f t="shared" si="3"/>
        <v>012612</v>
      </c>
      <c r="C251" s="91" t="s">
        <v>2238</v>
      </c>
      <c r="D251" s="91">
        <v>12612</v>
      </c>
    </row>
    <row r="252" spans="1:4" x14ac:dyDescent="0.25">
      <c r="A252" s="90" t="s">
        <v>2239</v>
      </c>
      <c r="B252" s="90" t="str">
        <f t="shared" si="3"/>
        <v>012613</v>
      </c>
      <c r="C252" s="91" t="s">
        <v>2240</v>
      </c>
      <c r="D252" s="91">
        <v>12613</v>
      </c>
    </row>
    <row r="253" spans="1:4" x14ac:dyDescent="0.25">
      <c r="A253" s="90" t="s">
        <v>2241</v>
      </c>
      <c r="B253" s="90" t="str">
        <f t="shared" si="3"/>
        <v>012614</v>
      </c>
      <c r="C253" s="91" t="s">
        <v>2242</v>
      </c>
      <c r="D253" s="91">
        <v>12614</v>
      </c>
    </row>
    <row r="254" spans="1:4" x14ac:dyDescent="0.25">
      <c r="A254" s="90" t="s">
        <v>2243</v>
      </c>
      <c r="B254" s="90" t="str">
        <f t="shared" si="3"/>
        <v>012615</v>
      </c>
      <c r="C254" s="91" t="s">
        <v>2244</v>
      </c>
      <c r="D254" s="91">
        <v>12615</v>
      </c>
    </row>
    <row r="255" spans="1:4" x14ac:dyDescent="0.25">
      <c r="A255" s="90" t="s">
        <v>2245</v>
      </c>
      <c r="B255" s="90" t="str">
        <f t="shared" si="3"/>
        <v>012617</v>
      </c>
      <c r="C255" s="91" t="s">
        <v>2246</v>
      </c>
      <c r="D255" s="91">
        <v>12617</v>
      </c>
    </row>
    <row r="256" spans="1:4" x14ac:dyDescent="0.25">
      <c r="A256" s="90" t="s">
        <v>2247</v>
      </c>
      <c r="B256" s="90" t="str">
        <f t="shared" si="3"/>
        <v>00126АС</v>
      </c>
      <c r="C256" s="91" t="s">
        <v>1841</v>
      </c>
      <c r="D256" s="91" t="s">
        <v>2248</v>
      </c>
    </row>
    <row r="257" spans="1:4" x14ac:dyDescent="0.25">
      <c r="A257" s="90" t="s">
        <v>2249</v>
      </c>
      <c r="B257" s="90" t="str">
        <f t="shared" si="3"/>
        <v>00126ГГ</v>
      </c>
      <c r="C257" s="91" t="s">
        <v>2250</v>
      </c>
      <c r="D257" s="91" t="s">
        <v>2251</v>
      </c>
    </row>
    <row r="258" spans="1:4" x14ac:dyDescent="0.25">
      <c r="A258" s="90" t="s">
        <v>2252</v>
      </c>
      <c r="B258" s="90" t="str">
        <f t="shared" ref="B258:B321" si="4">0&amp;D258</f>
        <v>00126СС</v>
      </c>
      <c r="C258" s="91" t="s">
        <v>2253</v>
      </c>
      <c r="D258" s="91" t="s">
        <v>2254</v>
      </c>
    </row>
    <row r="259" spans="1:4" x14ac:dyDescent="0.25">
      <c r="A259" s="90" t="s">
        <v>2255</v>
      </c>
      <c r="B259" s="90" t="str">
        <f t="shared" si="4"/>
        <v>012700</v>
      </c>
      <c r="C259" s="92" t="s">
        <v>2256</v>
      </c>
      <c r="D259" s="92">
        <v>12700</v>
      </c>
    </row>
    <row r="260" spans="1:4" x14ac:dyDescent="0.25">
      <c r="A260" s="90" t="s">
        <v>2257</v>
      </c>
      <c r="B260" s="90" t="str">
        <f t="shared" si="4"/>
        <v>012701</v>
      </c>
      <c r="C260" s="91" t="s">
        <v>2258</v>
      </c>
      <c r="D260" s="91">
        <v>12701</v>
      </c>
    </row>
    <row r="261" spans="1:4" x14ac:dyDescent="0.25">
      <c r="A261" s="90" t="s">
        <v>2259</v>
      </c>
      <c r="B261" s="90" t="str">
        <f t="shared" si="4"/>
        <v>012702</v>
      </c>
      <c r="C261" s="91" t="s">
        <v>2260</v>
      </c>
      <c r="D261" s="91">
        <v>12702</v>
      </c>
    </row>
    <row r="262" spans="1:4" x14ac:dyDescent="0.25">
      <c r="A262" s="90" t="s">
        <v>2261</v>
      </c>
      <c r="B262" s="90" t="str">
        <f t="shared" si="4"/>
        <v>012703</v>
      </c>
      <c r="C262" s="91" t="s">
        <v>2262</v>
      </c>
      <c r="D262" s="91">
        <v>12703</v>
      </c>
    </row>
    <row r="263" spans="1:4" x14ac:dyDescent="0.25">
      <c r="A263" s="90" t="s">
        <v>2263</v>
      </c>
      <c r="B263" s="90" t="str">
        <f t="shared" si="4"/>
        <v>012704</v>
      </c>
      <c r="C263" s="91" t="s">
        <v>2264</v>
      </c>
      <c r="D263" s="91">
        <v>12704</v>
      </c>
    </row>
    <row r="264" spans="1:4" x14ac:dyDescent="0.25">
      <c r="A264" s="90" t="s">
        <v>2265</v>
      </c>
      <c r="B264" s="90" t="str">
        <f t="shared" si="4"/>
        <v>00127АС</v>
      </c>
      <c r="C264" s="91" t="s">
        <v>1841</v>
      </c>
      <c r="D264" s="91" t="s">
        <v>2266</v>
      </c>
    </row>
    <row r="265" spans="1:4" x14ac:dyDescent="0.25">
      <c r="A265" s="90" t="s">
        <v>2267</v>
      </c>
      <c r="B265" s="90" t="str">
        <f t="shared" si="4"/>
        <v>00127ГГ</v>
      </c>
      <c r="C265" s="91" t="s">
        <v>2268</v>
      </c>
      <c r="D265" s="91" t="s">
        <v>2269</v>
      </c>
    </row>
    <row r="266" spans="1:4" x14ac:dyDescent="0.25">
      <c r="A266" s="90" t="s">
        <v>2270</v>
      </c>
      <c r="B266" s="90" t="str">
        <f t="shared" si="4"/>
        <v>00127СС</v>
      </c>
      <c r="C266" s="91" t="s">
        <v>2271</v>
      </c>
      <c r="D266" s="91" t="s">
        <v>2272</v>
      </c>
    </row>
    <row r="267" spans="1:4" x14ac:dyDescent="0.25">
      <c r="A267" s="90" t="s">
        <v>2273</v>
      </c>
      <c r="B267" s="90" t="str">
        <f t="shared" si="4"/>
        <v>012800</v>
      </c>
      <c r="C267" s="92" t="s">
        <v>2274</v>
      </c>
      <c r="D267" s="92">
        <v>12800</v>
      </c>
    </row>
    <row r="268" spans="1:4" x14ac:dyDescent="0.25">
      <c r="A268" s="90" t="s">
        <v>2275</v>
      </c>
      <c r="B268" s="90" t="str">
        <f t="shared" si="4"/>
        <v>012801</v>
      </c>
      <c r="C268" s="91" t="s">
        <v>2276</v>
      </c>
      <c r="D268" s="91">
        <v>12801</v>
      </c>
    </row>
    <row r="269" spans="1:4" x14ac:dyDescent="0.25">
      <c r="A269" s="90" t="s">
        <v>2277</v>
      </c>
      <c r="B269" s="90" t="str">
        <f t="shared" si="4"/>
        <v>012802</v>
      </c>
      <c r="C269" s="91" t="s">
        <v>2278</v>
      </c>
      <c r="D269" s="91">
        <v>12802</v>
      </c>
    </row>
    <row r="270" spans="1:4" x14ac:dyDescent="0.25">
      <c r="A270" s="90" t="s">
        <v>2279</v>
      </c>
      <c r="B270" s="90" t="str">
        <f t="shared" si="4"/>
        <v>012803</v>
      </c>
      <c r="C270" s="91" t="s">
        <v>2280</v>
      </c>
      <c r="D270" s="91">
        <v>12803</v>
      </c>
    </row>
    <row r="271" spans="1:4" x14ac:dyDescent="0.25">
      <c r="A271" s="90" t="s">
        <v>2281</v>
      </c>
      <c r="B271" s="90" t="str">
        <f t="shared" si="4"/>
        <v>012804</v>
      </c>
      <c r="C271" s="91" t="s">
        <v>2282</v>
      </c>
      <c r="D271" s="91">
        <v>12804</v>
      </c>
    </row>
    <row r="272" spans="1:4" x14ac:dyDescent="0.25">
      <c r="A272" s="90" t="s">
        <v>2283</v>
      </c>
      <c r="B272" s="90" t="str">
        <f t="shared" si="4"/>
        <v>012805</v>
      </c>
      <c r="C272" s="91" t="s">
        <v>2284</v>
      </c>
      <c r="D272" s="91">
        <v>12805</v>
      </c>
    </row>
    <row r="273" spans="1:4" x14ac:dyDescent="0.25">
      <c r="A273" s="90" t="s">
        <v>2285</v>
      </c>
      <c r="B273" s="90" t="str">
        <f t="shared" si="4"/>
        <v>00128ГГ</v>
      </c>
      <c r="C273" s="91" t="s">
        <v>2286</v>
      </c>
      <c r="D273" s="91" t="s">
        <v>2287</v>
      </c>
    </row>
    <row r="274" spans="1:4" x14ac:dyDescent="0.25">
      <c r="A274" s="90" t="s">
        <v>2288</v>
      </c>
      <c r="B274" s="90" t="str">
        <f t="shared" si="4"/>
        <v>00128СС</v>
      </c>
      <c r="C274" s="91" t="s">
        <v>2289</v>
      </c>
      <c r="D274" s="91" t="s">
        <v>2290</v>
      </c>
    </row>
    <row r="275" spans="1:4" ht="15.75" thickBot="1" x14ac:dyDescent="0.3">
      <c r="A275" s="90" t="s">
        <v>2291</v>
      </c>
      <c r="B275" s="90" t="str">
        <f t="shared" si="4"/>
        <v>00128УБ</v>
      </c>
      <c r="C275" s="95" t="s">
        <v>2139</v>
      </c>
      <c r="D275" s="96" t="s">
        <v>2292</v>
      </c>
    </row>
    <row r="276" spans="1:4" ht="15.75" thickBot="1" x14ac:dyDescent="0.3">
      <c r="A276" s="90" t="s">
        <v>2293</v>
      </c>
      <c r="B276" s="90" t="str">
        <f t="shared" si="4"/>
        <v>012900</v>
      </c>
      <c r="C276" s="100" t="s">
        <v>2294</v>
      </c>
      <c r="D276" s="101">
        <v>12900</v>
      </c>
    </row>
    <row r="277" spans="1:4" ht="15.75" thickBot="1" x14ac:dyDescent="0.3">
      <c r="A277" s="90" t="s">
        <v>2295</v>
      </c>
      <c r="B277" s="90" t="str">
        <f t="shared" si="4"/>
        <v>012901</v>
      </c>
      <c r="C277" s="95" t="s">
        <v>2296</v>
      </c>
      <c r="D277" s="96">
        <v>12901</v>
      </c>
    </row>
    <row r="278" spans="1:4" ht="15.75" thickBot="1" x14ac:dyDescent="0.3">
      <c r="A278" s="90" t="s">
        <v>2297</v>
      </c>
      <c r="B278" s="90" t="str">
        <f t="shared" si="4"/>
        <v>012902</v>
      </c>
      <c r="C278" s="95" t="s">
        <v>2298</v>
      </c>
      <c r="D278" s="96">
        <v>12902</v>
      </c>
    </row>
    <row r="279" spans="1:4" ht="15.75" thickBot="1" x14ac:dyDescent="0.3">
      <c r="A279" s="90" t="s">
        <v>2299</v>
      </c>
      <c r="B279" s="90" t="str">
        <f t="shared" si="4"/>
        <v>012903</v>
      </c>
      <c r="C279" s="95" t="s">
        <v>2300</v>
      </c>
      <c r="D279" s="96">
        <v>12903</v>
      </c>
    </row>
    <row r="280" spans="1:4" ht="15.75" thickBot="1" x14ac:dyDescent="0.3">
      <c r="A280" s="90" t="s">
        <v>2301</v>
      </c>
      <c r="B280" s="90" t="str">
        <f t="shared" si="4"/>
        <v>012905</v>
      </c>
      <c r="C280" s="95" t="s">
        <v>2302</v>
      </c>
      <c r="D280" s="96">
        <v>12905</v>
      </c>
    </row>
    <row r="281" spans="1:4" ht="15.75" thickBot="1" x14ac:dyDescent="0.3">
      <c r="A281" s="90" t="s">
        <v>2303</v>
      </c>
      <c r="B281" s="90" t="str">
        <f t="shared" si="4"/>
        <v>012906</v>
      </c>
      <c r="C281" s="95" t="s">
        <v>2304</v>
      </c>
      <c r="D281" s="96">
        <v>12906</v>
      </c>
    </row>
    <row r="282" spans="1:4" ht="15.75" thickBot="1" x14ac:dyDescent="0.3">
      <c r="A282" s="90" t="s">
        <v>2305</v>
      </c>
      <c r="B282" s="90" t="str">
        <f t="shared" si="4"/>
        <v>012907</v>
      </c>
      <c r="C282" s="95" t="s">
        <v>2306</v>
      </c>
      <c r="D282" s="96">
        <v>12907</v>
      </c>
    </row>
    <row r="283" spans="1:4" ht="15.75" thickBot="1" x14ac:dyDescent="0.3">
      <c r="A283" s="90" t="s">
        <v>2307</v>
      </c>
      <c r="B283" s="90" t="str">
        <f t="shared" si="4"/>
        <v>00129АС</v>
      </c>
      <c r="C283" s="95" t="s">
        <v>1841</v>
      </c>
      <c r="D283" s="96" t="s">
        <v>2308</v>
      </c>
    </row>
    <row r="284" spans="1:4" ht="15.75" thickBot="1" x14ac:dyDescent="0.3">
      <c r="A284" s="90" t="s">
        <v>2309</v>
      </c>
      <c r="B284" s="90" t="str">
        <f t="shared" si="4"/>
        <v>00129ГГ</v>
      </c>
      <c r="C284" s="95" t="s">
        <v>2310</v>
      </c>
      <c r="D284" s="96" t="s">
        <v>2311</v>
      </c>
    </row>
    <row r="285" spans="1:4" ht="15.75" thickBot="1" x14ac:dyDescent="0.3">
      <c r="A285" s="90" t="s">
        <v>2312</v>
      </c>
      <c r="B285" s="90" t="str">
        <f t="shared" si="4"/>
        <v>00129СС</v>
      </c>
      <c r="C285" s="95" t="s">
        <v>2313</v>
      </c>
      <c r="D285" s="96" t="s">
        <v>2314</v>
      </c>
    </row>
    <row r="286" spans="1:4" ht="15.75" thickBot="1" x14ac:dyDescent="0.3">
      <c r="A286" s="90" t="s">
        <v>2315</v>
      </c>
      <c r="B286" s="90" t="str">
        <f t="shared" si="4"/>
        <v>013001</v>
      </c>
      <c r="C286" s="95" t="s">
        <v>2316</v>
      </c>
      <c r="D286" s="96">
        <v>13001</v>
      </c>
    </row>
    <row r="287" spans="1:4" ht="15.75" thickBot="1" x14ac:dyDescent="0.3">
      <c r="A287" s="90" t="s">
        <v>2317</v>
      </c>
      <c r="B287" s="90" t="str">
        <f t="shared" si="4"/>
        <v>013002</v>
      </c>
      <c r="C287" s="95" t="s">
        <v>2318</v>
      </c>
      <c r="D287" s="96">
        <v>13002</v>
      </c>
    </row>
    <row r="288" spans="1:4" ht="15.75" thickBot="1" x14ac:dyDescent="0.3">
      <c r="A288" s="90" t="s">
        <v>2319</v>
      </c>
      <c r="B288" s="90" t="str">
        <f t="shared" si="4"/>
        <v>013003</v>
      </c>
      <c r="C288" s="95" t="s">
        <v>2320</v>
      </c>
      <c r="D288" s="96">
        <v>13003</v>
      </c>
    </row>
    <row r="289" spans="1:4" ht="15.75" thickBot="1" x14ac:dyDescent="0.3">
      <c r="A289" s="90" t="s">
        <v>2321</v>
      </c>
      <c r="B289" s="90" t="str">
        <f t="shared" si="4"/>
        <v>013004</v>
      </c>
      <c r="C289" s="95" t="s">
        <v>2322</v>
      </c>
      <c r="D289" s="96">
        <v>13004</v>
      </c>
    </row>
    <row r="290" spans="1:4" ht="15.75" thickBot="1" x14ac:dyDescent="0.3">
      <c r="A290" s="90" t="s">
        <v>2323</v>
      </c>
      <c r="B290" s="90" t="str">
        <f t="shared" si="4"/>
        <v>00130АС</v>
      </c>
      <c r="C290" s="95" t="s">
        <v>1841</v>
      </c>
      <c r="D290" s="96" t="s">
        <v>2324</v>
      </c>
    </row>
    <row r="291" spans="1:4" ht="15.75" thickBot="1" x14ac:dyDescent="0.3">
      <c r="A291" s="90" t="s">
        <v>2325</v>
      </c>
      <c r="B291" s="90" t="str">
        <f t="shared" si="4"/>
        <v>00130ГГ</v>
      </c>
      <c r="C291" s="95" t="s">
        <v>2326</v>
      </c>
      <c r="D291" s="96" t="s">
        <v>2327</v>
      </c>
    </row>
    <row r="292" spans="1:4" ht="15.75" thickBot="1" x14ac:dyDescent="0.3">
      <c r="A292" s="90" t="s">
        <v>2328</v>
      </c>
      <c r="B292" s="90" t="str">
        <f t="shared" si="4"/>
        <v>00130СС</v>
      </c>
      <c r="C292" s="95" t="s">
        <v>2329</v>
      </c>
      <c r="D292" s="96" t="s">
        <v>2330</v>
      </c>
    </row>
    <row r="293" spans="1:4" ht="15.75" thickBot="1" x14ac:dyDescent="0.3">
      <c r="A293" s="90" t="s">
        <v>2331</v>
      </c>
      <c r="B293" s="90" t="str">
        <f t="shared" si="4"/>
        <v>013100</v>
      </c>
      <c r="C293" s="100" t="s">
        <v>2332</v>
      </c>
      <c r="D293" s="101">
        <v>13100</v>
      </c>
    </row>
    <row r="294" spans="1:4" ht="15.75" thickBot="1" x14ac:dyDescent="0.3">
      <c r="A294" s="90" t="s">
        <v>2333</v>
      </c>
      <c r="B294" s="90" t="str">
        <f t="shared" si="4"/>
        <v>013101</v>
      </c>
      <c r="C294" s="95" t="s">
        <v>2334</v>
      </c>
      <c r="D294" s="96">
        <v>13101</v>
      </c>
    </row>
    <row r="295" spans="1:4" ht="15.75" thickBot="1" x14ac:dyDescent="0.3">
      <c r="A295" s="90" t="s">
        <v>2335</v>
      </c>
      <c r="B295" s="90" t="str">
        <f t="shared" si="4"/>
        <v>013102</v>
      </c>
      <c r="C295" s="95" t="s">
        <v>2336</v>
      </c>
      <c r="D295" s="96">
        <v>13102</v>
      </c>
    </row>
    <row r="296" spans="1:4" ht="15.75" thickBot="1" x14ac:dyDescent="0.3">
      <c r="A296" s="90" t="s">
        <v>2337</v>
      </c>
      <c r="B296" s="90" t="str">
        <f t="shared" si="4"/>
        <v>013103</v>
      </c>
      <c r="C296" s="95" t="s">
        <v>2338</v>
      </c>
      <c r="D296" s="96">
        <v>13103</v>
      </c>
    </row>
    <row r="297" spans="1:4" ht="15.75" thickBot="1" x14ac:dyDescent="0.3">
      <c r="A297" s="90" t="s">
        <v>2339</v>
      </c>
      <c r="B297" s="90" t="str">
        <f t="shared" si="4"/>
        <v>013104</v>
      </c>
      <c r="C297" s="95" t="s">
        <v>2340</v>
      </c>
      <c r="D297" s="96">
        <v>13104</v>
      </c>
    </row>
    <row r="298" spans="1:4" ht="15.75" thickBot="1" x14ac:dyDescent="0.3">
      <c r="A298" s="90" t="s">
        <v>2341</v>
      </c>
      <c r="B298" s="90" t="str">
        <f t="shared" si="4"/>
        <v>013105</v>
      </c>
      <c r="C298" s="95" t="s">
        <v>2342</v>
      </c>
      <c r="D298" s="96">
        <v>13105</v>
      </c>
    </row>
    <row r="299" spans="1:4" ht="15.75" thickBot="1" x14ac:dyDescent="0.3">
      <c r="A299" s="90" t="s">
        <v>2343</v>
      </c>
      <c r="B299" s="90" t="str">
        <f t="shared" si="4"/>
        <v>013106</v>
      </c>
      <c r="C299" s="95" t="s">
        <v>1857</v>
      </c>
      <c r="D299" s="96">
        <v>13106</v>
      </c>
    </row>
    <row r="300" spans="1:4" ht="15.75" thickBot="1" x14ac:dyDescent="0.3">
      <c r="A300" s="90" t="s">
        <v>2344</v>
      </c>
      <c r="B300" s="90" t="str">
        <f t="shared" si="4"/>
        <v>013107</v>
      </c>
      <c r="C300" s="95" t="s">
        <v>2345</v>
      </c>
      <c r="D300" s="96">
        <v>13107</v>
      </c>
    </row>
    <row r="301" spans="1:4" ht="15.75" thickBot="1" x14ac:dyDescent="0.3">
      <c r="A301" s="90" t="s">
        <v>2346</v>
      </c>
      <c r="B301" s="90" t="str">
        <f t="shared" si="4"/>
        <v>013108</v>
      </c>
      <c r="C301" s="95" t="s">
        <v>1859</v>
      </c>
      <c r="D301" s="96">
        <v>13108</v>
      </c>
    </row>
    <row r="302" spans="1:4" ht="15.75" thickBot="1" x14ac:dyDescent="0.3">
      <c r="A302" s="90" t="s">
        <v>2347</v>
      </c>
      <c r="B302" s="90" t="str">
        <f t="shared" si="4"/>
        <v>013109</v>
      </c>
      <c r="C302" s="95" t="s">
        <v>2348</v>
      </c>
      <c r="D302" s="96">
        <v>13109</v>
      </c>
    </row>
    <row r="303" spans="1:4" ht="15.75" thickBot="1" x14ac:dyDescent="0.3">
      <c r="A303" s="90" t="s">
        <v>2349</v>
      </c>
      <c r="B303" s="90" t="str">
        <f t="shared" si="4"/>
        <v>013110</v>
      </c>
      <c r="C303" s="95" t="s">
        <v>2350</v>
      </c>
      <c r="D303" s="96">
        <v>13110</v>
      </c>
    </row>
    <row r="304" spans="1:4" ht="15.75" thickBot="1" x14ac:dyDescent="0.3">
      <c r="A304" s="90" t="s">
        <v>2351</v>
      </c>
      <c r="B304" s="90" t="str">
        <f t="shared" si="4"/>
        <v>013111</v>
      </c>
      <c r="C304" s="95" t="s">
        <v>2352</v>
      </c>
      <c r="D304" s="96">
        <v>13111</v>
      </c>
    </row>
    <row r="305" spans="1:4" ht="15.75" thickBot="1" x14ac:dyDescent="0.3">
      <c r="A305" s="90" t="s">
        <v>2353</v>
      </c>
      <c r="B305" s="90" t="str">
        <f t="shared" si="4"/>
        <v>013115</v>
      </c>
      <c r="C305" s="95" t="s">
        <v>2354</v>
      </c>
      <c r="D305" s="96">
        <v>13115</v>
      </c>
    </row>
    <row r="306" spans="1:4" ht="15.75" thickBot="1" x14ac:dyDescent="0.3">
      <c r="A306" s="90" t="s">
        <v>2355</v>
      </c>
      <c r="B306" s="90" t="str">
        <f t="shared" si="4"/>
        <v>00131АС</v>
      </c>
      <c r="C306" s="95" t="s">
        <v>1841</v>
      </c>
      <c r="D306" s="96" t="s">
        <v>2356</v>
      </c>
    </row>
    <row r="307" spans="1:4" ht="15.75" thickBot="1" x14ac:dyDescent="0.3">
      <c r="A307" s="90" t="s">
        <v>2357</v>
      </c>
      <c r="B307" s="90" t="str">
        <f t="shared" si="4"/>
        <v>00131ГГ</v>
      </c>
      <c r="C307" s="95" t="s">
        <v>2358</v>
      </c>
      <c r="D307" s="96" t="s">
        <v>2359</v>
      </c>
    </row>
    <row r="308" spans="1:4" ht="15.75" thickBot="1" x14ac:dyDescent="0.3">
      <c r="A308" s="90" t="s">
        <v>2360</v>
      </c>
      <c r="B308" s="90" t="str">
        <f t="shared" si="4"/>
        <v>00131СС</v>
      </c>
      <c r="C308" s="95" t="s">
        <v>2361</v>
      </c>
      <c r="D308" s="96" t="s">
        <v>2362</v>
      </c>
    </row>
    <row r="309" spans="1:4" ht="15.75" thickBot="1" x14ac:dyDescent="0.3">
      <c r="A309" s="90" t="s">
        <v>2363</v>
      </c>
      <c r="B309" s="90" t="str">
        <f t="shared" si="4"/>
        <v>013201</v>
      </c>
      <c r="C309" s="95" t="s">
        <v>2364</v>
      </c>
      <c r="D309" s="96">
        <v>13201</v>
      </c>
    </row>
    <row r="310" spans="1:4" ht="15.75" thickBot="1" x14ac:dyDescent="0.3">
      <c r="A310" s="90" t="s">
        <v>2365</v>
      </c>
      <c r="B310" s="90" t="str">
        <f t="shared" si="4"/>
        <v>013202</v>
      </c>
      <c r="C310" s="95" t="s">
        <v>2366</v>
      </c>
      <c r="D310" s="96">
        <v>13202</v>
      </c>
    </row>
    <row r="311" spans="1:4" ht="15.75" thickBot="1" x14ac:dyDescent="0.3">
      <c r="A311" s="90" t="s">
        <v>2367</v>
      </c>
      <c r="B311" s="90" t="str">
        <f t="shared" si="4"/>
        <v>013203</v>
      </c>
      <c r="C311" s="95" t="s">
        <v>2368</v>
      </c>
      <c r="D311" s="96">
        <v>13203</v>
      </c>
    </row>
    <row r="312" spans="1:4" ht="15.75" thickBot="1" x14ac:dyDescent="0.3">
      <c r="A312" s="90" t="s">
        <v>2369</v>
      </c>
      <c r="B312" s="90" t="str">
        <f t="shared" si="4"/>
        <v>00132ГГ</v>
      </c>
      <c r="C312" s="95" t="s">
        <v>2370</v>
      </c>
      <c r="D312" s="96" t="s">
        <v>2371</v>
      </c>
    </row>
    <row r="313" spans="1:4" ht="15.75" thickBot="1" x14ac:dyDescent="0.3">
      <c r="A313" s="90" t="s">
        <v>2372</v>
      </c>
      <c r="B313" s="90" t="str">
        <f t="shared" si="4"/>
        <v>00132СС</v>
      </c>
      <c r="C313" s="95" t="s">
        <v>2373</v>
      </c>
      <c r="D313" s="96" t="s">
        <v>2374</v>
      </c>
    </row>
    <row r="314" spans="1:4" ht="15.75" thickBot="1" x14ac:dyDescent="0.3">
      <c r="A314" s="90" t="s">
        <v>2375</v>
      </c>
      <c r="B314" s="90" t="str">
        <f t="shared" si="4"/>
        <v>013301</v>
      </c>
      <c r="C314" s="95" t="s">
        <v>2376</v>
      </c>
      <c r="D314" s="96">
        <v>13301</v>
      </c>
    </row>
    <row r="315" spans="1:4" ht="15.75" thickBot="1" x14ac:dyDescent="0.3">
      <c r="A315" s="90" t="s">
        <v>2377</v>
      </c>
      <c r="B315" s="90" t="str">
        <f t="shared" si="4"/>
        <v>013401</v>
      </c>
      <c r="C315" s="95" t="s">
        <v>2378</v>
      </c>
      <c r="D315" s="96">
        <v>13401</v>
      </c>
    </row>
    <row r="316" spans="1:4" ht="15.75" thickBot="1" x14ac:dyDescent="0.3">
      <c r="A316" s="90" t="s">
        <v>2379</v>
      </c>
      <c r="B316" s="90" t="str">
        <f t="shared" si="4"/>
        <v>013402</v>
      </c>
      <c r="C316" s="95" t="s">
        <v>2380</v>
      </c>
      <c r="D316" s="96">
        <v>13402</v>
      </c>
    </row>
    <row r="317" spans="1:4" ht="15.75" thickBot="1" x14ac:dyDescent="0.3">
      <c r="A317" s="90" t="s">
        <v>2381</v>
      </c>
      <c r="B317" s="90" t="str">
        <f t="shared" si="4"/>
        <v>013403</v>
      </c>
      <c r="C317" s="95" t="s">
        <v>2382</v>
      </c>
      <c r="D317" s="96">
        <v>13403</v>
      </c>
    </row>
    <row r="318" spans="1:4" ht="15.75" thickBot="1" x14ac:dyDescent="0.3">
      <c r="A318" s="90" t="s">
        <v>2383</v>
      </c>
      <c r="B318" s="90" t="str">
        <f t="shared" si="4"/>
        <v>013404</v>
      </c>
      <c r="C318" s="95" t="s">
        <v>2384</v>
      </c>
      <c r="D318" s="96">
        <v>13404</v>
      </c>
    </row>
    <row r="319" spans="1:4" ht="15.75" thickBot="1" x14ac:dyDescent="0.3">
      <c r="A319" s="90" t="s">
        <v>2385</v>
      </c>
      <c r="B319" s="90" t="str">
        <f t="shared" si="4"/>
        <v>00134ГГ</v>
      </c>
      <c r="C319" s="95" t="s">
        <v>2386</v>
      </c>
      <c r="D319" s="96" t="s">
        <v>2387</v>
      </c>
    </row>
    <row r="320" spans="1:4" ht="15.75" thickBot="1" x14ac:dyDescent="0.3">
      <c r="A320" s="90" t="s">
        <v>2388</v>
      </c>
      <c r="B320" s="90" t="str">
        <f t="shared" si="4"/>
        <v>00134СС</v>
      </c>
      <c r="C320" s="95" t="s">
        <v>2389</v>
      </c>
      <c r="D320" s="96" t="s">
        <v>2390</v>
      </c>
    </row>
    <row r="321" spans="1:4" ht="15.75" thickBot="1" x14ac:dyDescent="0.3">
      <c r="A321" s="90" t="s">
        <v>2391</v>
      </c>
      <c r="B321" s="90" t="str">
        <f t="shared" si="4"/>
        <v>00134УБ</v>
      </c>
      <c r="C321" s="95" t="s">
        <v>2139</v>
      </c>
      <c r="D321" s="96" t="s">
        <v>2392</v>
      </c>
    </row>
    <row r="322" spans="1:4" ht="15.75" thickBot="1" x14ac:dyDescent="0.3">
      <c r="A322" s="90" t="s">
        <v>2393</v>
      </c>
      <c r="B322" s="90" t="str">
        <f t="shared" ref="B322:B385" si="5">0&amp;D322</f>
        <v>013501</v>
      </c>
      <c r="C322" s="95" t="s">
        <v>2394</v>
      </c>
      <c r="D322" s="96">
        <v>13501</v>
      </c>
    </row>
    <row r="323" spans="1:4" ht="15.75" thickBot="1" x14ac:dyDescent="0.3">
      <c r="A323" s="90" t="s">
        <v>2395</v>
      </c>
      <c r="B323" s="90" t="str">
        <f t="shared" si="5"/>
        <v>013502</v>
      </c>
      <c r="C323" s="95" t="s">
        <v>2396</v>
      </c>
      <c r="D323" s="96">
        <v>13502</v>
      </c>
    </row>
    <row r="324" spans="1:4" ht="15.75" thickBot="1" x14ac:dyDescent="0.3">
      <c r="A324" s="90" t="s">
        <v>2397</v>
      </c>
      <c r="B324" s="90" t="str">
        <f t="shared" si="5"/>
        <v>013503</v>
      </c>
      <c r="C324" s="95" t="s">
        <v>2398</v>
      </c>
      <c r="D324" s="96">
        <v>13503</v>
      </c>
    </row>
    <row r="325" spans="1:4" ht="15.75" thickBot="1" x14ac:dyDescent="0.3">
      <c r="A325" s="90" t="s">
        <v>2399</v>
      </c>
      <c r="B325" s="90" t="str">
        <f t="shared" si="5"/>
        <v>013504</v>
      </c>
      <c r="C325" s="95" t="s">
        <v>2400</v>
      </c>
      <c r="D325" s="96">
        <v>13504</v>
      </c>
    </row>
    <row r="326" spans="1:4" ht="15.75" thickBot="1" x14ac:dyDescent="0.3">
      <c r="A326" s="90" t="s">
        <v>2401</v>
      </c>
      <c r="B326" s="90" t="str">
        <f t="shared" si="5"/>
        <v>013505</v>
      </c>
      <c r="C326" s="95" t="s">
        <v>2402</v>
      </c>
      <c r="D326" s="96">
        <v>13505</v>
      </c>
    </row>
    <row r="327" spans="1:4" ht="15.75" thickBot="1" x14ac:dyDescent="0.3">
      <c r="A327" s="90" t="s">
        <v>2403</v>
      </c>
      <c r="B327" s="90" t="str">
        <f t="shared" si="5"/>
        <v>013506</v>
      </c>
      <c r="C327" s="95" t="s">
        <v>2404</v>
      </c>
      <c r="D327" s="96">
        <v>13506</v>
      </c>
    </row>
    <row r="328" spans="1:4" ht="15.75" thickBot="1" x14ac:dyDescent="0.3">
      <c r="A328" s="90" t="s">
        <v>2405</v>
      </c>
      <c r="B328" s="90" t="str">
        <f t="shared" si="5"/>
        <v>00135УБ</v>
      </c>
      <c r="C328" s="95" t="s">
        <v>2139</v>
      </c>
      <c r="D328" s="96" t="s">
        <v>2406</v>
      </c>
    </row>
    <row r="329" spans="1:4" ht="15.75" thickBot="1" x14ac:dyDescent="0.3">
      <c r="A329" s="90" t="s">
        <v>2407</v>
      </c>
      <c r="B329" s="90" t="str">
        <f t="shared" si="5"/>
        <v>013600</v>
      </c>
      <c r="C329" s="95" t="s">
        <v>2408</v>
      </c>
      <c r="D329" s="96">
        <v>13600</v>
      </c>
    </row>
    <row r="330" spans="1:4" ht="15.75" thickBot="1" x14ac:dyDescent="0.3">
      <c r="A330" s="90" t="s">
        <v>2409</v>
      </c>
      <c r="B330" s="90" t="str">
        <f t="shared" si="5"/>
        <v>013601</v>
      </c>
      <c r="C330" s="95" t="s">
        <v>2410</v>
      </c>
      <c r="D330" s="96">
        <v>13601</v>
      </c>
    </row>
    <row r="331" spans="1:4" ht="15.75" thickBot="1" x14ac:dyDescent="0.3">
      <c r="A331" s="90" t="s">
        <v>2411</v>
      </c>
      <c r="B331" s="90" t="str">
        <f t="shared" si="5"/>
        <v>013602</v>
      </c>
      <c r="C331" s="95" t="s">
        <v>2412</v>
      </c>
      <c r="D331" s="96">
        <v>13602</v>
      </c>
    </row>
    <row r="332" spans="1:4" ht="15.75" thickBot="1" x14ac:dyDescent="0.3">
      <c r="A332" s="90" t="s">
        <v>2413</v>
      </c>
      <c r="B332" s="90" t="str">
        <f t="shared" si="5"/>
        <v>013603</v>
      </c>
      <c r="C332" s="95" t="s">
        <v>2414</v>
      </c>
      <c r="D332" s="96">
        <v>13603</v>
      </c>
    </row>
    <row r="333" spans="1:4" ht="15.75" thickBot="1" x14ac:dyDescent="0.3">
      <c r="A333" s="90" t="s">
        <v>2415</v>
      </c>
      <c r="B333" s="90" t="str">
        <f t="shared" si="5"/>
        <v>013604</v>
      </c>
      <c r="C333" s="95" t="s">
        <v>2416</v>
      </c>
      <c r="D333" s="96">
        <v>13604</v>
      </c>
    </row>
    <row r="334" spans="1:4" ht="15.75" thickBot="1" x14ac:dyDescent="0.3">
      <c r="A334" s="90" t="s">
        <v>2417</v>
      </c>
      <c r="B334" s="90" t="str">
        <f t="shared" si="5"/>
        <v>013605</v>
      </c>
      <c r="C334" s="95" t="s">
        <v>2418</v>
      </c>
      <c r="D334" s="96">
        <v>13605</v>
      </c>
    </row>
    <row r="335" spans="1:4" ht="15.75" thickBot="1" x14ac:dyDescent="0.3">
      <c r="A335" s="90" t="s">
        <v>2419</v>
      </c>
      <c r="B335" s="90" t="str">
        <f t="shared" si="5"/>
        <v>013606</v>
      </c>
      <c r="C335" s="95" t="s">
        <v>2420</v>
      </c>
      <c r="D335" s="96">
        <v>13606</v>
      </c>
    </row>
    <row r="336" spans="1:4" ht="15.75" thickBot="1" x14ac:dyDescent="0.3">
      <c r="A336" s="90" t="s">
        <v>2421</v>
      </c>
      <c r="B336" s="90" t="str">
        <f t="shared" si="5"/>
        <v>013607</v>
      </c>
      <c r="C336" s="95" t="s">
        <v>2422</v>
      </c>
      <c r="D336" s="96">
        <v>13607</v>
      </c>
    </row>
    <row r="337" spans="1:4" ht="15.75" thickBot="1" x14ac:dyDescent="0.3">
      <c r="A337" s="90" t="s">
        <v>2423</v>
      </c>
      <c r="B337" s="90" t="str">
        <f t="shared" si="5"/>
        <v>013608</v>
      </c>
      <c r="C337" s="95" t="s">
        <v>2424</v>
      </c>
      <c r="D337" s="96">
        <v>13608</v>
      </c>
    </row>
    <row r="338" spans="1:4" ht="15.75" thickBot="1" x14ac:dyDescent="0.3">
      <c r="A338" s="90" t="s">
        <v>2425</v>
      </c>
      <c r="B338" s="90" t="str">
        <f t="shared" si="5"/>
        <v>00136АС</v>
      </c>
      <c r="C338" s="95" t="s">
        <v>1841</v>
      </c>
      <c r="D338" s="96" t="s">
        <v>2426</v>
      </c>
    </row>
    <row r="339" spans="1:4" ht="15.75" thickBot="1" x14ac:dyDescent="0.3">
      <c r="A339" s="90" t="s">
        <v>2427</v>
      </c>
      <c r="B339" s="90" t="str">
        <f t="shared" si="5"/>
        <v>00136ГГ</v>
      </c>
      <c r="C339" s="95" t="s">
        <v>2428</v>
      </c>
      <c r="D339" s="96" t="s">
        <v>2429</v>
      </c>
    </row>
    <row r="340" spans="1:4" ht="15.75" thickBot="1" x14ac:dyDescent="0.3">
      <c r="A340" s="90" t="s">
        <v>2430</v>
      </c>
      <c r="B340" s="90" t="str">
        <f t="shared" si="5"/>
        <v>00136СС</v>
      </c>
      <c r="C340" s="95" t="s">
        <v>2431</v>
      </c>
      <c r="D340" s="96" t="s">
        <v>2432</v>
      </c>
    </row>
    <row r="341" spans="1:4" ht="15.75" thickBot="1" x14ac:dyDescent="0.3">
      <c r="A341" s="90" t="s">
        <v>2433</v>
      </c>
      <c r="B341" s="90" t="str">
        <f t="shared" si="5"/>
        <v>00136УБ</v>
      </c>
      <c r="C341" s="95" t="s">
        <v>2139</v>
      </c>
      <c r="D341" s="96" t="s">
        <v>2434</v>
      </c>
    </row>
    <row r="342" spans="1:4" ht="15.75" thickBot="1" x14ac:dyDescent="0.3">
      <c r="A342" s="90" t="s">
        <v>2435</v>
      </c>
      <c r="B342" s="90" t="str">
        <f t="shared" si="5"/>
        <v>013700</v>
      </c>
      <c r="C342" s="100" t="s">
        <v>2436</v>
      </c>
      <c r="D342" s="101">
        <v>13700</v>
      </c>
    </row>
    <row r="343" spans="1:4" ht="15.75" thickBot="1" x14ac:dyDescent="0.3">
      <c r="A343" s="90" t="s">
        <v>2437</v>
      </c>
      <c r="B343" s="90" t="str">
        <f t="shared" si="5"/>
        <v>013701</v>
      </c>
      <c r="C343" s="95" t="s">
        <v>2438</v>
      </c>
      <c r="D343" s="96">
        <v>13701</v>
      </c>
    </row>
    <row r="344" spans="1:4" ht="15.75" thickBot="1" x14ac:dyDescent="0.3">
      <c r="A344" s="90" t="s">
        <v>2439</v>
      </c>
      <c r="B344" s="90" t="str">
        <f t="shared" si="5"/>
        <v>013702</v>
      </c>
      <c r="C344" s="95" t="s">
        <v>2440</v>
      </c>
      <c r="D344" s="96">
        <v>13702</v>
      </c>
    </row>
    <row r="345" spans="1:4" ht="15.75" thickBot="1" x14ac:dyDescent="0.3">
      <c r="A345" s="90" t="s">
        <v>2441</v>
      </c>
      <c r="B345" s="90" t="str">
        <f t="shared" si="5"/>
        <v>013703</v>
      </c>
      <c r="C345" s="95" t="s">
        <v>2442</v>
      </c>
      <c r="D345" s="96">
        <v>13703</v>
      </c>
    </row>
    <row r="346" spans="1:4" ht="15.75" thickBot="1" x14ac:dyDescent="0.3">
      <c r="A346" s="90" t="s">
        <v>2443</v>
      </c>
      <c r="B346" s="90" t="str">
        <f t="shared" si="5"/>
        <v>013704</v>
      </c>
      <c r="C346" s="95" t="s">
        <v>2444</v>
      </c>
      <c r="D346" s="96">
        <v>13704</v>
      </c>
    </row>
    <row r="347" spans="1:4" ht="15.75" thickBot="1" x14ac:dyDescent="0.3">
      <c r="A347" s="90" t="s">
        <v>2445</v>
      </c>
      <c r="B347" s="90" t="str">
        <f t="shared" si="5"/>
        <v>013705</v>
      </c>
      <c r="C347" s="95" t="s">
        <v>2446</v>
      </c>
      <c r="D347" s="96">
        <v>13705</v>
      </c>
    </row>
    <row r="348" spans="1:4" ht="15.75" thickBot="1" x14ac:dyDescent="0.3">
      <c r="A348" s="90" t="s">
        <v>2447</v>
      </c>
      <c r="B348" s="90" t="str">
        <f t="shared" si="5"/>
        <v>00137АС</v>
      </c>
      <c r="C348" s="95" t="s">
        <v>1841</v>
      </c>
      <c r="D348" s="96" t="s">
        <v>2448</v>
      </c>
    </row>
    <row r="349" spans="1:4" ht="15.75" thickBot="1" x14ac:dyDescent="0.3">
      <c r="A349" s="90" t="s">
        <v>2449</v>
      </c>
      <c r="B349" s="90" t="str">
        <f t="shared" si="5"/>
        <v>00137ГГ</v>
      </c>
      <c r="C349" s="95" t="s">
        <v>2450</v>
      </c>
      <c r="D349" s="96" t="s">
        <v>2451</v>
      </c>
    </row>
    <row r="350" spans="1:4" ht="15.75" thickBot="1" x14ac:dyDescent="0.3">
      <c r="A350" s="90" t="s">
        <v>2452</v>
      </c>
      <c r="B350" s="90" t="str">
        <f t="shared" si="5"/>
        <v>00137СС</v>
      </c>
      <c r="C350" s="95" t="s">
        <v>2453</v>
      </c>
      <c r="D350" s="96" t="s">
        <v>2454</v>
      </c>
    </row>
    <row r="351" spans="1:4" ht="15.75" thickBot="1" x14ac:dyDescent="0.3">
      <c r="A351" s="90" t="s">
        <v>2455</v>
      </c>
      <c r="B351" s="90" t="str">
        <f t="shared" si="5"/>
        <v>013801</v>
      </c>
      <c r="C351" s="95" t="s">
        <v>2456</v>
      </c>
      <c r="D351" s="96">
        <v>13801</v>
      </c>
    </row>
    <row r="352" spans="1:4" ht="15.75" thickBot="1" x14ac:dyDescent="0.3">
      <c r="A352" s="90" t="s">
        <v>2457</v>
      </c>
      <c r="B352" s="90" t="str">
        <f t="shared" si="5"/>
        <v>013802</v>
      </c>
      <c r="C352" s="95" t="s">
        <v>2458</v>
      </c>
      <c r="D352" s="96">
        <v>13802</v>
      </c>
    </row>
    <row r="353" spans="1:4" ht="15.75" thickBot="1" x14ac:dyDescent="0.3">
      <c r="A353" s="90" t="s">
        <v>2459</v>
      </c>
      <c r="B353" s="90" t="str">
        <f t="shared" si="5"/>
        <v>013803</v>
      </c>
      <c r="C353" s="95" t="s">
        <v>2460</v>
      </c>
      <c r="D353" s="96">
        <v>13803</v>
      </c>
    </row>
    <row r="354" spans="1:4" ht="15.75" thickBot="1" x14ac:dyDescent="0.3">
      <c r="A354" s="90" t="s">
        <v>2461</v>
      </c>
      <c r="B354" s="90" t="str">
        <f t="shared" si="5"/>
        <v>00138УБ</v>
      </c>
      <c r="C354" s="95" t="s">
        <v>2139</v>
      </c>
      <c r="D354" s="96" t="s">
        <v>2462</v>
      </c>
    </row>
    <row r="355" spans="1:4" ht="15.75" thickBot="1" x14ac:dyDescent="0.3">
      <c r="A355" s="90" t="s">
        <v>2463</v>
      </c>
      <c r="B355" s="90" t="str">
        <f t="shared" si="5"/>
        <v>013901</v>
      </c>
      <c r="C355" s="95" t="s">
        <v>2464</v>
      </c>
      <c r="D355" s="96">
        <v>13901</v>
      </c>
    </row>
    <row r="356" spans="1:4" ht="15.75" thickBot="1" x14ac:dyDescent="0.3">
      <c r="A356" s="90" t="s">
        <v>2465</v>
      </c>
      <c r="B356" s="90" t="str">
        <f t="shared" si="5"/>
        <v>014001</v>
      </c>
      <c r="C356" s="95" t="s">
        <v>2466</v>
      </c>
      <c r="D356" s="96">
        <v>14001</v>
      </c>
    </row>
    <row r="357" spans="1:4" ht="15.75" thickBot="1" x14ac:dyDescent="0.3">
      <c r="A357" s="90" t="s">
        <v>2467</v>
      </c>
      <c r="B357" s="90" t="str">
        <f t="shared" si="5"/>
        <v>014002</v>
      </c>
      <c r="C357" s="95" t="s">
        <v>2468</v>
      </c>
      <c r="D357" s="96">
        <v>14002</v>
      </c>
    </row>
    <row r="358" spans="1:4" ht="15.75" thickBot="1" x14ac:dyDescent="0.3">
      <c r="A358" s="90" t="s">
        <v>2469</v>
      </c>
      <c r="B358" s="90" t="str">
        <f t="shared" si="5"/>
        <v>014003</v>
      </c>
      <c r="C358" s="95" t="s">
        <v>2470</v>
      </c>
      <c r="D358" s="96">
        <v>14003</v>
      </c>
    </row>
    <row r="359" spans="1:4" ht="15.75" thickBot="1" x14ac:dyDescent="0.3">
      <c r="A359" s="90" t="s">
        <v>2471</v>
      </c>
      <c r="B359" s="90" t="str">
        <f t="shared" si="5"/>
        <v>014004</v>
      </c>
      <c r="C359" s="95" t="s">
        <v>2472</v>
      </c>
      <c r="D359" s="96">
        <v>14004</v>
      </c>
    </row>
    <row r="360" spans="1:4" ht="15.75" thickBot="1" x14ac:dyDescent="0.3">
      <c r="A360" s="90" t="s">
        <v>2473</v>
      </c>
      <c r="B360" s="90" t="str">
        <f t="shared" si="5"/>
        <v>00140ГГ</v>
      </c>
      <c r="C360" s="95" t="s">
        <v>2474</v>
      </c>
      <c r="D360" s="96" t="s">
        <v>2475</v>
      </c>
    </row>
    <row r="361" spans="1:4" ht="15.75" thickBot="1" x14ac:dyDescent="0.3">
      <c r="A361" s="90" t="s">
        <v>2476</v>
      </c>
      <c r="B361" s="90" t="str">
        <f t="shared" si="5"/>
        <v>00140СС</v>
      </c>
      <c r="C361" s="95" t="s">
        <v>2477</v>
      </c>
      <c r="D361" s="96" t="s">
        <v>2478</v>
      </c>
    </row>
    <row r="362" spans="1:4" ht="15.75" thickBot="1" x14ac:dyDescent="0.3">
      <c r="A362" s="90" t="s">
        <v>2479</v>
      </c>
      <c r="B362" s="90" t="str">
        <f t="shared" si="5"/>
        <v>00140УБ</v>
      </c>
      <c r="C362" s="95" t="s">
        <v>2139</v>
      </c>
      <c r="D362" s="96" t="s">
        <v>2480</v>
      </c>
    </row>
    <row r="363" spans="1:4" ht="15.75" thickBot="1" x14ac:dyDescent="0.3">
      <c r="A363" s="90" t="s">
        <v>2481</v>
      </c>
      <c r="B363" s="90" t="str">
        <f t="shared" si="5"/>
        <v>014101</v>
      </c>
      <c r="C363" s="95" t="s">
        <v>2482</v>
      </c>
      <c r="D363" s="96">
        <v>14101</v>
      </c>
    </row>
    <row r="364" spans="1:4" ht="15.75" thickBot="1" x14ac:dyDescent="0.3">
      <c r="A364" s="90" t="s">
        <v>2483</v>
      </c>
      <c r="B364" s="90" t="str">
        <f t="shared" si="5"/>
        <v>014102</v>
      </c>
      <c r="C364" s="95" t="s">
        <v>2484</v>
      </c>
      <c r="D364" s="96">
        <v>14102</v>
      </c>
    </row>
    <row r="365" spans="1:4" ht="15.75" thickBot="1" x14ac:dyDescent="0.3">
      <c r="A365" s="90" t="s">
        <v>2485</v>
      </c>
      <c r="B365" s="90" t="str">
        <f t="shared" si="5"/>
        <v>014103</v>
      </c>
      <c r="C365" s="95" t="s">
        <v>2486</v>
      </c>
      <c r="D365" s="96">
        <v>14103</v>
      </c>
    </row>
    <row r="366" spans="1:4" ht="15.75" thickBot="1" x14ac:dyDescent="0.3">
      <c r="A366" s="90" t="s">
        <v>2487</v>
      </c>
      <c r="B366" s="90" t="str">
        <f t="shared" si="5"/>
        <v>00141АС</v>
      </c>
      <c r="C366" s="95" t="s">
        <v>1841</v>
      </c>
      <c r="D366" s="96" t="s">
        <v>2488</v>
      </c>
    </row>
    <row r="367" spans="1:4" ht="15.75" thickBot="1" x14ac:dyDescent="0.3">
      <c r="A367" s="90" t="s">
        <v>2489</v>
      </c>
      <c r="B367" s="90" t="str">
        <f t="shared" si="5"/>
        <v>014201</v>
      </c>
      <c r="C367" s="95" t="s">
        <v>2490</v>
      </c>
      <c r="D367" s="96">
        <v>14201</v>
      </c>
    </row>
    <row r="368" spans="1:4" ht="15.75" thickBot="1" x14ac:dyDescent="0.3">
      <c r="A368" s="90" t="s">
        <v>2491</v>
      </c>
      <c r="B368" s="90" t="str">
        <f t="shared" si="5"/>
        <v>014301</v>
      </c>
      <c r="C368" s="95" t="s">
        <v>2492</v>
      </c>
      <c r="D368" s="96">
        <v>14301</v>
      </c>
    </row>
    <row r="369" spans="1:4" ht="15.75" thickBot="1" x14ac:dyDescent="0.3">
      <c r="A369" s="90" t="s">
        <v>2493</v>
      </c>
      <c r="B369" s="90" t="str">
        <f t="shared" si="5"/>
        <v>014302</v>
      </c>
      <c r="C369" s="95" t="s">
        <v>2494</v>
      </c>
      <c r="D369" s="96">
        <v>14302</v>
      </c>
    </row>
    <row r="370" spans="1:4" ht="15.75" thickBot="1" x14ac:dyDescent="0.3">
      <c r="A370" s="90" t="s">
        <v>2495</v>
      </c>
      <c r="B370" s="90" t="str">
        <f t="shared" si="5"/>
        <v>014303</v>
      </c>
      <c r="C370" s="95" t="s">
        <v>2496</v>
      </c>
      <c r="D370" s="96">
        <v>14303</v>
      </c>
    </row>
    <row r="371" spans="1:4" ht="15.75" thickBot="1" x14ac:dyDescent="0.3">
      <c r="A371" s="90" t="s">
        <v>2497</v>
      </c>
      <c r="B371" s="90" t="str">
        <f t="shared" si="5"/>
        <v>014304</v>
      </c>
      <c r="C371" s="95" t="s">
        <v>2498</v>
      </c>
      <c r="D371" s="96">
        <v>14304</v>
      </c>
    </row>
    <row r="372" spans="1:4" ht="15.75" thickBot="1" x14ac:dyDescent="0.3">
      <c r="A372" s="90" t="s">
        <v>2499</v>
      </c>
      <c r="B372" s="90" t="str">
        <f t="shared" si="5"/>
        <v>00143ГГ</v>
      </c>
      <c r="C372" s="95" t="s">
        <v>2500</v>
      </c>
      <c r="D372" s="96" t="s">
        <v>2501</v>
      </c>
    </row>
    <row r="373" spans="1:4" ht="15.75" thickBot="1" x14ac:dyDescent="0.3">
      <c r="A373" s="90" t="s">
        <v>2502</v>
      </c>
      <c r="B373" s="90" t="str">
        <f t="shared" si="5"/>
        <v>00143СС</v>
      </c>
      <c r="C373" s="95" t="s">
        <v>2503</v>
      </c>
      <c r="D373" s="96" t="s">
        <v>2504</v>
      </c>
    </row>
    <row r="374" spans="1:4" ht="15.75" thickBot="1" x14ac:dyDescent="0.3">
      <c r="A374" s="90" t="s">
        <v>2505</v>
      </c>
      <c r="B374" s="90" t="str">
        <f t="shared" si="5"/>
        <v>00143УБ</v>
      </c>
      <c r="C374" s="95" t="s">
        <v>2139</v>
      </c>
      <c r="D374" s="96" t="s">
        <v>2506</v>
      </c>
    </row>
    <row r="375" spans="1:4" ht="15.75" thickBot="1" x14ac:dyDescent="0.3">
      <c r="A375" s="90" t="s">
        <v>2507</v>
      </c>
      <c r="B375" s="90" t="str">
        <f t="shared" si="5"/>
        <v>014401</v>
      </c>
      <c r="C375" s="95" t="s">
        <v>2508</v>
      </c>
      <c r="D375" s="96">
        <v>14401</v>
      </c>
    </row>
    <row r="376" spans="1:4" ht="15.75" thickBot="1" x14ac:dyDescent="0.3">
      <c r="A376" s="90" t="s">
        <v>2509</v>
      </c>
      <c r="B376" s="90" t="str">
        <f t="shared" si="5"/>
        <v>014402</v>
      </c>
      <c r="C376" s="95" t="s">
        <v>2510</v>
      </c>
      <c r="D376" s="96">
        <v>14402</v>
      </c>
    </row>
    <row r="377" spans="1:4" ht="15.75" thickBot="1" x14ac:dyDescent="0.3">
      <c r="A377" s="90" t="s">
        <v>2511</v>
      </c>
      <c r="B377" s="90" t="str">
        <f t="shared" si="5"/>
        <v>014403</v>
      </c>
      <c r="C377" s="95" t="s">
        <v>2512</v>
      </c>
      <c r="D377" s="96">
        <v>14403</v>
      </c>
    </row>
    <row r="378" spans="1:4" ht="15.75" thickBot="1" x14ac:dyDescent="0.3">
      <c r="A378" s="90" t="s">
        <v>2513</v>
      </c>
      <c r="B378" s="90" t="str">
        <f t="shared" si="5"/>
        <v>014404</v>
      </c>
      <c r="C378" s="95" t="s">
        <v>2514</v>
      </c>
      <c r="D378" s="96">
        <v>14404</v>
      </c>
    </row>
    <row r="379" spans="1:4" ht="15.75" thickBot="1" x14ac:dyDescent="0.3">
      <c r="A379" s="90" t="s">
        <v>2515</v>
      </c>
      <c r="B379" s="90" t="str">
        <f t="shared" si="5"/>
        <v>00144ГГ</v>
      </c>
      <c r="C379" s="95" t="s">
        <v>2516</v>
      </c>
      <c r="D379" s="96" t="s">
        <v>2517</v>
      </c>
    </row>
    <row r="380" spans="1:4" ht="15.75" thickBot="1" x14ac:dyDescent="0.3">
      <c r="A380" s="90" t="s">
        <v>2518</v>
      </c>
      <c r="B380" s="90" t="str">
        <f t="shared" si="5"/>
        <v>00144СС</v>
      </c>
      <c r="C380" s="95" t="s">
        <v>2519</v>
      </c>
      <c r="D380" s="96" t="s">
        <v>2520</v>
      </c>
    </row>
    <row r="381" spans="1:4" ht="15.75" thickBot="1" x14ac:dyDescent="0.3">
      <c r="A381" s="90" t="s">
        <v>2521</v>
      </c>
      <c r="B381" s="90" t="str">
        <f t="shared" si="5"/>
        <v>00144УБ</v>
      </c>
      <c r="C381" s="95" t="s">
        <v>2139</v>
      </c>
      <c r="D381" s="96" t="s">
        <v>2522</v>
      </c>
    </row>
    <row r="382" spans="1:4" ht="15.75" thickBot="1" x14ac:dyDescent="0.3">
      <c r="A382" s="90" t="s">
        <v>2523</v>
      </c>
      <c r="B382" s="90" t="str">
        <f t="shared" si="5"/>
        <v>014501</v>
      </c>
      <c r="C382" s="95" t="s">
        <v>2524</v>
      </c>
      <c r="D382" s="96">
        <v>14501</v>
      </c>
    </row>
    <row r="383" spans="1:4" ht="15.75" thickBot="1" x14ac:dyDescent="0.3">
      <c r="A383" s="90" t="s">
        <v>2525</v>
      </c>
      <c r="B383" s="90" t="str">
        <f t="shared" si="5"/>
        <v>014502</v>
      </c>
      <c r="C383" s="95" t="s">
        <v>2526</v>
      </c>
      <c r="D383" s="96">
        <v>14502</v>
      </c>
    </row>
    <row r="384" spans="1:4" ht="15.75" thickBot="1" x14ac:dyDescent="0.3">
      <c r="A384" s="90" t="s">
        <v>2527</v>
      </c>
      <c r="B384" s="90" t="str">
        <f t="shared" si="5"/>
        <v>014503</v>
      </c>
      <c r="C384" s="95" t="s">
        <v>2528</v>
      </c>
      <c r="D384" s="96">
        <v>14503</v>
      </c>
    </row>
    <row r="385" spans="1:4" ht="15.75" thickBot="1" x14ac:dyDescent="0.3">
      <c r="A385" s="90" t="s">
        <v>2529</v>
      </c>
      <c r="B385" s="90" t="str">
        <f t="shared" si="5"/>
        <v>014504</v>
      </c>
      <c r="C385" s="95" t="s">
        <v>2530</v>
      </c>
      <c r="D385" s="96">
        <v>14504</v>
      </c>
    </row>
    <row r="386" spans="1:4" ht="15.75" thickBot="1" x14ac:dyDescent="0.3">
      <c r="A386" s="90" t="s">
        <v>2531</v>
      </c>
      <c r="B386" s="90" t="str">
        <f t="shared" ref="B386:B449" si="6">0&amp;D386</f>
        <v>014505</v>
      </c>
      <c r="C386" s="95" t="s">
        <v>2532</v>
      </c>
      <c r="D386" s="96">
        <v>14505</v>
      </c>
    </row>
    <row r="387" spans="1:4" ht="15.75" thickBot="1" x14ac:dyDescent="0.3">
      <c r="A387" s="90" t="s">
        <v>2533</v>
      </c>
      <c r="B387" s="90" t="str">
        <f t="shared" si="6"/>
        <v>014506</v>
      </c>
      <c r="C387" s="95" t="s">
        <v>2534</v>
      </c>
      <c r="D387" s="96">
        <v>14506</v>
      </c>
    </row>
    <row r="388" spans="1:4" ht="15.75" thickBot="1" x14ac:dyDescent="0.3">
      <c r="A388" s="90" t="s">
        <v>2535</v>
      </c>
      <c r="B388" s="90" t="str">
        <f t="shared" si="6"/>
        <v>00145АС</v>
      </c>
      <c r="C388" s="95" t="s">
        <v>1841</v>
      </c>
      <c r="D388" s="96" t="s">
        <v>2536</v>
      </c>
    </row>
    <row r="389" spans="1:4" ht="15.75" thickBot="1" x14ac:dyDescent="0.3">
      <c r="A389" s="90" t="s">
        <v>2537</v>
      </c>
      <c r="B389" s="90" t="str">
        <f t="shared" si="6"/>
        <v>00145ГГ</v>
      </c>
      <c r="C389" s="95" t="s">
        <v>2538</v>
      </c>
      <c r="D389" s="96" t="s">
        <v>2539</v>
      </c>
    </row>
    <row r="390" spans="1:4" ht="15.75" thickBot="1" x14ac:dyDescent="0.3">
      <c r="A390" s="90" t="s">
        <v>2540</v>
      </c>
      <c r="B390" s="90" t="str">
        <f t="shared" si="6"/>
        <v>00145СС</v>
      </c>
      <c r="C390" s="95" t="s">
        <v>2541</v>
      </c>
      <c r="D390" s="96" t="s">
        <v>2542</v>
      </c>
    </row>
    <row r="391" spans="1:4" ht="15.75" thickBot="1" x14ac:dyDescent="0.3">
      <c r="A391" s="90" t="s">
        <v>2543</v>
      </c>
      <c r="B391" s="90" t="str">
        <f t="shared" si="6"/>
        <v>00145УБ</v>
      </c>
      <c r="C391" s="95" t="s">
        <v>2139</v>
      </c>
      <c r="D391" s="96" t="s">
        <v>2544</v>
      </c>
    </row>
    <row r="392" spans="1:4" ht="15.75" thickBot="1" x14ac:dyDescent="0.3">
      <c r="A392" s="90" t="s">
        <v>2545</v>
      </c>
      <c r="B392" s="90" t="str">
        <f t="shared" si="6"/>
        <v>014601</v>
      </c>
      <c r="C392" s="95" t="s">
        <v>2546</v>
      </c>
      <c r="D392" s="96">
        <v>14601</v>
      </c>
    </row>
    <row r="393" spans="1:4" ht="15.75" thickBot="1" x14ac:dyDescent="0.3">
      <c r="A393" s="90" t="s">
        <v>2547</v>
      </c>
      <c r="B393" s="90" t="str">
        <f t="shared" si="6"/>
        <v>014602</v>
      </c>
      <c r="C393" s="95" t="s">
        <v>2548</v>
      </c>
      <c r="D393" s="96">
        <v>14602</v>
      </c>
    </row>
    <row r="394" spans="1:4" ht="15.75" thickBot="1" x14ac:dyDescent="0.3">
      <c r="A394" s="90" t="s">
        <v>2549</v>
      </c>
      <c r="B394" s="90" t="str">
        <f t="shared" si="6"/>
        <v>014603</v>
      </c>
      <c r="C394" s="95" t="s">
        <v>2550</v>
      </c>
      <c r="D394" s="96">
        <v>14603</v>
      </c>
    </row>
    <row r="395" spans="1:4" ht="15.75" thickBot="1" x14ac:dyDescent="0.3">
      <c r="A395" s="90" t="s">
        <v>2551</v>
      </c>
      <c r="B395" s="90" t="str">
        <f t="shared" si="6"/>
        <v>014604</v>
      </c>
      <c r="C395" s="95" t="s">
        <v>2552</v>
      </c>
      <c r="D395" s="96">
        <v>14604</v>
      </c>
    </row>
    <row r="396" spans="1:4" ht="15.75" thickBot="1" x14ac:dyDescent="0.3">
      <c r="A396" s="90" t="s">
        <v>2553</v>
      </c>
      <c r="B396" s="90" t="str">
        <f t="shared" si="6"/>
        <v>014605</v>
      </c>
      <c r="C396" s="95" t="s">
        <v>2554</v>
      </c>
      <c r="D396" s="96">
        <v>14605</v>
      </c>
    </row>
    <row r="397" spans="1:4" ht="15.75" thickBot="1" x14ac:dyDescent="0.3">
      <c r="A397" s="90" t="s">
        <v>2555</v>
      </c>
      <c r="B397" s="90" t="str">
        <f t="shared" si="6"/>
        <v>014606</v>
      </c>
      <c r="C397" s="95" t="s">
        <v>2556</v>
      </c>
      <c r="D397" s="96">
        <v>14606</v>
      </c>
    </row>
    <row r="398" spans="1:4" ht="15.75" thickBot="1" x14ac:dyDescent="0.3">
      <c r="A398" s="90" t="s">
        <v>2557</v>
      </c>
      <c r="B398" s="90" t="str">
        <f t="shared" si="6"/>
        <v>014607</v>
      </c>
      <c r="C398" s="95" t="s">
        <v>2558</v>
      </c>
      <c r="D398" s="96">
        <v>14607</v>
      </c>
    </row>
    <row r="399" spans="1:4" ht="15.75" thickBot="1" x14ac:dyDescent="0.3">
      <c r="A399" s="90" t="s">
        <v>2559</v>
      </c>
      <c r="B399" s="90" t="str">
        <f t="shared" si="6"/>
        <v>00146АС</v>
      </c>
      <c r="C399" s="95" t="s">
        <v>1841</v>
      </c>
      <c r="D399" s="96" t="s">
        <v>2560</v>
      </c>
    </row>
    <row r="400" spans="1:4" ht="15.75" thickBot="1" x14ac:dyDescent="0.3">
      <c r="A400" s="90" t="s">
        <v>2561</v>
      </c>
      <c r="B400" s="90" t="str">
        <f t="shared" si="6"/>
        <v>00146ГГ</v>
      </c>
      <c r="C400" s="95" t="s">
        <v>2562</v>
      </c>
      <c r="D400" s="96" t="s">
        <v>2563</v>
      </c>
    </row>
    <row r="401" spans="1:4" ht="15.75" thickBot="1" x14ac:dyDescent="0.3">
      <c r="A401" s="90" t="s">
        <v>2564</v>
      </c>
      <c r="B401" s="90" t="str">
        <f t="shared" si="6"/>
        <v>00146СС</v>
      </c>
      <c r="C401" s="95" t="s">
        <v>2565</v>
      </c>
      <c r="D401" s="96" t="s">
        <v>2566</v>
      </c>
    </row>
    <row r="402" spans="1:4" ht="15.75" thickBot="1" x14ac:dyDescent="0.3">
      <c r="A402" s="90" t="s">
        <v>2567</v>
      </c>
      <c r="B402" s="90" t="str">
        <f t="shared" si="6"/>
        <v>014701</v>
      </c>
      <c r="C402" s="95" t="s">
        <v>2568</v>
      </c>
      <c r="D402" s="96">
        <v>14701</v>
      </c>
    </row>
    <row r="403" spans="1:4" ht="15.75" thickBot="1" x14ac:dyDescent="0.3">
      <c r="A403" s="90" t="s">
        <v>2569</v>
      </c>
      <c r="B403" s="90" t="str">
        <f t="shared" si="6"/>
        <v>014801</v>
      </c>
      <c r="C403" s="95" t="s">
        <v>2570</v>
      </c>
      <c r="D403" s="96">
        <v>14801</v>
      </c>
    </row>
    <row r="404" spans="1:4" ht="15.75" thickBot="1" x14ac:dyDescent="0.3">
      <c r="A404" s="90" t="s">
        <v>2571</v>
      </c>
      <c r="B404" s="90" t="str">
        <f t="shared" si="6"/>
        <v>014802</v>
      </c>
      <c r="C404" s="95" t="s">
        <v>2572</v>
      </c>
      <c r="D404" s="96">
        <v>14802</v>
      </c>
    </row>
    <row r="405" spans="1:4" ht="15.75" thickBot="1" x14ac:dyDescent="0.3">
      <c r="A405" s="90" t="s">
        <v>2573</v>
      </c>
      <c r="B405" s="90" t="str">
        <f t="shared" si="6"/>
        <v>014803</v>
      </c>
      <c r="C405" s="95" t="s">
        <v>2574</v>
      </c>
      <c r="D405" s="96">
        <v>14803</v>
      </c>
    </row>
    <row r="406" spans="1:4" ht="15.75" thickBot="1" x14ac:dyDescent="0.3">
      <c r="A406" s="90" t="s">
        <v>2575</v>
      </c>
      <c r="B406" s="90" t="str">
        <f t="shared" si="6"/>
        <v>014804</v>
      </c>
      <c r="C406" s="95" t="s">
        <v>2576</v>
      </c>
      <c r="D406" s="96">
        <v>14804</v>
      </c>
    </row>
    <row r="407" spans="1:4" ht="15.75" thickBot="1" x14ac:dyDescent="0.3">
      <c r="A407" s="90" t="s">
        <v>2577</v>
      </c>
      <c r="B407" s="90" t="str">
        <f t="shared" si="6"/>
        <v>00148ГГ</v>
      </c>
      <c r="C407" s="95" t="s">
        <v>2578</v>
      </c>
      <c r="D407" s="96" t="s">
        <v>2579</v>
      </c>
    </row>
    <row r="408" spans="1:4" ht="15.75" thickBot="1" x14ac:dyDescent="0.3">
      <c r="A408" s="90" t="s">
        <v>2580</v>
      </c>
      <c r="B408" s="90" t="str">
        <f t="shared" si="6"/>
        <v>00148СС</v>
      </c>
      <c r="C408" s="95" t="s">
        <v>2581</v>
      </c>
      <c r="D408" s="96" t="s">
        <v>2582</v>
      </c>
    </row>
    <row r="409" spans="1:4" ht="15.75" thickBot="1" x14ac:dyDescent="0.3">
      <c r="A409" s="90" t="s">
        <v>2583</v>
      </c>
      <c r="B409" s="90" t="str">
        <f t="shared" si="6"/>
        <v>014910</v>
      </c>
      <c r="C409" s="95" t="s">
        <v>2584</v>
      </c>
      <c r="D409" s="96">
        <v>14910</v>
      </c>
    </row>
    <row r="410" spans="1:4" ht="15.75" thickBot="1" x14ac:dyDescent="0.3">
      <c r="A410" s="90" t="s">
        <v>2585</v>
      </c>
      <c r="B410" s="90" t="str">
        <f t="shared" si="6"/>
        <v>014920</v>
      </c>
      <c r="C410" s="100" t="s">
        <v>2586</v>
      </c>
      <c r="D410" s="101">
        <v>14920</v>
      </c>
    </row>
    <row r="411" spans="1:4" ht="15.75" thickBot="1" x14ac:dyDescent="0.3">
      <c r="A411" s="90" t="s">
        <v>2587</v>
      </c>
      <c r="B411" s="90" t="str">
        <f t="shared" si="6"/>
        <v>014921</v>
      </c>
      <c r="C411" s="95" t="s">
        <v>2588</v>
      </c>
      <c r="D411" s="96">
        <v>14921</v>
      </c>
    </row>
    <row r="412" spans="1:4" ht="15.75" thickBot="1" x14ac:dyDescent="0.3">
      <c r="A412" s="90" t="s">
        <v>2589</v>
      </c>
      <c r="B412" s="90" t="str">
        <f t="shared" si="6"/>
        <v>014922</v>
      </c>
      <c r="C412" s="95" t="s">
        <v>2590</v>
      </c>
      <c r="D412" s="96">
        <v>14922</v>
      </c>
    </row>
    <row r="413" spans="1:4" ht="15.75" thickBot="1" x14ac:dyDescent="0.3">
      <c r="A413" s="90" t="s">
        <v>2591</v>
      </c>
      <c r="B413" s="90" t="str">
        <f t="shared" si="6"/>
        <v>014924</v>
      </c>
      <c r="C413" s="95" t="s">
        <v>2592</v>
      </c>
      <c r="D413" s="96">
        <v>14924</v>
      </c>
    </row>
    <row r="414" spans="1:4" ht="15.75" thickBot="1" x14ac:dyDescent="0.3">
      <c r="A414" s="90" t="s">
        <v>2593</v>
      </c>
      <c r="B414" s="90" t="str">
        <f t="shared" si="6"/>
        <v>014930</v>
      </c>
      <c r="C414" s="100" t="s">
        <v>2594</v>
      </c>
      <c r="D414" s="101">
        <v>14930</v>
      </c>
    </row>
    <row r="415" spans="1:4" ht="15.75" thickBot="1" x14ac:dyDescent="0.3">
      <c r="A415" s="90" t="s">
        <v>2595</v>
      </c>
      <c r="B415" s="90" t="str">
        <f t="shared" si="6"/>
        <v>014931</v>
      </c>
      <c r="C415" s="95" t="s">
        <v>2596</v>
      </c>
      <c r="D415" s="96">
        <v>14931</v>
      </c>
    </row>
    <row r="416" spans="1:4" ht="15.75" thickBot="1" x14ac:dyDescent="0.3">
      <c r="A416" s="90" t="s">
        <v>2597</v>
      </c>
      <c r="B416" s="90" t="str">
        <f t="shared" si="6"/>
        <v>014932</v>
      </c>
      <c r="C416" s="95" t="s">
        <v>2598</v>
      </c>
      <c r="D416" s="96">
        <v>14932</v>
      </c>
    </row>
    <row r="417" spans="1:4" ht="15.75" thickBot="1" x14ac:dyDescent="0.3">
      <c r="A417" s="90" t="s">
        <v>2599</v>
      </c>
      <c r="B417" s="90" t="str">
        <f t="shared" si="6"/>
        <v>014933</v>
      </c>
      <c r="C417" s="95" t="s">
        <v>2600</v>
      </c>
      <c r="D417" s="96">
        <v>14933</v>
      </c>
    </row>
    <row r="418" spans="1:4" ht="15.75" thickBot="1" x14ac:dyDescent="0.3">
      <c r="A418" s="90" t="s">
        <v>2601</v>
      </c>
      <c r="B418" s="90" t="str">
        <f t="shared" si="6"/>
        <v>014934</v>
      </c>
      <c r="C418" s="95" t="s">
        <v>2602</v>
      </c>
      <c r="D418" s="96">
        <v>14934</v>
      </c>
    </row>
    <row r="419" spans="1:4" ht="15.75" thickBot="1" x14ac:dyDescent="0.3">
      <c r="A419" s="90" t="s">
        <v>2603</v>
      </c>
      <c r="B419" s="90" t="str">
        <f t="shared" si="6"/>
        <v>014940</v>
      </c>
      <c r="C419" s="100" t="s">
        <v>2604</v>
      </c>
      <c r="D419" s="101">
        <v>14940</v>
      </c>
    </row>
    <row r="420" spans="1:4" ht="15.75" thickBot="1" x14ac:dyDescent="0.3">
      <c r="A420" s="90" t="s">
        <v>2605</v>
      </c>
      <c r="B420" s="90" t="str">
        <f t="shared" si="6"/>
        <v>014941</v>
      </c>
      <c r="C420" s="95" t="s">
        <v>2606</v>
      </c>
      <c r="D420" s="96">
        <v>14941</v>
      </c>
    </row>
    <row r="421" spans="1:4" ht="15.75" thickBot="1" x14ac:dyDescent="0.3">
      <c r="A421" s="90" t="s">
        <v>2607</v>
      </c>
      <c r="B421" s="90" t="str">
        <f t="shared" si="6"/>
        <v>014942</v>
      </c>
      <c r="C421" s="95" t="s">
        <v>2608</v>
      </c>
      <c r="D421" s="96">
        <v>14942</v>
      </c>
    </row>
    <row r="422" spans="1:4" ht="15.75" thickBot="1" x14ac:dyDescent="0.3">
      <c r="A422" s="90" t="s">
        <v>2609</v>
      </c>
      <c r="B422" s="90" t="str">
        <f t="shared" si="6"/>
        <v>014950</v>
      </c>
      <c r="C422" s="100" t="s">
        <v>2610</v>
      </c>
      <c r="D422" s="101">
        <v>14950</v>
      </c>
    </row>
    <row r="423" spans="1:4" ht="15.75" thickBot="1" x14ac:dyDescent="0.3">
      <c r="A423" s="90" t="s">
        <v>2611</v>
      </c>
      <c r="B423" s="90" t="str">
        <f t="shared" si="6"/>
        <v>014951</v>
      </c>
      <c r="C423" s="95" t="s">
        <v>2612</v>
      </c>
      <c r="D423" s="96">
        <v>14951</v>
      </c>
    </row>
    <row r="424" spans="1:4" ht="15.75" thickBot="1" x14ac:dyDescent="0.3">
      <c r="A424" s="90" t="s">
        <v>2613</v>
      </c>
      <c r="B424" s="90" t="str">
        <f t="shared" si="6"/>
        <v>014952</v>
      </c>
      <c r="C424" s="95" t="s">
        <v>2614</v>
      </c>
      <c r="D424" s="96">
        <v>14952</v>
      </c>
    </row>
    <row r="425" spans="1:4" ht="15.75" thickBot="1" x14ac:dyDescent="0.3">
      <c r="A425" s="90" t="s">
        <v>2615</v>
      </c>
      <c r="B425" s="90" t="str">
        <f t="shared" si="6"/>
        <v>014953</v>
      </c>
      <c r="C425" s="95" t="s">
        <v>2616</v>
      </c>
      <c r="D425" s="96">
        <v>14953</v>
      </c>
    </row>
    <row r="426" spans="1:4" ht="15.75" thickBot="1" x14ac:dyDescent="0.3">
      <c r="A426" s="90" t="s">
        <v>2617</v>
      </c>
      <c r="B426" s="90" t="str">
        <f t="shared" si="6"/>
        <v>014960</v>
      </c>
      <c r="C426" s="95" t="s">
        <v>2618</v>
      </c>
      <c r="D426" s="96">
        <v>14960</v>
      </c>
    </row>
    <row r="427" spans="1:4" ht="15.75" thickBot="1" x14ac:dyDescent="0.3">
      <c r="A427" s="90" t="s">
        <v>2619</v>
      </c>
      <c r="B427" s="90" t="str">
        <f t="shared" si="6"/>
        <v>014961</v>
      </c>
      <c r="C427" s="100" t="s">
        <v>2620</v>
      </c>
      <c r="D427" s="101">
        <v>14961</v>
      </c>
    </row>
    <row r="428" spans="1:4" ht="15.75" thickBot="1" x14ac:dyDescent="0.3">
      <c r="A428" s="90" t="s">
        <v>2621</v>
      </c>
      <c r="B428" s="90" t="str">
        <f t="shared" si="6"/>
        <v>014962</v>
      </c>
      <c r="C428" s="95" t="s">
        <v>2622</v>
      </c>
      <c r="D428" s="96">
        <v>14962</v>
      </c>
    </row>
    <row r="429" spans="1:4" ht="15.75" thickBot="1" x14ac:dyDescent="0.3">
      <c r="A429" s="90" t="s">
        <v>2623</v>
      </c>
      <c r="B429" s="90" t="str">
        <f t="shared" si="6"/>
        <v>014963</v>
      </c>
      <c r="C429" s="95" t="s">
        <v>2624</v>
      </c>
      <c r="D429" s="96">
        <v>14963</v>
      </c>
    </row>
    <row r="430" spans="1:4" ht="15.75" thickBot="1" x14ac:dyDescent="0.3">
      <c r="A430" s="90" t="s">
        <v>2625</v>
      </c>
      <c r="B430" s="90" t="str">
        <f t="shared" si="6"/>
        <v>014964</v>
      </c>
      <c r="C430" s="95" t="s">
        <v>2626</v>
      </c>
      <c r="D430" s="96">
        <v>14964</v>
      </c>
    </row>
    <row r="431" spans="1:4" ht="15.75" thickBot="1" x14ac:dyDescent="0.3">
      <c r="A431" s="90" t="s">
        <v>2627</v>
      </c>
      <c r="B431" s="90" t="str">
        <f t="shared" si="6"/>
        <v>014965</v>
      </c>
      <c r="C431" s="95" t="s">
        <v>2628</v>
      </c>
      <c r="D431" s="96">
        <v>14965</v>
      </c>
    </row>
    <row r="432" spans="1:4" ht="15.75" thickBot="1" x14ac:dyDescent="0.3">
      <c r="A432" s="90" t="s">
        <v>2629</v>
      </c>
      <c r="B432" s="90" t="str">
        <f t="shared" si="6"/>
        <v>014970</v>
      </c>
      <c r="C432" s="95" t="s">
        <v>2630</v>
      </c>
      <c r="D432" s="96">
        <v>14970</v>
      </c>
    </row>
    <row r="433" spans="1:4" ht="15.75" thickBot="1" x14ac:dyDescent="0.3">
      <c r="A433" s="90" t="s">
        <v>2631</v>
      </c>
      <c r="B433" s="90" t="str">
        <f t="shared" si="6"/>
        <v>014975</v>
      </c>
      <c r="C433" s="100" t="s">
        <v>2632</v>
      </c>
      <c r="D433" s="101">
        <v>14975</v>
      </c>
    </row>
    <row r="434" spans="1:4" ht="15.75" thickBot="1" x14ac:dyDescent="0.3">
      <c r="A434" s="90" t="s">
        <v>2633</v>
      </c>
      <c r="B434" s="90" t="str">
        <f t="shared" si="6"/>
        <v>014976</v>
      </c>
      <c r="C434" s="95" t="s">
        <v>2634</v>
      </c>
      <c r="D434" s="96">
        <v>14976</v>
      </c>
    </row>
    <row r="435" spans="1:4" ht="15.75" thickBot="1" x14ac:dyDescent="0.3">
      <c r="A435" s="90" t="s">
        <v>2635</v>
      </c>
      <c r="B435" s="90" t="str">
        <f t="shared" si="6"/>
        <v>014977</v>
      </c>
      <c r="C435" s="95" t="s">
        <v>2636</v>
      </c>
      <c r="D435" s="96">
        <v>14977</v>
      </c>
    </row>
    <row r="436" spans="1:4" ht="15.75" thickBot="1" x14ac:dyDescent="0.3">
      <c r="A436" s="90" t="s">
        <v>2637</v>
      </c>
      <c r="B436" s="90" t="str">
        <f t="shared" si="6"/>
        <v>014978</v>
      </c>
      <c r="C436" s="95" t="s">
        <v>2638</v>
      </c>
      <c r="D436" s="96">
        <v>14978</v>
      </c>
    </row>
    <row r="437" spans="1:4" ht="15.75" thickBot="1" x14ac:dyDescent="0.3">
      <c r="A437" s="90" t="s">
        <v>2639</v>
      </c>
      <c r="B437" s="90" t="str">
        <f t="shared" si="6"/>
        <v>014979</v>
      </c>
      <c r="C437" s="95" t="s">
        <v>2640</v>
      </c>
      <c r="D437" s="96">
        <v>14979</v>
      </c>
    </row>
    <row r="438" spans="1:4" ht="15.75" thickBot="1" x14ac:dyDescent="0.3">
      <c r="A438" s="90" t="s">
        <v>2641</v>
      </c>
      <c r="B438" s="90" t="str">
        <f t="shared" si="6"/>
        <v>014980</v>
      </c>
      <c r="C438" s="95" t="s">
        <v>2642</v>
      </c>
      <c r="D438" s="96">
        <v>14980</v>
      </c>
    </row>
    <row r="439" spans="1:4" ht="15.75" thickBot="1" x14ac:dyDescent="0.3">
      <c r="A439" s="90" t="s">
        <v>2643</v>
      </c>
      <c r="B439" s="90" t="str">
        <f t="shared" si="6"/>
        <v>014981</v>
      </c>
      <c r="C439" s="95" t="s">
        <v>2644</v>
      </c>
      <c r="D439" s="96">
        <v>14981</v>
      </c>
    </row>
    <row r="440" spans="1:4" ht="15.75" thickBot="1" x14ac:dyDescent="0.3">
      <c r="A440" s="90" t="s">
        <v>2645</v>
      </c>
      <c r="B440" s="90" t="str">
        <f t="shared" si="6"/>
        <v>014982</v>
      </c>
      <c r="C440" s="95" t="s">
        <v>2646</v>
      </c>
      <c r="D440" s="96">
        <v>14982</v>
      </c>
    </row>
    <row r="441" spans="1:4" ht="15.75" thickBot="1" x14ac:dyDescent="0.3">
      <c r="A441" s="90" t="s">
        <v>2647</v>
      </c>
      <c r="B441" s="90" t="str">
        <f t="shared" si="6"/>
        <v>014983</v>
      </c>
      <c r="C441" s="95" t="s">
        <v>2648</v>
      </c>
      <c r="D441" s="96">
        <v>14983</v>
      </c>
    </row>
    <row r="442" spans="1:4" ht="15.75" thickBot="1" x14ac:dyDescent="0.3">
      <c r="A442" s="90" t="s">
        <v>2649</v>
      </c>
      <c r="B442" s="90" t="str">
        <f t="shared" si="6"/>
        <v>014984</v>
      </c>
      <c r="C442" s="95" t="s">
        <v>2650</v>
      </c>
      <c r="D442" s="96">
        <v>14984</v>
      </c>
    </row>
    <row r="443" spans="1:4" ht="15.75" thickBot="1" x14ac:dyDescent="0.3">
      <c r="A443" s="90" t="s">
        <v>2651</v>
      </c>
      <c r="B443" s="90" t="str">
        <f t="shared" si="6"/>
        <v>014987</v>
      </c>
      <c r="C443" s="95" t="s">
        <v>2652</v>
      </c>
      <c r="D443" s="96">
        <v>14987</v>
      </c>
    </row>
    <row r="444" spans="1:4" ht="15.75" thickBot="1" x14ac:dyDescent="0.3">
      <c r="A444" s="90" t="s">
        <v>2653</v>
      </c>
      <c r="B444" s="90" t="str">
        <f t="shared" si="6"/>
        <v>00149БУ</v>
      </c>
      <c r="C444" s="95" t="s">
        <v>2654</v>
      </c>
      <c r="D444" s="96" t="s">
        <v>2655</v>
      </c>
    </row>
    <row r="445" spans="1:4" ht="15.75" thickBot="1" x14ac:dyDescent="0.3">
      <c r="A445" s="90" t="s">
        <v>2656</v>
      </c>
      <c r="B445" s="90" t="str">
        <f t="shared" si="6"/>
        <v>00149ГБ</v>
      </c>
      <c r="C445" s="95" t="s">
        <v>2657</v>
      </c>
      <c r="D445" s="96" t="s">
        <v>2658</v>
      </c>
    </row>
    <row r="446" spans="1:4" ht="15.75" thickBot="1" x14ac:dyDescent="0.3">
      <c r="A446" s="90" t="s">
        <v>2659</v>
      </c>
      <c r="B446" s="90" t="str">
        <f t="shared" si="6"/>
        <v>00149ГГ</v>
      </c>
      <c r="C446" s="95" t="s">
        <v>2660</v>
      </c>
      <c r="D446" s="96" t="s">
        <v>2661</v>
      </c>
    </row>
    <row r="447" spans="1:4" ht="15.75" thickBot="1" x14ac:dyDescent="0.3">
      <c r="A447" s="90" t="s">
        <v>2662</v>
      </c>
      <c r="B447" s="90" t="str">
        <f t="shared" si="6"/>
        <v>00149ПП</v>
      </c>
      <c r="C447" s="95" t="s">
        <v>2663</v>
      </c>
      <c r="D447" s="96" t="s">
        <v>2664</v>
      </c>
    </row>
    <row r="448" spans="1:4" ht="15.75" thickBot="1" x14ac:dyDescent="0.3">
      <c r="A448" s="90" t="s">
        <v>2665</v>
      </c>
      <c r="B448" s="90" t="str">
        <f t="shared" si="6"/>
        <v>00149СП</v>
      </c>
      <c r="C448" s="95" t="s">
        <v>2666</v>
      </c>
      <c r="D448" s="96" t="s">
        <v>2667</v>
      </c>
    </row>
    <row r="449" spans="1:4" ht="15.75" thickBot="1" x14ac:dyDescent="0.3">
      <c r="A449" s="90" t="s">
        <v>2668</v>
      </c>
      <c r="B449" s="90" t="str">
        <f t="shared" si="6"/>
        <v>00149СС</v>
      </c>
      <c r="C449" s="95" t="s">
        <v>2669</v>
      </c>
      <c r="D449" s="96" t="s">
        <v>2670</v>
      </c>
    </row>
    <row r="450" spans="1:4" ht="15.75" thickBot="1" x14ac:dyDescent="0.3">
      <c r="A450" s="90" t="s">
        <v>2671</v>
      </c>
      <c r="B450" s="90" t="str">
        <f t="shared" ref="B450:B513" si="7">0&amp;D450</f>
        <v>00149ЮЛ</v>
      </c>
      <c r="C450" s="95" t="s">
        <v>2672</v>
      </c>
      <c r="D450" s="96" t="s">
        <v>2673</v>
      </c>
    </row>
    <row r="451" spans="1:4" ht="15.75" thickBot="1" x14ac:dyDescent="0.3">
      <c r="A451" s="90" t="s">
        <v>2674</v>
      </c>
      <c r="C451" s="95" t="s">
        <v>2675</v>
      </c>
      <c r="D451" s="96" t="s">
        <v>2676</v>
      </c>
    </row>
    <row r="452" spans="1:4" ht="15.75" thickBot="1" x14ac:dyDescent="0.3">
      <c r="A452" s="90" t="s">
        <v>2677</v>
      </c>
      <c r="C452" s="95" t="s">
        <v>2678</v>
      </c>
      <c r="D452" s="96" t="s">
        <v>2679</v>
      </c>
    </row>
    <row r="453" spans="1:4" ht="15.75" thickBot="1" x14ac:dyDescent="0.3">
      <c r="A453" s="90" t="s">
        <v>2680</v>
      </c>
      <c r="C453" s="95" t="s">
        <v>2681</v>
      </c>
      <c r="D453" s="96" t="s">
        <v>2682</v>
      </c>
    </row>
    <row r="454" spans="1:4" ht="15.75" thickBot="1" x14ac:dyDescent="0.3">
      <c r="A454" s="90" t="s">
        <v>2683</v>
      </c>
      <c r="C454" s="95" t="s">
        <v>2684</v>
      </c>
      <c r="D454" s="96" t="s">
        <v>2685</v>
      </c>
    </row>
    <row r="455" spans="1:4" ht="15.75" thickBot="1" x14ac:dyDescent="0.3">
      <c r="A455" s="90" t="s">
        <v>2686</v>
      </c>
      <c r="C455" s="95" t="s">
        <v>2687</v>
      </c>
      <c r="D455" s="96" t="s">
        <v>2688</v>
      </c>
    </row>
    <row r="456" spans="1:4" ht="15.75" thickBot="1" x14ac:dyDescent="0.3">
      <c r="A456" s="90" t="s">
        <v>2689</v>
      </c>
      <c r="C456" s="95" t="s">
        <v>2690</v>
      </c>
      <c r="D456" s="96" t="s">
        <v>2691</v>
      </c>
    </row>
    <row r="457" spans="1:4" ht="15.75" thickBot="1" x14ac:dyDescent="0.3">
      <c r="A457" s="90" t="s">
        <v>2692</v>
      </c>
      <c r="C457" s="95" t="s">
        <v>2693</v>
      </c>
      <c r="D457" s="96" t="s">
        <v>2694</v>
      </c>
    </row>
    <row r="458" spans="1:4" ht="15.75" thickBot="1" x14ac:dyDescent="0.3">
      <c r="A458" s="90" t="s">
        <v>2695</v>
      </c>
      <c r="C458" s="95" t="s">
        <v>2696</v>
      </c>
      <c r="D458" s="96" t="s">
        <v>2697</v>
      </c>
    </row>
    <row r="459" spans="1:4" ht="15.75" thickBot="1" x14ac:dyDescent="0.3">
      <c r="A459" s="90" t="s">
        <v>2698</v>
      </c>
      <c r="C459" s="95" t="s">
        <v>2699</v>
      </c>
      <c r="D459" s="96" t="s">
        <v>2700</v>
      </c>
    </row>
    <row r="460" spans="1:4" ht="15.75" thickBot="1" x14ac:dyDescent="0.3">
      <c r="A460" s="90" t="s">
        <v>2701</v>
      </c>
      <c r="C460" s="95" t="s">
        <v>2702</v>
      </c>
      <c r="D460" s="96" t="s">
        <v>2703</v>
      </c>
    </row>
    <row r="461" spans="1:4" ht="15.75" thickBot="1" x14ac:dyDescent="0.3">
      <c r="A461" s="90" t="s">
        <v>2704</v>
      </c>
      <c r="C461" s="95" t="s">
        <v>2705</v>
      </c>
      <c r="D461" s="96" t="s">
        <v>2706</v>
      </c>
    </row>
    <row r="462" spans="1:4" ht="15.75" thickBot="1" x14ac:dyDescent="0.3">
      <c r="A462" s="90" t="s">
        <v>2707</v>
      </c>
      <c r="C462" s="95" t="s">
        <v>2708</v>
      </c>
      <c r="D462" s="96" t="s">
        <v>2709</v>
      </c>
    </row>
    <row r="463" spans="1:4" ht="15.75" thickBot="1" x14ac:dyDescent="0.3">
      <c r="A463" s="90" t="s">
        <v>2710</v>
      </c>
      <c r="C463" s="95" t="s">
        <v>2711</v>
      </c>
      <c r="D463" s="96" t="s">
        <v>2712</v>
      </c>
    </row>
    <row r="464" spans="1:4" ht="15.75" thickBot="1" x14ac:dyDescent="0.3">
      <c r="A464" s="90" t="s">
        <v>2713</v>
      </c>
      <c r="C464" s="95" t="s">
        <v>2714</v>
      </c>
      <c r="D464" s="96" t="s">
        <v>2715</v>
      </c>
    </row>
    <row r="465" spans="1:4" ht="15.75" thickBot="1" x14ac:dyDescent="0.3">
      <c r="A465" s="90" t="s">
        <v>2716</v>
      </c>
      <c r="C465" s="95" t="s">
        <v>2717</v>
      </c>
      <c r="D465" s="96" t="s">
        <v>2718</v>
      </c>
    </row>
    <row r="466" spans="1:4" ht="15.75" thickBot="1" x14ac:dyDescent="0.3">
      <c r="A466" s="90" t="s">
        <v>2719</v>
      </c>
      <c r="C466" s="95" t="s">
        <v>2720</v>
      </c>
      <c r="D466" s="96" t="s">
        <v>2721</v>
      </c>
    </row>
    <row r="467" spans="1:4" ht="15.75" thickBot="1" x14ac:dyDescent="0.3">
      <c r="A467" s="90" t="s">
        <v>2722</v>
      </c>
      <c r="C467" s="95" t="s">
        <v>2723</v>
      </c>
      <c r="D467" s="96" t="s">
        <v>2724</v>
      </c>
    </row>
    <row r="468" spans="1:4" ht="15.75" thickBot="1" x14ac:dyDescent="0.3">
      <c r="A468" s="90" t="s">
        <v>2725</v>
      </c>
      <c r="B468" s="90" t="str">
        <f t="shared" si="7"/>
        <v>015100</v>
      </c>
      <c r="C468" s="95" t="s">
        <v>2726</v>
      </c>
      <c r="D468" s="96">
        <v>15100</v>
      </c>
    </row>
    <row r="469" spans="1:4" ht="15.75" thickBot="1" x14ac:dyDescent="0.3">
      <c r="A469" s="90" t="s">
        <v>2727</v>
      </c>
      <c r="B469" s="90" t="str">
        <f t="shared" si="7"/>
        <v>015101</v>
      </c>
      <c r="C469" s="95" t="s">
        <v>2728</v>
      </c>
      <c r="D469" s="96">
        <v>15101</v>
      </c>
    </row>
    <row r="470" spans="1:4" ht="15.75" thickBot="1" x14ac:dyDescent="0.3">
      <c r="A470" s="90" t="s">
        <v>2729</v>
      </c>
      <c r="B470" s="90" t="str">
        <f t="shared" si="7"/>
        <v>015102</v>
      </c>
      <c r="C470" s="95" t="s">
        <v>2730</v>
      </c>
      <c r="D470" s="96">
        <v>15102</v>
      </c>
    </row>
    <row r="471" spans="1:4" ht="15.75" thickBot="1" x14ac:dyDescent="0.3">
      <c r="A471" s="90" t="s">
        <v>2731</v>
      </c>
      <c r="B471" s="90" t="str">
        <f t="shared" si="7"/>
        <v>015110</v>
      </c>
      <c r="C471" s="100" t="s">
        <v>2732</v>
      </c>
      <c r="D471" s="101">
        <v>15110</v>
      </c>
    </row>
    <row r="472" spans="1:4" ht="15.75" thickBot="1" x14ac:dyDescent="0.3">
      <c r="A472" s="90" t="s">
        <v>2733</v>
      </c>
      <c r="B472" s="90" t="str">
        <f t="shared" si="7"/>
        <v>015111</v>
      </c>
      <c r="C472" s="95" t="s">
        <v>2734</v>
      </c>
      <c r="D472" s="96">
        <v>15111</v>
      </c>
    </row>
    <row r="473" spans="1:4" ht="15.75" thickBot="1" x14ac:dyDescent="0.3">
      <c r="A473" s="90" t="s">
        <v>2735</v>
      </c>
      <c r="B473" s="90" t="str">
        <f t="shared" si="7"/>
        <v>015112</v>
      </c>
      <c r="C473" s="95" t="s">
        <v>2736</v>
      </c>
      <c r="D473" s="96">
        <v>15112</v>
      </c>
    </row>
    <row r="474" spans="1:4" ht="15.75" thickBot="1" x14ac:dyDescent="0.3">
      <c r="A474" s="90" t="s">
        <v>2737</v>
      </c>
      <c r="B474" s="90" t="str">
        <f t="shared" si="7"/>
        <v>015120</v>
      </c>
      <c r="C474" s="100" t="s">
        <v>2738</v>
      </c>
      <c r="D474" s="101">
        <v>15120</v>
      </c>
    </row>
    <row r="475" spans="1:4" ht="15.75" thickBot="1" x14ac:dyDescent="0.3">
      <c r="A475" s="90" t="s">
        <v>2739</v>
      </c>
      <c r="B475" s="90" t="str">
        <f t="shared" si="7"/>
        <v>015121</v>
      </c>
      <c r="C475" s="95" t="s">
        <v>2740</v>
      </c>
      <c r="D475" s="96">
        <v>15121</v>
      </c>
    </row>
    <row r="476" spans="1:4" ht="15.75" thickBot="1" x14ac:dyDescent="0.3">
      <c r="A476" s="90" t="s">
        <v>2741</v>
      </c>
      <c r="B476" s="90" t="str">
        <f t="shared" si="7"/>
        <v>015122</v>
      </c>
      <c r="C476" s="95" t="s">
        <v>2742</v>
      </c>
      <c r="D476" s="96">
        <v>15122</v>
      </c>
    </row>
    <row r="477" spans="1:4" ht="15.75" thickBot="1" x14ac:dyDescent="0.3">
      <c r="A477" s="90" t="s">
        <v>2743</v>
      </c>
      <c r="B477" s="90" t="str">
        <f t="shared" si="7"/>
        <v>015123</v>
      </c>
      <c r="C477" s="95" t="s">
        <v>2744</v>
      </c>
      <c r="D477" s="96">
        <v>15123</v>
      </c>
    </row>
    <row r="478" spans="1:4" ht="15.75" thickBot="1" x14ac:dyDescent="0.3">
      <c r="A478" s="90" t="s">
        <v>2745</v>
      </c>
      <c r="B478" s="90" t="str">
        <f t="shared" si="7"/>
        <v>015124</v>
      </c>
      <c r="C478" s="95" t="s">
        <v>2746</v>
      </c>
      <c r="D478" s="96">
        <v>15124</v>
      </c>
    </row>
    <row r="479" spans="1:4" ht="15.75" thickBot="1" x14ac:dyDescent="0.3">
      <c r="A479" s="90" t="s">
        <v>2747</v>
      </c>
      <c r="B479" s="90" t="str">
        <f t="shared" si="7"/>
        <v>015125</v>
      </c>
      <c r="C479" s="95" t="s">
        <v>2748</v>
      </c>
      <c r="D479" s="96">
        <v>15125</v>
      </c>
    </row>
    <row r="480" spans="1:4" ht="15.75" thickBot="1" x14ac:dyDescent="0.3">
      <c r="A480" s="90" t="s">
        <v>2749</v>
      </c>
      <c r="B480" s="90" t="str">
        <f t="shared" si="7"/>
        <v>015130</v>
      </c>
      <c r="C480" s="100" t="s">
        <v>2750</v>
      </c>
      <c r="D480" s="101">
        <v>15130</v>
      </c>
    </row>
    <row r="481" spans="1:4" ht="15.75" thickBot="1" x14ac:dyDescent="0.3">
      <c r="A481" s="90" t="s">
        <v>2751</v>
      </c>
      <c r="B481" s="90" t="str">
        <f t="shared" si="7"/>
        <v>015131</v>
      </c>
      <c r="C481" s="95" t="s">
        <v>2752</v>
      </c>
      <c r="D481" s="96">
        <v>15131</v>
      </c>
    </row>
    <row r="482" spans="1:4" ht="15.75" thickBot="1" x14ac:dyDescent="0.3">
      <c r="A482" s="90" t="s">
        <v>2753</v>
      </c>
      <c r="B482" s="90" t="str">
        <f t="shared" si="7"/>
        <v>015132</v>
      </c>
      <c r="C482" s="95" t="s">
        <v>2754</v>
      </c>
      <c r="D482" s="96">
        <v>15132</v>
      </c>
    </row>
    <row r="483" spans="1:4" ht="15.75" thickBot="1" x14ac:dyDescent="0.3">
      <c r="A483" s="90" t="s">
        <v>2755</v>
      </c>
      <c r="B483" s="90" t="str">
        <f t="shared" si="7"/>
        <v>015133</v>
      </c>
      <c r="C483" s="95" t="s">
        <v>2756</v>
      </c>
      <c r="D483" s="96">
        <v>15133</v>
      </c>
    </row>
    <row r="484" spans="1:4" ht="15.75" thickBot="1" x14ac:dyDescent="0.3">
      <c r="A484" s="90" t="s">
        <v>2757</v>
      </c>
      <c r="B484" s="90" t="str">
        <f t="shared" si="7"/>
        <v>015134</v>
      </c>
      <c r="C484" s="95" t="s">
        <v>2758</v>
      </c>
      <c r="D484" s="96">
        <v>15134</v>
      </c>
    </row>
    <row r="485" spans="1:4" ht="15.75" thickBot="1" x14ac:dyDescent="0.3">
      <c r="A485" s="90" t="s">
        <v>2759</v>
      </c>
      <c r="B485" s="90" t="str">
        <f t="shared" si="7"/>
        <v>015135</v>
      </c>
      <c r="C485" s="95" t="s">
        <v>2760</v>
      </c>
      <c r="D485" s="96">
        <v>15135</v>
      </c>
    </row>
    <row r="486" spans="1:4" ht="15.75" thickBot="1" x14ac:dyDescent="0.3">
      <c r="A486" s="90" t="s">
        <v>2761</v>
      </c>
      <c r="B486" s="90" t="str">
        <f t="shared" si="7"/>
        <v>015136</v>
      </c>
      <c r="C486" s="95" t="s">
        <v>2762</v>
      </c>
      <c r="D486" s="96">
        <v>15136</v>
      </c>
    </row>
    <row r="487" spans="1:4" ht="15.75" thickBot="1" x14ac:dyDescent="0.3">
      <c r="A487" s="90" t="s">
        <v>2763</v>
      </c>
      <c r="B487" s="90" t="str">
        <f t="shared" si="7"/>
        <v>015140</v>
      </c>
      <c r="C487" s="100" t="s">
        <v>2764</v>
      </c>
      <c r="D487" s="101">
        <v>15140</v>
      </c>
    </row>
    <row r="488" spans="1:4" ht="15.75" thickBot="1" x14ac:dyDescent="0.3">
      <c r="A488" s="90" t="s">
        <v>2765</v>
      </c>
      <c r="B488" s="90" t="str">
        <f t="shared" si="7"/>
        <v>015141</v>
      </c>
      <c r="C488" s="95" t="s">
        <v>2766</v>
      </c>
      <c r="D488" s="96">
        <v>15141</v>
      </c>
    </row>
    <row r="489" spans="1:4" ht="15.75" thickBot="1" x14ac:dyDescent="0.3">
      <c r="A489" s="90" t="s">
        <v>2767</v>
      </c>
      <c r="B489" s="90" t="str">
        <f t="shared" si="7"/>
        <v>015142</v>
      </c>
      <c r="C489" s="95" t="s">
        <v>2768</v>
      </c>
      <c r="D489" s="96">
        <v>15142</v>
      </c>
    </row>
    <row r="490" spans="1:4" ht="15.75" thickBot="1" x14ac:dyDescent="0.3">
      <c r="A490" s="90" t="s">
        <v>2769</v>
      </c>
      <c r="B490" s="90" t="str">
        <f t="shared" si="7"/>
        <v>015143</v>
      </c>
      <c r="C490" s="95" t="s">
        <v>2770</v>
      </c>
      <c r="D490" s="96">
        <v>15143</v>
      </c>
    </row>
    <row r="491" spans="1:4" ht="15.75" thickBot="1" x14ac:dyDescent="0.3">
      <c r="A491" s="90" t="s">
        <v>2771</v>
      </c>
      <c r="B491" s="90" t="str">
        <f t="shared" si="7"/>
        <v>015144</v>
      </c>
      <c r="C491" s="95" t="s">
        <v>2772</v>
      </c>
      <c r="D491" s="96">
        <v>15144</v>
      </c>
    </row>
    <row r="492" spans="1:4" ht="15.75" thickBot="1" x14ac:dyDescent="0.3">
      <c r="A492" s="90" t="s">
        <v>2773</v>
      </c>
      <c r="B492" s="90" t="str">
        <f t="shared" si="7"/>
        <v>015145</v>
      </c>
      <c r="C492" s="95" t="s">
        <v>2774</v>
      </c>
      <c r="D492" s="96">
        <v>15145</v>
      </c>
    </row>
    <row r="493" spans="1:4" ht="15.75" thickBot="1" x14ac:dyDescent="0.3">
      <c r="A493" s="90" t="s">
        <v>2775</v>
      </c>
      <c r="B493" s="90" t="str">
        <f t="shared" si="7"/>
        <v>015146</v>
      </c>
      <c r="C493" s="95" t="s">
        <v>2776</v>
      </c>
      <c r="D493" s="96">
        <v>15146</v>
      </c>
    </row>
    <row r="494" spans="1:4" ht="15.75" thickBot="1" x14ac:dyDescent="0.3">
      <c r="A494" s="90" t="s">
        <v>2777</v>
      </c>
      <c r="B494" s="90" t="str">
        <f t="shared" si="7"/>
        <v>015160</v>
      </c>
      <c r="C494" s="95" t="s">
        <v>2778</v>
      </c>
      <c r="D494" s="96">
        <v>15160</v>
      </c>
    </row>
    <row r="495" spans="1:4" ht="15.75" thickBot="1" x14ac:dyDescent="0.3">
      <c r="A495" s="90" t="s">
        <v>2779</v>
      </c>
      <c r="B495" s="90" t="str">
        <f t="shared" si="7"/>
        <v>015170</v>
      </c>
      <c r="C495" s="95" t="s">
        <v>2780</v>
      </c>
      <c r="D495" s="96">
        <v>15170</v>
      </c>
    </row>
    <row r="496" spans="1:4" ht="15.75" thickBot="1" x14ac:dyDescent="0.3">
      <c r="A496" s="90" t="s">
        <v>2781</v>
      </c>
      <c r="B496" s="90" t="str">
        <f t="shared" si="7"/>
        <v>015180</v>
      </c>
      <c r="C496" s="95" t="s">
        <v>2782</v>
      </c>
      <c r="D496" s="96">
        <v>15180</v>
      </c>
    </row>
    <row r="497" spans="1:4" ht="15.75" thickBot="1" x14ac:dyDescent="0.3">
      <c r="A497" s="90" t="s">
        <v>2783</v>
      </c>
      <c r="B497" s="90" t="str">
        <f t="shared" si="7"/>
        <v>00151ПП</v>
      </c>
      <c r="C497" s="95" t="s">
        <v>2784</v>
      </c>
      <c r="D497" s="96" t="s">
        <v>2785</v>
      </c>
    </row>
    <row r="498" spans="1:4" ht="15.75" thickBot="1" x14ac:dyDescent="0.3">
      <c r="A498" s="90" t="s">
        <v>2786</v>
      </c>
      <c r="B498" s="90" t="str">
        <f t="shared" si="7"/>
        <v>015200</v>
      </c>
      <c r="C498" s="95" t="s">
        <v>2787</v>
      </c>
      <c r="D498" s="96">
        <v>15200</v>
      </c>
    </row>
    <row r="499" spans="1:4" ht="15.75" thickBot="1" x14ac:dyDescent="0.3">
      <c r="A499" s="90" t="s">
        <v>2788</v>
      </c>
      <c r="B499" s="90" t="str">
        <f t="shared" si="7"/>
        <v>015201</v>
      </c>
      <c r="C499" s="100" t="s">
        <v>2789</v>
      </c>
      <c r="D499" s="101">
        <v>15201</v>
      </c>
    </row>
    <row r="500" spans="1:4" ht="15.75" thickBot="1" x14ac:dyDescent="0.3">
      <c r="A500" s="90" t="s">
        <v>2790</v>
      </c>
      <c r="B500" s="90" t="str">
        <f t="shared" si="7"/>
        <v>015202</v>
      </c>
      <c r="C500" s="95" t="s">
        <v>2791</v>
      </c>
      <c r="D500" s="96">
        <v>15202</v>
      </c>
    </row>
    <row r="501" spans="1:4" ht="15.75" thickBot="1" x14ac:dyDescent="0.3">
      <c r="A501" s="90" t="s">
        <v>2792</v>
      </c>
      <c r="B501" s="90" t="str">
        <f t="shared" si="7"/>
        <v>015203</v>
      </c>
      <c r="C501" s="95" t="s">
        <v>2793</v>
      </c>
      <c r="D501" s="96">
        <v>15203</v>
      </c>
    </row>
    <row r="502" spans="1:4" ht="15.75" thickBot="1" x14ac:dyDescent="0.3">
      <c r="A502" s="90" t="s">
        <v>2794</v>
      </c>
      <c r="B502" s="90" t="str">
        <f t="shared" si="7"/>
        <v>015210</v>
      </c>
      <c r="C502" s="100" t="s">
        <v>2795</v>
      </c>
      <c r="D502" s="101">
        <v>15210</v>
      </c>
    </row>
    <row r="503" spans="1:4" ht="15.75" thickBot="1" x14ac:dyDescent="0.3">
      <c r="A503" s="90" t="s">
        <v>2796</v>
      </c>
      <c r="B503" s="90" t="str">
        <f t="shared" si="7"/>
        <v>015211</v>
      </c>
      <c r="C503" s="95" t="s">
        <v>2797</v>
      </c>
      <c r="D503" s="96">
        <v>15211</v>
      </c>
    </row>
    <row r="504" spans="1:4" ht="15.75" thickBot="1" x14ac:dyDescent="0.3">
      <c r="A504" s="90" t="s">
        <v>2798</v>
      </c>
      <c r="B504" s="90" t="str">
        <f t="shared" si="7"/>
        <v>015212</v>
      </c>
      <c r="C504" s="95" t="s">
        <v>2799</v>
      </c>
      <c r="D504" s="96">
        <v>15212</v>
      </c>
    </row>
    <row r="505" spans="1:4" ht="15.75" thickBot="1" x14ac:dyDescent="0.3">
      <c r="A505" s="90" t="s">
        <v>2800</v>
      </c>
      <c r="B505" s="90" t="str">
        <f t="shared" si="7"/>
        <v>015213</v>
      </c>
      <c r="C505" s="95" t="s">
        <v>2801</v>
      </c>
      <c r="D505" s="96">
        <v>15213</v>
      </c>
    </row>
    <row r="506" spans="1:4" ht="15.75" thickBot="1" x14ac:dyDescent="0.3">
      <c r="A506" s="90" t="s">
        <v>2802</v>
      </c>
      <c r="B506" s="90" t="str">
        <f t="shared" si="7"/>
        <v>015214</v>
      </c>
      <c r="C506" s="95" t="s">
        <v>2803</v>
      </c>
      <c r="D506" s="96">
        <v>15214</v>
      </c>
    </row>
    <row r="507" spans="1:4" ht="15.75" thickBot="1" x14ac:dyDescent="0.3">
      <c r="A507" s="90" t="s">
        <v>2804</v>
      </c>
      <c r="B507" s="90" t="str">
        <f t="shared" si="7"/>
        <v>015215</v>
      </c>
      <c r="C507" s="95" t="s">
        <v>2805</v>
      </c>
      <c r="D507" s="96">
        <v>15215</v>
      </c>
    </row>
    <row r="508" spans="1:4" ht="15.75" thickBot="1" x14ac:dyDescent="0.3">
      <c r="A508" s="90" t="s">
        <v>2806</v>
      </c>
      <c r="B508" s="90" t="str">
        <f t="shared" si="7"/>
        <v>015216</v>
      </c>
      <c r="C508" s="95" t="s">
        <v>2807</v>
      </c>
      <c r="D508" s="96">
        <v>15216</v>
      </c>
    </row>
    <row r="509" spans="1:4" ht="15.75" thickBot="1" x14ac:dyDescent="0.3">
      <c r="A509" s="90" t="s">
        <v>2808</v>
      </c>
      <c r="B509" s="90" t="str">
        <f t="shared" si="7"/>
        <v>015217</v>
      </c>
      <c r="C509" s="95" t="s">
        <v>2809</v>
      </c>
      <c r="D509" s="96">
        <v>15217</v>
      </c>
    </row>
    <row r="510" spans="1:4" ht="15.75" thickBot="1" x14ac:dyDescent="0.3">
      <c r="A510" s="90" t="s">
        <v>2810</v>
      </c>
      <c r="B510" s="90" t="str">
        <f t="shared" si="7"/>
        <v>015218</v>
      </c>
      <c r="C510" s="95" t="s">
        <v>2811</v>
      </c>
      <c r="D510" s="96">
        <v>15218</v>
      </c>
    </row>
    <row r="511" spans="1:4" ht="15.75" thickBot="1" x14ac:dyDescent="0.3">
      <c r="A511" s="90" t="s">
        <v>2812</v>
      </c>
      <c r="B511" s="90" t="str">
        <f t="shared" si="7"/>
        <v>015219</v>
      </c>
      <c r="C511" s="95" t="s">
        <v>2813</v>
      </c>
      <c r="D511" s="96">
        <v>15219</v>
      </c>
    </row>
    <row r="512" spans="1:4" ht="15.75" thickBot="1" x14ac:dyDescent="0.3">
      <c r="A512" s="90" t="s">
        <v>2814</v>
      </c>
      <c r="B512" s="90" t="str">
        <f t="shared" si="7"/>
        <v>015220</v>
      </c>
      <c r="C512" s="95" t="s">
        <v>2815</v>
      </c>
      <c r="D512" s="96">
        <v>15220</v>
      </c>
    </row>
    <row r="513" spans="1:4" ht="15.75" thickBot="1" x14ac:dyDescent="0.3">
      <c r="A513" s="90" t="s">
        <v>2816</v>
      </c>
      <c r="B513" s="90" t="str">
        <f t="shared" si="7"/>
        <v>015230</v>
      </c>
      <c r="C513" s="95" t="s">
        <v>2817</v>
      </c>
      <c r="D513" s="96">
        <v>15230</v>
      </c>
    </row>
    <row r="514" spans="1:4" ht="15.75" thickBot="1" x14ac:dyDescent="0.3">
      <c r="A514" s="90" t="s">
        <v>2818</v>
      </c>
      <c r="B514" s="90" t="str">
        <f t="shared" ref="B514:B577" si="8">0&amp;D514</f>
        <v>015240</v>
      </c>
      <c r="C514" s="100" t="s">
        <v>2819</v>
      </c>
      <c r="D514" s="101">
        <v>15240</v>
      </c>
    </row>
    <row r="515" spans="1:4" ht="15.75" thickBot="1" x14ac:dyDescent="0.3">
      <c r="A515" s="90" t="s">
        <v>2820</v>
      </c>
      <c r="B515" s="90" t="str">
        <f t="shared" si="8"/>
        <v>015241</v>
      </c>
      <c r="C515" s="95" t="s">
        <v>2821</v>
      </c>
      <c r="D515" s="96">
        <v>15241</v>
      </c>
    </row>
    <row r="516" spans="1:4" ht="15.75" thickBot="1" x14ac:dyDescent="0.3">
      <c r="A516" s="90" t="s">
        <v>2822</v>
      </c>
      <c r="B516" s="90" t="str">
        <f t="shared" si="8"/>
        <v>015242</v>
      </c>
      <c r="C516" s="95" t="s">
        <v>2823</v>
      </c>
      <c r="D516" s="96">
        <v>15242</v>
      </c>
    </row>
    <row r="517" spans="1:4" ht="15.75" thickBot="1" x14ac:dyDescent="0.3">
      <c r="A517" s="90" t="s">
        <v>2824</v>
      </c>
      <c r="B517" s="90" t="str">
        <f t="shared" si="8"/>
        <v>015250</v>
      </c>
      <c r="C517" s="100" t="s">
        <v>2825</v>
      </c>
      <c r="D517" s="101">
        <v>15250</v>
      </c>
    </row>
    <row r="518" spans="1:4" ht="15.75" thickBot="1" x14ac:dyDescent="0.3">
      <c r="A518" s="90" t="s">
        <v>2826</v>
      </c>
      <c r="B518" s="90" t="str">
        <f t="shared" si="8"/>
        <v>015251</v>
      </c>
      <c r="C518" s="95" t="s">
        <v>2827</v>
      </c>
      <c r="D518" s="96">
        <v>15251</v>
      </c>
    </row>
    <row r="519" spans="1:4" ht="15.75" thickBot="1" x14ac:dyDescent="0.3">
      <c r="A519" s="90" t="s">
        <v>2828</v>
      </c>
      <c r="B519" s="90" t="str">
        <f t="shared" si="8"/>
        <v>015252</v>
      </c>
      <c r="C519" s="95" t="s">
        <v>2829</v>
      </c>
      <c r="D519" s="96">
        <v>15252</v>
      </c>
    </row>
    <row r="520" spans="1:4" ht="15.75" thickBot="1" x14ac:dyDescent="0.3">
      <c r="A520" s="90" t="s">
        <v>2830</v>
      </c>
      <c r="B520" s="90" t="str">
        <f t="shared" si="8"/>
        <v>015253</v>
      </c>
      <c r="C520" s="95" t="s">
        <v>2831</v>
      </c>
      <c r="D520" s="96">
        <v>15253</v>
      </c>
    </row>
    <row r="521" spans="1:4" ht="15.75" thickBot="1" x14ac:dyDescent="0.3">
      <c r="A521" s="90" t="s">
        <v>2832</v>
      </c>
      <c r="B521" s="90" t="str">
        <f t="shared" si="8"/>
        <v>015260</v>
      </c>
      <c r="C521" s="100" t="s">
        <v>2833</v>
      </c>
      <c r="D521" s="101">
        <v>15260</v>
      </c>
    </row>
    <row r="522" spans="1:4" ht="15.75" thickBot="1" x14ac:dyDescent="0.3">
      <c r="A522" s="90" t="s">
        <v>2834</v>
      </c>
      <c r="B522" s="90" t="str">
        <f t="shared" si="8"/>
        <v>015261</v>
      </c>
      <c r="C522" s="95" t="s">
        <v>2835</v>
      </c>
      <c r="D522" s="96">
        <v>15261</v>
      </c>
    </row>
    <row r="523" spans="1:4" ht="15.75" thickBot="1" x14ac:dyDescent="0.3">
      <c r="A523" s="90" t="s">
        <v>2836</v>
      </c>
      <c r="B523" s="90" t="str">
        <f t="shared" si="8"/>
        <v>015262</v>
      </c>
      <c r="C523" s="95" t="s">
        <v>2837</v>
      </c>
      <c r="D523" s="96">
        <v>15262</v>
      </c>
    </row>
    <row r="524" spans="1:4" ht="15.75" thickBot="1" x14ac:dyDescent="0.3">
      <c r="A524" s="90" t="s">
        <v>2838</v>
      </c>
      <c r="B524" s="90" t="str">
        <f t="shared" si="8"/>
        <v>015270</v>
      </c>
      <c r="C524" s="95" t="s">
        <v>2839</v>
      </c>
      <c r="D524" s="96">
        <v>15270</v>
      </c>
    </row>
    <row r="525" spans="1:4" ht="15.75" thickBot="1" x14ac:dyDescent="0.3">
      <c r="A525" s="90" t="s">
        <v>2840</v>
      </c>
      <c r="B525" s="90" t="str">
        <f t="shared" si="8"/>
        <v>015280</v>
      </c>
      <c r="C525" s="100" t="s">
        <v>2841</v>
      </c>
      <c r="D525" s="101">
        <v>15280</v>
      </c>
    </row>
    <row r="526" spans="1:4" ht="15.75" thickBot="1" x14ac:dyDescent="0.3">
      <c r="A526" s="90" t="s">
        <v>2842</v>
      </c>
      <c r="B526" s="90" t="str">
        <f t="shared" si="8"/>
        <v>015281</v>
      </c>
      <c r="C526" s="95" t="s">
        <v>2843</v>
      </c>
      <c r="D526" s="96">
        <v>15281</v>
      </c>
    </row>
    <row r="527" spans="1:4" ht="15.75" thickBot="1" x14ac:dyDescent="0.3">
      <c r="A527" s="90" t="s">
        <v>2844</v>
      </c>
      <c r="B527" s="90" t="str">
        <f t="shared" si="8"/>
        <v>015282</v>
      </c>
      <c r="C527" s="95" t="s">
        <v>2845</v>
      </c>
      <c r="D527" s="96">
        <v>15282</v>
      </c>
    </row>
    <row r="528" spans="1:4" ht="15.75" thickBot="1" x14ac:dyDescent="0.3">
      <c r="A528" s="90" t="s">
        <v>2846</v>
      </c>
      <c r="B528" s="90" t="str">
        <f t="shared" si="8"/>
        <v>015283</v>
      </c>
      <c r="C528" s="95" t="s">
        <v>2847</v>
      </c>
      <c r="D528" s="96">
        <v>15283</v>
      </c>
    </row>
    <row r="529" spans="1:4" ht="15.75" thickBot="1" x14ac:dyDescent="0.3">
      <c r="A529" s="90" t="s">
        <v>2848</v>
      </c>
      <c r="B529" s="90" t="str">
        <f t="shared" si="8"/>
        <v>015284</v>
      </c>
      <c r="C529" s="95" t="s">
        <v>2849</v>
      </c>
      <c r="D529" s="96">
        <v>15284</v>
      </c>
    </row>
    <row r="530" spans="1:4" ht="15.75" thickBot="1" x14ac:dyDescent="0.3">
      <c r="A530" s="90" t="s">
        <v>2850</v>
      </c>
      <c r="B530" s="90" t="str">
        <f t="shared" si="8"/>
        <v>015285</v>
      </c>
      <c r="C530" s="95" t="s">
        <v>2851</v>
      </c>
      <c r="D530" s="96">
        <v>15285</v>
      </c>
    </row>
    <row r="531" spans="1:4" ht="15.75" thickBot="1" x14ac:dyDescent="0.3">
      <c r="A531" s="90" t="s">
        <v>2852</v>
      </c>
      <c r="B531" s="90" t="str">
        <f t="shared" si="8"/>
        <v>015286</v>
      </c>
      <c r="C531" s="95" t="s">
        <v>2853</v>
      </c>
      <c r="D531" s="96">
        <v>15286</v>
      </c>
    </row>
    <row r="532" spans="1:4" ht="15.75" thickBot="1" x14ac:dyDescent="0.3">
      <c r="A532" s="90" t="s">
        <v>2854</v>
      </c>
      <c r="B532" s="90" t="str">
        <f t="shared" si="8"/>
        <v>00152ПП</v>
      </c>
      <c r="C532" s="95" t="s">
        <v>2855</v>
      </c>
      <c r="D532" s="96" t="s">
        <v>2856</v>
      </c>
    </row>
    <row r="533" spans="1:4" ht="15.75" thickBot="1" x14ac:dyDescent="0.3">
      <c r="A533" s="90" t="s">
        <v>2857</v>
      </c>
      <c r="B533" s="90" t="str">
        <f t="shared" si="8"/>
        <v>015300</v>
      </c>
      <c r="C533" s="95" t="s">
        <v>2858</v>
      </c>
      <c r="D533" s="96">
        <v>15300</v>
      </c>
    </row>
    <row r="534" spans="1:4" ht="15.75" thickBot="1" x14ac:dyDescent="0.3">
      <c r="A534" s="90" t="s">
        <v>2859</v>
      </c>
      <c r="B534" s="90" t="str">
        <f t="shared" si="8"/>
        <v>015301</v>
      </c>
      <c r="C534" s="100" t="s">
        <v>2860</v>
      </c>
      <c r="D534" s="101">
        <v>15301</v>
      </c>
    </row>
    <row r="535" spans="1:4" ht="15.75" thickBot="1" x14ac:dyDescent="0.3">
      <c r="A535" s="90" t="s">
        <v>2861</v>
      </c>
      <c r="B535" s="90" t="str">
        <f t="shared" si="8"/>
        <v>015302</v>
      </c>
      <c r="C535" s="95" t="s">
        <v>2862</v>
      </c>
      <c r="D535" s="96">
        <v>15302</v>
      </c>
    </row>
    <row r="536" spans="1:4" ht="15.75" thickBot="1" x14ac:dyDescent="0.3">
      <c r="A536" s="90" t="s">
        <v>2863</v>
      </c>
      <c r="B536" s="90" t="str">
        <f t="shared" si="8"/>
        <v>015303</v>
      </c>
      <c r="C536" s="95" t="s">
        <v>2864</v>
      </c>
      <c r="D536" s="96">
        <v>15303</v>
      </c>
    </row>
    <row r="537" spans="1:4" ht="15.75" thickBot="1" x14ac:dyDescent="0.3">
      <c r="A537" s="90" t="s">
        <v>2865</v>
      </c>
      <c r="B537" s="90" t="str">
        <f t="shared" si="8"/>
        <v>015304</v>
      </c>
      <c r="C537" s="95" t="s">
        <v>2866</v>
      </c>
      <c r="D537" s="96">
        <v>15304</v>
      </c>
    </row>
    <row r="538" spans="1:4" ht="15.75" thickBot="1" x14ac:dyDescent="0.3">
      <c r="A538" s="90" t="s">
        <v>2867</v>
      </c>
      <c r="B538" s="90" t="str">
        <f t="shared" si="8"/>
        <v>015305</v>
      </c>
      <c r="C538" s="95" t="s">
        <v>2868</v>
      </c>
      <c r="D538" s="96">
        <v>15305</v>
      </c>
    </row>
    <row r="539" spans="1:4" ht="15.75" thickBot="1" x14ac:dyDescent="0.3">
      <c r="A539" s="90" t="s">
        <v>2869</v>
      </c>
      <c r="B539" s="90" t="str">
        <f t="shared" si="8"/>
        <v>015310</v>
      </c>
      <c r="C539" s="100" t="s">
        <v>2870</v>
      </c>
      <c r="D539" s="101">
        <v>15310</v>
      </c>
    </row>
    <row r="540" spans="1:4" ht="15.75" thickBot="1" x14ac:dyDescent="0.3">
      <c r="A540" s="90" t="s">
        <v>2871</v>
      </c>
      <c r="B540" s="90" t="str">
        <f t="shared" si="8"/>
        <v>015311</v>
      </c>
      <c r="C540" s="95" t="s">
        <v>2872</v>
      </c>
      <c r="D540" s="96">
        <v>15311</v>
      </c>
    </row>
    <row r="541" spans="1:4" ht="15.75" thickBot="1" x14ac:dyDescent="0.3">
      <c r="A541" s="90" t="s">
        <v>2873</v>
      </c>
      <c r="B541" s="90" t="str">
        <f t="shared" si="8"/>
        <v>015312</v>
      </c>
      <c r="C541" s="95" t="s">
        <v>2874</v>
      </c>
      <c r="D541" s="96">
        <v>15312</v>
      </c>
    </row>
    <row r="542" spans="1:4" ht="15.75" thickBot="1" x14ac:dyDescent="0.3">
      <c r="A542" s="90" t="s">
        <v>2875</v>
      </c>
      <c r="B542" s="90" t="str">
        <f t="shared" si="8"/>
        <v>015320</v>
      </c>
      <c r="C542" s="100" t="s">
        <v>2876</v>
      </c>
      <c r="D542" s="101">
        <v>15320</v>
      </c>
    </row>
    <row r="543" spans="1:4" ht="15.75" thickBot="1" x14ac:dyDescent="0.3">
      <c r="A543" s="90" t="s">
        <v>2877</v>
      </c>
      <c r="B543" s="90" t="str">
        <f t="shared" si="8"/>
        <v>015321</v>
      </c>
      <c r="C543" s="95" t="s">
        <v>2878</v>
      </c>
      <c r="D543" s="96">
        <v>15321</v>
      </c>
    </row>
    <row r="544" spans="1:4" ht="15.75" thickBot="1" x14ac:dyDescent="0.3">
      <c r="A544" s="90" t="s">
        <v>2879</v>
      </c>
      <c r="B544" s="90" t="str">
        <f t="shared" si="8"/>
        <v>015322</v>
      </c>
      <c r="C544" s="95" t="s">
        <v>2880</v>
      </c>
      <c r="D544" s="96">
        <v>15322</v>
      </c>
    </row>
    <row r="545" spans="1:4" ht="15.75" thickBot="1" x14ac:dyDescent="0.3">
      <c r="A545" s="90" t="s">
        <v>2881</v>
      </c>
      <c r="B545" s="90" t="str">
        <f t="shared" si="8"/>
        <v>015323</v>
      </c>
      <c r="C545" s="95" t="s">
        <v>2882</v>
      </c>
      <c r="D545" s="96">
        <v>15323</v>
      </c>
    </row>
    <row r="546" spans="1:4" ht="15.75" thickBot="1" x14ac:dyDescent="0.3">
      <c r="A546" s="90" t="s">
        <v>2883</v>
      </c>
      <c r="B546" s="90" t="str">
        <f t="shared" si="8"/>
        <v>015330</v>
      </c>
      <c r="C546" s="100" t="s">
        <v>2884</v>
      </c>
      <c r="D546" s="101">
        <v>15330</v>
      </c>
    </row>
    <row r="547" spans="1:4" ht="15.75" thickBot="1" x14ac:dyDescent="0.3">
      <c r="A547" s="90" t="s">
        <v>2885</v>
      </c>
      <c r="B547" s="90" t="str">
        <f t="shared" si="8"/>
        <v>015331</v>
      </c>
      <c r="C547" s="95" t="s">
        <v>2886</v>
      </c>
      <c r="D547" s="96">
        <v>15331</v>
      </c>
    </row>
    <row r="548" spans="1:4" ht="15.75" thickBot="1" x14ac:dyDescent="0.3">
      <c r="A548" s="90" t="s">
        <v>2887</v>
      </c>
      <c r="B548" s="90" t="str">
        <f t="shared" si="8"/>
        <v>015332</v>
      </c>
      <c r="C548" s="95" t="s">
        <v>2888</v>
      </c>
      <c r="D548" s="96">
        <v>15332</v>
      </c>
    </row>
    <row r="549" spans="1:4" ht="15.75" thickBot="1" x14ac:dyDescent="0.3">
      <c r="A549" s="90" t="s">
        <v>2889</v>
      </c>
      <c r="B549" s="90" t="str">
        <f t="shared" si="8"/>
        <v>015340</v>
      </c>
      <c r="C549" s="100" t="s">
        <v>2890</v>
      </c>
      <c r="D549" s="101">
        <v>15340</v>
      </c>
    </row>
    <row r="550" spans="1:4" ht="15.75" thickBot="1" x14ac:dyDescent="0.3">
      <c r="A550" s="90" t="s">
        <v>2891</v>
      </c>
      <c r="B550" s="90" t="str">
        <f t="shared" si="8"/>
        <v>015341</v>
      </c>
      <c r="C550" s="95" t="s">
        <v>2892</v>
      </c>
      <c r="D550" s="96">
        <v>15341</v>
      </c>
    </row>
    <row r="551" spans="1:4" ht="15.75" thickBot="1" x14ac:dyDescent="0.3">
      <c r="A551" s="90" t="s">
        <v>2893</v>
      </c>
      <c r="B551" s="90" t="str">
        <f t="shared" si="8"/>
        <v>015342</v>
      </c>
      <c r="C551" s="95" t="s">
        <v>2894</v>
      </c>
      <c r="D551" s="96">
        <v>15342</v>
      </c>
    </row>
    <row r="552" spans="1:4" ht="15.75" thickBot="1" x14ac:dyDescent="0.3">
      <c r="A552" s="90" t="s">
        <v>2895</v>
      </c>
      <c r="B552" s="90" t="str">
        <f t="shared" si="8"/>
        <v>015350</v>
      </c>
      <c r="C552" s="95" t="s">
        <v>2896</v>
      </c>
      <c r="D552" s="96">
        <v>15350</v>
      </c>
    </row>
    <row r="553" spans="1:4" ht="15.75" thickBot="1" x14ac:dyDescent="0.3">
      <c r="A553" s="90" t="s">
        <v>2897</v>
      </c>
      <c r="B553" s="90" t="str">
        <f t="shared" si="8"/>
        <v>015360</v>
      </c>
      <c r="C553" s="95" t="s">
        <v>2898</v>
      </c>
      <c r="D553" s="96">
        <v>15360</v>
      </c>
    </row>
    <row r="554" spans="1:4" ht="15.75" thickBot="1" x14ac:dyDescent="0.3">
      <c r="A554" s="90" t="s">
        <v>2899</v>
      </c>
      <c r="B554" s="90" t="str">
        <f t="shared" si="8"/>
        <v>015370</v>
      </c>
      <c r="C554" s="100" t="s">
        <v>2900</v>
      </c>
      <c r="D554" s="101">
        <v>15370</v>
      </c>
    </row>
    <row r="555" spans="1:4" ht="15.75" thickBot="1" x14ac:dyDescent="0.3">
      <c r="A555" s="90" t="s">
        <v>2901</v>
      </c>
      <c r="B555" s="90" t="str">
        <f t="shared" si="8"/>
        <v>015371</v>
      </c>
      <c r="C555" s="95" t="s">
        <v>2902</v>
      </c>
      <c r="D555" s="96">
        <v>15371</v>
      </c>
    </row>
    <row r="556" spans="1:4" ht="15.75" thickBot="1" x14ac:dyDescent="0.3">
      <c r="A556" s="90" t="s">
        <v>2903</v>
      </c>
      <c r="B556" s="90" t="str">
        <f t="shared" si="8"/>
        <v>015372</v>
      </c>
      <c r="C556" s="95" t="s">
        <v>2904</v>
      </c>
      <c r="D556" s="96">
        <v>15372</v>
      </c>
    </row>
    <row r="557" spans="1:4" ht="15.75" thickBot="1" x14ac:dyDescent="0.3">
      <c r="A557" s="90" t="s">
        <v>2905</v>
      </c>
      <c r="B557" s="90" t="str">
        <f t="shared" si="8"/>
        <v>00153ПП</v>
      </c>
      <c r="C557" s="95" t="s">
        <v>2906</v>
      </c>
      <c r="D557" s="96" t="s">
        <v>2907</v>
      </c>
    </row>
    <row r="558" spans="1:4" ht="15.75" thickBot="1" x14ac:dyDescent="0.3">
      <c r="A558" s="90" t="s">
        <v>2908</v>
      </c>
      <c r="B558" s="90" t="str">
        <f t="shared" si="8"/>
        <v>015400</v>
      </c>
      <c r="C558" s="95" t="s">
        <v>2909</v>
      </c>
      <c r="D558" s="96">
        <v>15400</v>
      </c>
    </row>
    <row r="559" spans="1:4" ht="15.75" thickBot="1" x14ac:dyDescent="0.3">
      <c r="A559" s="90" t="s">
        <v>2910</v>
      </c>
      <c r="B559" s="90" t="str">
        <f t="shared" si="8"/>
        <v>015401</v>
      </c>
      <c r="C559" s="95" t="s">
        <v>2911</v>
      </c>
      <c r="D559" s="96">
        <v>15401</v>
      </c>
    </row>
    <row r="560" spans="1:4" ht="15.75" thickBot="1" x14ac:dyDescent="0.3">
      <c r="A560" s="90" t="s">
        <v>2912</v>
      </c>
      <c r="B560" s="90" t="str">
        <f t="shared" si="8"/>
        <v>015410</v>
      </c>
      <c r="C560" s="100" t="s">
        <v>2913</v>
      </c>
      <c r="D560" s="101">
        <v>15410</v>
      </c>
    </row>
    <row r="561" spans="1:4" ht="15.75" thickBot="1" x14ac:dyDescent="0.3">
      <c r="A561" s="90" t="s">
        <v>2914</v>
      </c>
      <c r="B561" s="90" t="str">
        <f t="shared" si="8"/>
        <v>015411</v>
      </c>
      <c r="C561" s="95" t="s">
        <v>2915</v>
      </c>
      <c r="D561" s="96">
        <v>15411</v>
      </c>
    </row>
    <row r="562" spans="1:4" ht="15.75" thickBot="1" x14ac:dyDescent="0.3">
      <c r="A562" s="90" t="s">
        <v>2916</v>
      </c>
      <c r="B562" s="90" t="str">
        <f t="shared" si="8"/>
        <v>015412</v>
      </c>
      <c r="C562" s="95" t="s">
        <v>2917</v>
      </c>
      <c r="D562" s="96">
        <v>15412</v>
      </c>
    </row>
    <row r="563" spans="1:4" ht="15.75" thickBot="1" x14ac:dyDescent="0.3">
      <c r="A563" s="90" t="s">
        <v>2918</v>
      </c>
      <c r="B563" s="90" t="str">
        <f t="shared" si="8"/>
        <v>015420</v>
      </c>
      <c r="C563" s="95" t="s">
        <v>2919</v>
      </c>
      <c r="D563" s="96">
        <v>15420</v>
      </c>
    </row>
    <row r="564" spans="1:4" ht="15.75" thickBot="1" x14ac:dyDescent="0.3">
      <c r="A564" s="90" t="s">
        <v>2920</v>
      </c>
      <c r="B564" s="90" t="str">
        <f t="shared" si="8"/>
        <v>015430</v>
      </c>
      <c r="C564" s="95" t="s">
        <v>2921</v>
      </c>
      <c r="D564" s="96">
        <v>15430</v>
      </c>
    </row>
    <row r="565" spans="1:4" ht="15.75" thickBot="1" x14ac:dyDescent="0.3">
      <c r="A565" s="90" t="s">
        <v>2922</v>
      </c>
      <c r="B565" s="90" t="str">
        <f t="shared" si="8"/>
        <v>015440</v>
      </c>
      <c r="C565" s="100" t="s">
        <v>2923</v>
      </c>
      <c r="D565" s="101">
        <v>15440</v>
      </c>
    </row>
    <row r="566" spans="1:4" ht="15.75" thickBot="1" x14ac:dyDescent="0.3">
      <c r="A566" s="90" t="s">
        <v>2924</v>
      </c>
      <c r="B566" s="90" t="str">
        <f t="shared" si="8"/>
        <v>015441</v>
      </c>
      <c r="C566" s="95" t="s">
        <v>2925</v>
      </c>
      <c r="D566" s="96">
        <v>15441</v>
      </c>
    </row>
    <row r="567" spans="1:4" ht="15.75" thickBot="1" x14ac:dyDescent="0.3">
      <c r="A567" s="90" t="s">
        <v>2926</v>
      </c>
      <c r="B567" s="90" t="str">
        <f t="shared" si="8"/>
        <v>015442</v>
      </c>
      <c r="C567" s="95" t="s">
        <v>2927</v>
      </c>
      <c r="D567" s="96">
        <v>15442</v>
      </c>
    </row>
    <row r="568" spans="1:4" ht="15.75" thickBot="1" x14ac:dyDescent="0.3">
      <c r="A568" s="90" t="s">
        <v>2928</v>
      </c>
      <c r="B568" s="90" t="str">
        <f t="shared" si="8"/>
        <v>015443</v>
      </c>
      <c r="C568" s="95" t="s">
        <v>2929</v>
      </c>
      <c r="D568" s="96">
        <v>15443</v>
      </c>
    </row>
    <row r="569" spans="1:4" ht="15.75" thickBot="1" x14ac:dyDescent="0.3">
      <c r="A569" s="90" t="s">
        <v>2930</v>
      </c>
      <c r="B569" s="90" t="str">
        <f t="shared" si="8"/>
        <v>015444</v>
      </c>
      <c r="C569" s="95" t="s">
        <v>2931</v>
      </c>
      <c r="D569" s="96">
        <v>15444</v>
      </c>
    </row>
    <row r="570" spans="1:4" ht="15.75" thickBot="1" x14ac:dyDescent="0.3">
      <c r="A570" s="90" t="s">
        <v>2932</v>
      </c>
      <c r="B570" s="90" t="str">
        <f t="shared" si="8"/>
        <v>015450</v>
      </c>
      <c r="C570" s="95" t="s">
        <v>2933</v>
      </c>
      <c r="D570" s="96">
        <v>15450</v>
      </c>
    </row>
    <row r="571" spans="1:4" ht="15.75" thickBot="1" x14ac:dyDescent="0.3">
      <c r="A571" s="90" t="s">
        <v>2934</v>
      </c>
      <c r="B571" s="90" t="str">
        <f t="shared" si="8"/>
        <v>00154ПП</v>
      </c>
      <c r="C571" s="95" t="s">
        <v>2935</v>
      </c>
      <c r="D571" s="96" t="s">
        <v>2936</v>
      </c>
    </row>
    <row r="572" spans="1:4" ht="15.75" thickBot="1" x14ac:dyDescent="0.3">
      <c r="A572" s="90" t="s">
        <v>2937</v>
      </c>
      <c r="B572" s="90" t="str">
        <f t="shared" si="8"/>
        <v>015500</v>
      </c>
      <c r="C572" s="95" t="s">
        <v>2938</v>
      </c>
      <c r="D572" s="96">
        <v>15500</v>
      </c>
    </row>
    <row r="573" spans="1:4" ht="15.75" thickBot="1" x14ac:dyDescent="0.3">
      <c r="A573" s="90" t="s">
        <v>2939</v>
      </c>
      <c r="B573" s="90" t="str">
        <f t="shared" si="8"/>
        <v>015501</v>
      </c>
      <c r="C573" s="95" t="s">
        <v>2940</v>
      </c>
      <c r="D573" s="96">
        <v>15501</v>
      </c>
    </row>
    <row r="574" spans="1:4" ht="15.75" thickBot="1" x14ac:dyDescent="0.3">
      <c r="A574" s="90" t="s">
        <v>2941</v>
      </c>
      <c r="B574" s="90" t="str">
        <f t="shared" si="8"/>
        <v>015502</v>
      </c>
      <c r="C574" s="95" t="s">
        <v>2942</v>
      </c>
      <c r="D574" s="96">
        <v>15502</v>
      </c>
    </row>
    <row r="575" spans="1:4" ht="15.75" thickBot="1" x14ac:dyDescent="0.3">
      <c r="A575" s="90" t="s">
        <v>2943</v>
      </c>
      <c r="B575" s="90" t="str">
        <f t="shared" si="8"/>
        <v>015503</v>
      </c>
      <c r="C575" s="100" t="s">
        <v>2944</v>
      </c>
      <c r="D575" s="101">
        <v>15503</v>
      </c>
    </row>
    <row r="576" spans="1:4" ht="15.75" thickBot="1" x14ac:dyDescent="0.3">
      <c r="A576" s="90" t="s">
        <v>2945</v>
      </c>
      <c r="B576" s="90" t="str">
        <f t="shared" si="8"/>
        <v>015504</v>
      </c>
      <c r="C576" s="95" t="s">
        <v>2946</v>
      </c>
      <c r="D576" s="96">
        <v>15504</v>
      </c>
    </row>
    <row r="577" spans="1:4" ht="15.75" thickBot="1" x14ac:dyDescent="0.3">
      <c r="A577" s="90" t="s">
        <v>2947</v>
      </c>
      <c r="B577" s="90" t="str">
        <f t="shared" si="8"/>
        <v>015505</v>
      </c>
      <c r="C577" s="95" t="s">
        <v>2948</v>
      </c>
      <c r="D577" s="96">
        <v>15505</v>
      </c>
    </row>
    <row r="578" spans="1:4" ht="15.75" thickBot="1" x14ac:dyDescent="0.3">
      <c r="A578" s="90" t="s">
        <v>2949</v>
      </c>
      <c r="B578" s="90" t="str">
        <f t="shared" ref="B578:B641" si="9">0&amp;D578</f>
        <v>015506</v>
      </c>
      <c r="C578" s="100" t="s">
        <v>2950</v>
      </c>
      <c r="D578" s="101">
        <v>15506</v>
      </c>
    </row>
    <row r="579" spans="1:4" ht="15.75" thickBot="1" x14ac:dyDescent="0.3">
      <c r="A579" s="90" t="s">
        <v>2951</v>
      </c>
      <c r="B579" s="90" t="str">
        <f t="shared" si="9"/>
        <v>015507</v>
      </c>
      <c r="C579" s="95" t="s">
        <v>2952</v>
      </c>
      <c r="D579" s="96">
        <v>15507</v>
      </c>
    </row>
    <row r="580" spans="1:4" ht="15.75" thickBot="1" x14ac:dyDescent="0.3">
      <c r="A580" s="90" t="s">
        <v>2953</v>
      </c>
      <c r="B580" s="90" t="str">
        <f t="shared" si="9"/>
        <v>015508</v>
      </c>
      <c r="C580" s="95" t="s">
        <v>2954</v>
      </c>
      <c r="D580" s="96">
        <v>15508</v>
      </c>
    </row>
    <row r="581" spans="1:4" ht="15.75" thickBot="1" x14ac:dyDescent="0.3">
      <c r="A581" s="90" t="s">
        <v>2955</v>
      </c>
      <c r="B581" s="90" t="str">
        <f t="shared" si="9"/>
        <v>015509</v>
      </c>
      <c r="C581" s="95" t="s">
        <v>2956</v>
      </c>
      <c r="D581" s="96">
        <v>15509</v>
      </c>
    </row>
    <row r="582" spans="1:4" ht="15.75" thickBot="1" x14ac:dyDescent="0.3">
      <c r="A582" s="90" t="s">
        <v>2957</v>
      </c>
      <c r="B582" s="90" t="str">
        <f t="shared" si="9"/>
        <v>015510</v>
      </c>
      <c r="C582" s="95" t="s">
        <v>2958</v>
      </c>
      <c r="D582" s="96">
        <v>15510</v>
      </c>
    </row>
    <row r="583" spans="1:4" ht="15.75" thickBot="1" x14ac:dyDescent="0.3">
      <c r="A583" s="90" t="s">
        <v>2959</v>
      </c>
      <c r="B583" s="90" t="str">
        <f t="shared" si="9"/>
        <v>015511</v>
      </c>
      <c r="C583" s="100" t="s">
        <v>2960</v>
      </c>
      <c r="D583" s="101">
        <v>15511</v>
      </c>
    </row>
    <row r="584" spans="1:4" ht="15.75" thickBot="1" x14ac:dyDescent="0.3">
      <c r="A584" s="90" t="s">
        <v>2961</v>
      </c>
      <c r="B584" s="90" t="str">
        <f t="shared" si="9"/>
        <v>015512</v>
      </c>
      <c r="C584" s="95" t="s">
        <v>2962</v>
      </c>
      <c r="D584" s="96">
        <v>15512</v>
      </c>
    </row>
    <row r="585" spans="1:4" ht="15.75" thickBot="1" x14ac:dyDescent="0.3">
      <c r="A585" s="90" t="s">
        <v>2963</v>
      </c>
      <c r="B585" s="90" t="str">
        <f t="shared" si="9"/>
        <v>015513</v>
      </c>
      <c r="C585" s="95" t="s">
        <v>2964</v>
      </c>
      <c r="D585" s="96">
        <v>15513</v>
      </c>
    </row>
    <row r="586" spans="1:4" ht="15.75" thickBot="1" x14ac:dyDescent="0.3">
      <c r="A586" s="90" t="s">
        <v>2965</v>
      </c>
      <c r="B586" s="90" t="str">
        <f t="shared" si="9"/>
        <v>015514</v>
      </c>
      <c r="C586" s="95" t="s">
        <v>2966</v>
      </c>
      <c r="D586" s="96">
        <v>15514</v>
      </c>
    </row>
    <row r="587" spans="1:4" ht="15.75" thickBot="1" x14ac:dyDescent="0.3">
      <c r="A587" s="90" t="s">
        <v>2967</v>
      </c>
      <c r="B587" s="90" t="str">
        <f t="shared" si="9"/>
        <v>015515</v>
      </c>
      <c r="C587" s="100" t="s">
        <v>2968</v>
      </c>
      <c r="D587" s="101">
        <v>15515</v>
      </c>
    </row>
    <row r="588" spans="1:4" ht="15.75" thickBot="1" x14ac:dyDescent="0.3">
      <c r="A588" s="90" t="s">
        <v>2969</v>
      </c>
      <c r="B588" s="90" t="str">
        <f t="shared" si="9"/>
        <v>015516</v>
      </c>
      <c r="C588" s="95" t="s">
        <v>2970</v>
      </c>
      <c r="D588" s="96">
        <v>15516</v>
      </c>
    </row>
    <row r="589" spans="1:4" ht="15.75" thickBot="1" x14ac:dyDescent="0.3">
      <c r="A589" s="90" t="s">
        <v>2971</v>
      </c>
      <c r="B589" s="90" t="str">
        <f t="shared" si="9"/>
        <v>015517</v>
      </c>
      <c r="C589" s="95" t="s">
        <v>2972</v>
      </c>
      <c r="D589" s="96">
        <v>15517</v>
      </c>
    </row>
    <row r="590" spans="1:4" ht="15.75" thickBot="1" x14ac:dyDescent="0.3">
      <c r="A590" s="90" t="s">
        <v>2973</v>
      </c>
      <c r="B590" s="90" t="str">
        <f t="shared" si="9"/>
        <v>015518</v>
      </c>
      <c r="C590" s="95" t="s">
        <v>2974</v>
      </c>
      <c r="D590" s="96">
        <v>15518</v>
      </c>
    </row>
    <row r="591" spans="1:4" ht="15.75" thickBot="1" x14ac:dyDescent="0.3">
      <c r="A591" s="90" t="s">
        <v>2975</v>
      </c>
      <c r="B591" s="90" t="str">
        <f t="shared" si="9"/>
        <v>015519</v>
      </c>
      <c r="C591" s="95" t="s">
        <v>2976</v>
      </c>
      <c r="D591" s="96">
        <v>15519</v>
      </c>
    </row>
    <row r="592" spans="1:4" ht="15.75" thickBot="1" x14ac:dyDescent="0.3">
      <c r="A592" s="90" t="s">
        <v>2977</v>
      </c>
      <c r="B592" s="90" t="str">
        <f t="shared" si="9"/>
        <v>015520</v>
      </c>
      <c r="C592" s="95" t="s">
        <v>2978</v>
      </c>
      <c r="D592" s="96">
        <v>15520</v>
      </c>
    </row>
    <row r="593" spans="1:4" ht="15.75" thickBot="1" x14ac:dyDescent="0.3">
      <c r="A593" s="90" t="s">
        <v>2979</v>
      </c>
      <c r="B593" s="90" t="str">
        <f t="shared" si="9"/>
        <v>015521</v>
      </c>
      <c r="C593" s="95" t="s">
        <v>2980</v>
      </c>
      <c r="D593" s="96">
        <v>15521</v>
      </c>
    </row>
    <row r="594" spans="1:4" ht="15.75" thickBot="1" x14ac:dyDescent="0.3">
      <c r="A594" s="90" t="s">
        <v>2981</v>
      </c>
      <c r="B594" s="90" t="str">
        <f t="shared" si="9"/>
        <v>015522</v>
      </c>
      <c r="C594" s="95" t="s">
        <v>2982</v>
      </c>
      <c r="D594" s="96">
        <v>15522</v>
      </c>
    </row>
    <row r="595" spans="1:4" ht="15.75" thickBot="1" x14ac:dyDescent="0.3">
      <c r="A595" s="90" t="s">
        <v>2983</v>
      </c>
      <c r="B595" s="90" t="str">
        <f t="shared" si="9"/>
        <v>015523</v>
      </c>
      <c r="C595" s="95" t="s">
        <v>2984</v>
      </c>
      <c r="D595" s="96">
        <v>15523</v>
      </c>
    </row>
    <row r="596" spans="1:4" ht="15.75" thickBot="1" x14ac:dyDescent="0.3">
      <c r="A596" s="90" t="s">
        <v>2985</v>
      </c>
      <c r="B596" s="90" t="str">
        <f t="shared" si="9"/>
        <v>015524</v>
      </c>
      <c r="C596" s="95" t="s">
        <v>2986</v>
      </c>
      <c r="D596" s="96">
        <v>15524</v>
      </c>
    </row>
    <row r="597" spans="1:4" ht="15.75" thickBot="1" x14ac:dyDescent="0.3">
      <c r="A597" s="90" t="s">
        <v>2987</v>
      </c>
      <c r="B597" s="90" t="str">
        <f t="shared" si="9"/>
        <v>015525</v>
      </c>
      <c r="C597" s="95" t="s">
        <v>2988</v>
      </c>
      <c r="D597" s="96">
        <v>15525</v>
      </c>
    </row>
    <row r="598" spans="1:4" ht="15.75" thickBot="1" x14ac:dyDescent="0.3">
      <c r="A598" s="90" t="s">
        <v>2989</v>
      </c>
      <c r="B598" s="90" t="str">
        <f t="shared" si="9"/>
        <v>015526</v>
      </c>
      <c r="C598" s="95" t="s">
        <v>2990</v>
      </c>
      <c r="D598" s="96">
        <v>15526</v>
      </c>
    </row>
    <row r="599" spans="1:4" ht="15.75" thickBot="1" x14ac:dyDescent="0.3">
      <c r="A599" s="90" t="s">
        <v>2991</v>
      </c>
      <c r="B599" s="90" t="str">
        <f t="shared" si="9"/>
        <v>015527</v>
      </c>
      <c r="C599" s="95" t="s">
        <v>2992</v>
      </c>
      <c r="D599" s="96">
        <v>15527</v>
      </c>
    </row>
    <row r="600" spans="1:4" ht="15.75" thickBot="1" x14ac:dyDescent="0.3">
      <c r="A600" s="90" t="s">
        <v>2993</v>
      </c>
      <c r="B600" s="90" t="str">
        <f t="shared" si="9"/>
        <v>015528</v>
      </c>
      <c r="C600" s="95" t="s">
        <v>2994</v>
      </c>
      <c r="D600" s="96">
        <v>15528</v>
      </c>
    </row>
    <row r="601" spans="1:4" ht="15.75" thickBot="1" x14ac:dyDescent="0.3">
      <c r="A601" s="90" t="s">
        <v>2995</v>
      </c>
      <c r="B601" s="90" t="str">
        <f t="shared" si="9"/>
        <v>015529</v>
      </c>
      <c r="C601" s="95" t="s">
        <v>2996</v>
      </c>
      <c r="D601" s="96">
        <v>15529</v>
      </c>
    </row>
    <row r="602" spans="1:4" ht="15.75" thickBot="1" x14ac:dyDescent="0.3">
      <c r="A602" s="90" t="s">
        <v>2997</v>
      </c>
      <c r="B602" s="90" t="str">
        <f t="shared" si="9"/>
        <v>015530</v>
      </c>
      <c r="C602" s="95" t="s">
        <v>2998</v>
      </c>
      <c r="D602" s="96">
        <v>15530</v>
      </c>
    </row>
    <row r="603" spans="1:4" ht="15.75" thickBot="1" x14ac:dyDescent="0.3">
      <c r="A603" s="90" t="s">
        <v>2999</v>
      </c>
      <c r="B603" s="90" t="str">
        <f t="shared" si="9"/>
        <v>015531</v>
      </c>
      <c r="C603" s="95" t="s">
        <v>3000</v>
      </c>
      <c r="D603" s="96">
        <v>15531</v>
      </c>
    </row>
    <row r="604" spans="1:4" ht="15.75" thickBot="1" x14ac:dyDescent="0.3">
      <c r="A604" s="90" t="s">
        <v>3001</v>
      </c>
      <c r="B604" s="90" t="str">
        <f t="shared" si="9"/>
        <v>015532</v>
      </c>
      <c r="C604" s="95" t="s">
        <v>3002</v>
      </c>
      <c r="D604" s="96">
        <v>15532</v>
      </c>
    </row>
    <row r="605" spans="1:4" ht="15.75" thickBot="1" x14ac:dyDescent="0.3">
      <c r="A605" s="90" t="s">
        <v>3003</v>
      </c>
      <c r="B605" s="90" t="str">
        <f t="shared" si="9"/>
        <v>015533</v>
      </c>
      <c r="C605" s="95" t="s">
        <v>3004</v>
      </c>
      <c r="D605" s="96">
        <v>15533</v>
      </c>
    </row>
    <row r="606" spans="1:4" ht="15.75" thickBot="1" x14ac:dyDescent="0.3">
      <c r="A606" s="90" t="s">
        <v>3005</v>
      </c>
      <c r="B606" s="90" t="str">
        <f t="shared" si="9"/>
        <v>015534</v>
      </c>
      <c r="C606" s="95" t="s">
        <v>3006</v>
      </c>
      <c r="D606" s="96">
        <v>15534</v>
      </c>
    </row>
    <row r="607" spans="1:4" ht="15.75" thickBot="1" x14ac:dyDescent="0.3">
      <c r="A607" s="90" t="s">
        <v>3007</v>
      </c>
      <c r="B607" s="90" t="str">
        <f t="shared" si="9"/>
        <v>015535</v>
      </c>
      <c r="C607" s="95" t="s">
        <v>3008</v>
      </c>
      <c r="D607" s="96">
        <v>15535</v>
      </c>
    </row>
    <row r="608" spans="1:4" ht="15.75" thickBot="1" x14ac:dyDescent="0.3">
      <c r="A608" s="90" t="s">
        <v>3009</v>
      </c>
      <c r="B608" s="90" t="str">
        <f t="shared" si="9"/>
        <v>015536</v>
      </c>
      <c r="C608" s="100" t="s">
        <v>3010</v>
      </c>
      <c r="D608" s="101">
        <v>15536</v>
      </c>
    </row>
    <row r="609" spans="1:4" ht="15.75" thickBot="1" x14ac:dyDescent="0.3">
      <c r="A609" s="90" t="s">
        <v>3011</v>
      </c>
      <c r="B609" s="90" t="str">
        <f t="shared" si="9"/>
        <v>015537</v>
      </c>
      <c r="C609" s="95" t="s">
        <v>3012</v>
      </c>
      <c r="D609" s="96">
        <v>15537</v>
      </c>
    </row>
    <row r="610" spans="1:4" ht="15.75" thickBot="1" x14ac:dyDescent="0.3">
      <c r="A610" s="90" t="s">
        <v>3013</v>
      </c>
      <c r="B610" s="90" t="str">
        <f t="shared" si="9"/>
        <v>015538</v>
      </c>
      <c r="C610" s="95" t="s">
        <v>3014</v>
      </c>
      <c r="D610" s="96">
        <v>15538</v>
      </c>
    </row>
    <row r="611" spans="1:4" ht="15.75" thickBot="1" x14ac:dyDescent="0.3">
      <c r="A611" s="90" t="s">
        <v>3015</v>
      </c>
      <c r="B611" s="90" t="str">
        <f t="shared" si="9"/>
        <v>015539</v>
      </c>
      <c r="C611" s="95" t="s">
        <v>3016</v>
      </c>
      <c r="D611" s="96">
        <v>15539</v>
      </c>
    </row>
    <row r="612" spans="1:4" ht="15.75" thickBot="1" x14ac:dyDescent="0.3">
      <c r="A612" s="90" t="s">
        <v>3017</v>
      </c>
      <c r="B612" s="90" t="str">
        <f t="shared" si="9"/>
        <v>015540</v>
      </c>
      <c r="C612" s="95" t="s">
        <v>3018</v>
      </c>
      <c r="D612" s="96">
        <v>15540</v>
      </c>
    </row>
    <row r="613" spans="1:4" ht="15.75" thickBot="1" x14ac:dyDescent="0.3">
      <c r="A613" s="90" t="s">
        <v>3019</v>
      </c>
      <c r="B613" s="90" t="str">
        <f t="shared" si="9"/>
        <v>015541</v>
      </c>
      <c r="C613" s="95" t="s">
        <v>3020</v>
      </c>
      <c r="D613" s="96">
        <v>15541</v>
      </c>
    </row>
    <row r="614" spans="1:4" ht="15.75" thickBot="1" x14ac:dyDescent="0.3">
      <c r="A614" s="90" t="s">
        <v>3021</v>
      </c>
      <c r="B614" s="90" t="str">
        <f t="shared" si="9"/>
        <v>015542</v>
      </c>
      <c r="C614" s="95" t="s">
        <v>3022</v>
      </c>
      <c r="D614" s="96">
        <v>15542</v>
      </c>
    </row>
    <row r="615" spans="1:4" ht="15.75" thickBot="1" x14ac:dyDescent="0.3">
      <c r="A615" s="90" t="s">
        <v>3023</v>
      </c>
      <c r="B615" s="90" t="str">
        <f t="shared" si="9"/>
        <v>015543</v>
      </c>
      <c r="C615" s="95" t="s">
        <v>3024</v>
      </c>
      <c r="D615" s="96">
        <v>15543</v>
      </c>
    </row>
    <row r="616" spans="1:4" ht="15.75" thickBot="1" x14ac:dyDescent="0.3">
      <c r="A616" s="90" t="s">
        <v>3025</v>
      </c>
      <c r="B616" s="90" t="str">
        <f t="shared" si="9"/>
        <v>015544</v>
      </c>
      <c r="C616" s="95" t="s">
        <v>3026</v>
      </c>
      <c r="D616" s="96">
        <v>15544</v>
      </c>
    </row>
    <row r="617" spans="1:4" ht="15.75" thickBot="1" x14ac:dyDescent="0.3">
      <c r="A617" s="90" t="s">
        <v>3027</v>
      </c>
      <c r="B617" s="90" t="str">
        <f t="shared" si="9"/>
        <v>015545</v>
      </c>
      <c r="C617" s="95" t="s">
        <v>3028</v>
      </c>
      <c r="D617" s="96">
        <v>15545</v>
      </c>
    </row>
    <row r="618" spans="1:4" ht="15.75" thickBot="1" x14ac:dyDescent="0.3">
      <c r="A618" s="90" t="s">
        <v>3029</v>
      </c>
      <c r="B618" s="90" t="str">
        <f t="shared" si="9"/>
        <v>015546</v>
      </c>
      <c r="C618" s="95" t="s">
        <v>3030</v>
      </c>
      <c r="D618" s="96">
        <v>15546</v>
      </c>
    </row>
    <row r="619" spans="1:4" ht="15.75" thickBot="1" x14ac:dyDescent="0.3">
      <c r="A619" s="90" t="s">
        <v>3031</v>
      </c>
      <c r="B619" s="90" t="str">
        <f t="shared" si="9"/>
        <v>015547</v>
      </c>
      <c r="C619" s="95" t="s">
        <v>3032</v>
      </c>
      <c r="D619" s="96">
        <v>15547</v>
      </c>
    </row>
    <row r="620" spans="1:4" ht="15.75" thickBot="1" x14ac:dyDescent="0.3">
      <c r="A620" s="90" t="s">
        <v>3033</v>
      </c>
      <c r="B620" s="90" t="str">
        <f t="shared" si="9"/>
        <v>015548</v>
      </c>
      <c r="C620" s="95" t="s">
        <v>3034</v>
      </c>
      <c r="D620" s="96">
        <v>15548</v>
      </c>
    </row>
    <row r="621" spans="1:4" ht="15.75" thickBot="1" x14ac:dyDescent="0.3">
      <c r="A621" s="90" t="s">
        <v>3035</v>
      </c>
      <c r="B621" s="90" t="str">
        <f t="shared" si="9"/>
        <v>015549</v>
      </c>
      <c r="C621" s="95" t="s">
        <v>3036</v>
      </c>
      <c r="D621" s="96">
        <v>15549</v>
      </c>
    </row>
    <row r="622" spans="1:4" ht="15.75" thickBot="1" x14ac:dyDescent="0.3">
      <c r="A622" s="90" t="s">
        <v>3037</v>
      </c>
      <c r="B622" s="90" t="str">
        <f t="shared" si="9"/>
        <v>015550</v>
      </c>
      <c r="C622" s="95" t="s">
        <v>3038</v>
      </c>
      <c r="D622" s="96">
        <v>15550</v>
      </c>
    </row>
    <row r="623" spans="1:4" ht="15.75" thickBot="1" x14ac:dyDescent="0.3">
      <c r="A623" s="90" t="s">
        <v>3039</v>
      </c>
      <c r="B623" s="90" t="str">
        <f t="shared" si="9"/>
        <v>015551</v>
      </c>
      <c r="C623" s="95" t="s">
        <v>3040</v>
      </c>
      <c r="D623" s="96">
        <v>15551</v>
      </c>
    </row>
    <row r="624" spans="1:4" ht="15.75" thickBot="1" x14ac:dyDescent="0.3">
      <c r="A624" s="90" t="s">
        <v>3041</v>
      </c>
      <c r="B624" s="90" t="str">
        <f t="shared" si="9"/>
        <v>015552</v>
      </c>
      <c r="C624" s="95" t="s">
        <v>3042</v>
      </c>
      <c r="D624" s="96">
        <v>15552</v>
      </c>
    </row>
    <row r="625" spans="1:4" ht="15.75" thickBot="1" x14ac:dyDescent="0.3">
      <c r="A625" s="90" t="s">
        <v>3043</v>
      </c>
      <c r="B625" s="90" t="str">
        <f t="shared" si="9"/>
        <v>015553</v>
      </c>
      <c r="C625" s="95" t="s">
        <v>3044</v>
      </c>
      <c r="D625" s="96">
        <v>15553</v>
      </c>
    </row>
    <row r="626" spans="1:4" ht="15.75" thickBot="1" x14ac:dyDescent="0.3">
      <c r="A626" s="90" t="s">
        <v>3045</v>
      </c>
      <c r="B626" s="90" t="str">
        <f t="shared" si="9"/>
        <v>015554</v>
      </c>
      <c r="C626" s="95" t="s">
        <v>3046</v>
      </c>
      <c r="D626" s="96">
        <v>15554</v>
      </c>
    </row>
    <row r="627" spans="1:4" ht="15.75" thickBot="1" x14ac:dyDescent="0.3">
      <c r="A627" s="90" t="s">
        <v>3047</v>
      </c>
      <c r="B627" s="90" t="str">
        <f t="shared" si="9"/>
        <v>015555</v>
      </c>
      <c r="C627" s="95" t="s">
        <v>3048</v>
      </c>
      <c r="D627" s="96">
        <v>15555</v>
      </c>
    </row>
    <row r="628" spans="1:4" ht="15.75" thickBot="1" x14ac:dyDescent="0.3">
      <c r="A628" s="90" t="s">
        <v>3049</v>
      </c>
      <c r="B628" s="90" t="str">
        <f t="shared" si="9"/>
        <v>015556</v>
      </c>
      <c r="C628" s="95" t="s">
        <v>3050</v>
      </c>
      <c r="D628" s="96">
        <v>15556</v>
      </c>
    </row>
    <row r="629" spans="1:4" ht="15.75" thickBot="1" x14ac:dyDescent="0.3">
      <c r="A629" s="90" t="s">
        <v>3051</v>
      </c>
      <c r="B629" s="90" t="str">
        <f t="shared" si="9"/>
        <v>015557</v>
      </c>
      <c r="C629" s="95" t="s">
        <v>3052</v>
      </c>
      <c r="D629" s="96">
        <v>15557</v>
      </c>
    </row>
    <row r="630" spans="1:4" ht="15.75" thickBot="1" x14ac:dyDescent="0.3">
      <c r="A630" s="90" t="s">
        <v>3053</v>
      </c>
      <c r="B630" s="90" t="str">
        <f t="shared" si="9"/>
        <v>015558</v>
      </c>
      <c r="C630" s="95" t="s">
        <v>3054</v>
      </c>
      <c r="D630" s="96">
        <v>15558</v>
      </c>
    </row>
    <row r="631" spans="1:4" ht="15.75" thickBot="1" x14ac:dyDescent="0.3">
      <c r="A631" s="90" t="s">
        <v>3055</v>
      </c>
      <c r="B631" s="90" t="str">
        <f t="shared" si="9"/>
        <v>015559</v>
      </c>
      <c r="C631" s="95" t="s">
        <v>3056</v>
      </c>
      <c r="D631" s="96">
        <v>15559</v>
      </c>
    </row>
    <row r="632" spans="1:4" ht="15.75" thickBot="1" x14ac:dyDescent="0.3">
      <c r="A632" s="90" t="s">
        <v>3057</v>
      </c>
      <c r="B632" s="90" t="str">
        <f t="shared" si="9"/>
        <v>015560</v>
      </c>
      <c r="C632" s="95" t="s">
        <v>3058</v>
      </c>
      <c r="D632" s="96">
        <v>15560</v>
      </c>
    </row>
    <row r="633" spans="1:4" ht="15.75" thickBot="1" x14ac:dyDescent="0.3">
      <c r="A633" s="90" t="s">
        <v>3059</v>
      </c>
      <c r="B633" s="90" t="str">
        <f t="shared" si="9"/>
        <v>015561</v>
      </c>
      <c r="C633" s="95" t="s">
        <v>3060</v>
      </c>
      <c r="D633" s="96">
        <v>15561</v>
      </c>
    </row>
    <row r="634" spans="1:4" ht="15.75" thickBot="1" x14ac:dyDescent="0.3">
      <c r="A634" s="90" t="s">
        <v>3061</v>
      </c>
      <c r="B634" s="90" t="str">
        <f t="shared" si="9"/>
        <v>015562</v>
      </c>
      <c r="C634" s="95" t="s">
        <v>3062</v>
      </c>
      <c r="D634" s="96">
        <v>15562</v>
      </c>
    </row>
    <row r="635" spans="1:4" ht="15.75" thickBot="1" x14ac:dyDescent="0.3">
      <c r="A635" s="90" t="s">
        <v>3063</v>
      </c>
      <c r="B635" s="90" t="str">
        <f t="shared" si="9"/>
        <v>015563</v>
      </c>
      <c r="C635" s="95" t="s">
        <v>3064</v>
      </c>
      <c r="D635" s="96">
        <v>15563</v>
      </c>
    </row>
    <row r="636" spans="1:4" ht="15.75" thickBot="1" x14ac:dyDescent="0.3">
      <c r="A636" s="90" t="s">
        <v>3065</v>
      </c>
      <c r="B636" s="90" t="str">
        <f t="shared" si="9"/>
        <v>015564</v>
      </c>
      <c r="C636" s="95" t="s">
        <v>3066</v>
      </c>
      <c r="D636" s="96">
        <v>15564</v>
      </c>
    </row>
    <row r="637" spans="1:4" ht="15.75" thickBot="1" x14ac:dyDescent="0.3">
      <c r="A637" s="90" t="s">
        <v>3067</v>
      </c>
      <c r="B637" s="90" t="str">
        <f t="shared" si="9"/>
        <v>015565</v>
      </c>
      <c r="C637" s="95" t="s">
        <v>3068</v>
      </c>
      <c r="D637" s="96">
        <v>15565</v>
      </c>
    </row>
    <row r="638" spans="1:4" ht="15.75" thickBot="1" x14ac:dyDescent="0.3">
      <c r="A638" s="90" t="s">
        <v>3069</v>
      </c>
      <c r="B638" s="90" t="str">
        <f t="shared" si="9"/>
        <v>015566</v>
      </c>
      <c r="C638" s="95" t="s">
        <v>3070</v>
      </c>
      <c r="D638" s="96">
        <v>15566</v>
      </c>
    </row>
    <row r="639" spans="1:4" ht="15.75" thickBot="1" x14ac:dyDescent="0.3">
      <c r="A639" s="90" t="s">
        <v>3071</v>
      </c>
      <c r="B639" s="90" t="str">
        <f t="shared" si="9"/>
        <v>015567</v>
      </c>
      <c r="C639" s="95" t="s">
        <v>3072</v>
      </c>
      <c r="D639" s="96">
        <v>15567</v>
      </c>
    </row>
    <row r="640" spans="1:4" ht="15.75" thickBot="1" x14ac:dyDescent="0.3">
      <c r="A640" s="90" t="s">
        <v>3073</v>
      </c>
      <c r="B640" s="90" t="str">
        <f t="shared" si="9"/>
        <v>015568</v>
      </c>
      <c r="C640" s="95" t="s">
        <v>3074</v>
      </c>
      <c r="D640" s="96">
        <v>15568</v>
      </c>
    </row>
    <row r="641" spans="1:4" ht="15.75" thickBot="1" x14ac:dyDescent="0.3">
      <c r="A641" s="90" t="s">
        <v>3075</v>
      </c>
      <c r="B641" s="90" t="str">
        <f t="shared" si="9"/>
        <v>015569</v>
      </c>
      <c r="C641" s="95" t="s">
        <v>3076</v>
      </c>
      <c r="D641" s="96">
        <v>15569</v>
      </c>
    </row>
    <row r="642" spans="1:4" ht="15.75" thickBot="1" x14ac:dyDescent="0.3">
      <c r="A642" s="90" t="s">
        <v>3077</v>
      </c>
      <c r="B642" s="90" t="str">
        <f t="shared" ref="B642:B705" si="10">0&amp;D642</f>
        <v>015571</v>
      </c>
      <c r="C642" s="95" t="s">
        <v>3078</v>
      </c>
      <c r="D642" s="96">
        <v>15571</v>
      </c>
    </row>
    <row r="643" spans="1:4" ht="15.75" thickBot="1" x14ac:dyDescent="0.3">
      <c r="A643" s="90" t="s">
        <v>3079</v>
      </c>
      <c r="B643" s="90" t="str">
        <f t="shared" si="10"/>
        <v>015573</v>
      </c>
      <c r="C643" s="95" t="s">
        <v>3080</v>
      </c>
      <c r="D643" s="96">
        <v>15573</v>
      </c>
    </row>
    <row r="644" spans="1:4" ht="15.75" thickBot="1" x14ac:dyDescent="0.3">
      <c r="A644" s="90" t="s">
        <v>3081</v>
      </c>
      <c r="B644" s="90" t="str">
        <f t="shared" si="10"/>
        <v>015574</v>
      </c>
      <c r="C644" s="95" t="s">
        <v>3082</v>
      </c>
      <c r="D644" s="96">
        <v>15574</v>
      </c>
    </row>
    <row r="645" spans="1:4" ht="15.75" thickBot="1" x14ac:dyDescent="0.3">
      <c r="A645" s="90" t="s">
        <v>3083</v>
      </c>
      <c r="B645" s="90" t="str">
        <f t="shared" si="10"/>
        <v>015575</v>
      </c>
      <c r="C645" s="95" t="s">
        <v>3084</v>
      </c>
      <c r="D645" s="96">
        <v>15575</v>
      </c>
    </row>
    <row r="646" spans="1:4" ht="15.75" thickBot="1" x14ac:dyDescent="0.3">
      <c r="A646" s="90" t="s">
        <v>3085</v>
      </c>
      <c r="B646" s="90" t="str">
        <f t="shared" si="10"/>
        <v>015576</v>
      </c>
      <c r="C646" s="95" t="s">
        <v>3086</v>
      </c>
      <c r="D646" s="96">
        <v>15576</v>
      </c>
    </row>
    <row r="647" spans="1:4" ht="15.75" thickBot="1" x14ac:dyDescent="0.3">
      <c r="A647" s="90" t="s">
        <v>3087</v>
      </c>
      <c r="B647" s="90" t="str">
        <f t="shared" si="10"/>
        <v>015580</v>
      </c>
      <c r="C647" s="95" t="s">
        <v>3088</v>
      </c>
      <c r="D647" s="96">
        <v>15580</v>
      </c>
    </row>
    <row r="648" spans="1:4" ht="15.75" thickBot="1" x14ac:dyDescent="0.3">
      <c r="A648" s="90" t="s">
        <v>3089</v>
      </c>
      <c r="B648" s="90" t="str">
        <f t="shared" si="10"/>
        <v>015581</v>
      </c>
      <c r="C648" s="95" t="s">
        <v>3090</v>
      </c>
      <c r="D648" s="96">
        <v>15581</v>
      </c>
    </row>
    <row r="649" spans="1:4" ht="15.75" thickBot="1" x14ac:dyDescent="0.3">
      <c r="A649" s="90" t="s">
        <v>3091</v>
      </c>
      <c r="B649" s="90" t="str">
        <f t="shared" si="10"/>
        <v>015583</v>
      </c>
      <c r="C649" s="95" t="s">
        <v>3092</v>
      </c>
      <c r="D649" s="96">
        <v>15583</v>
      </c>
    </row>
    <row r="650" spans="1:4" ht="15.75" thickBot="1" x14ac:dyDescent="0.3">
      <c r="A650" s="90" t="s">
        <v>3093</v>
      </c>
      <c r="B650" s="90" t="str">
        <f t="shared" si="10"/>
        <v>015584</v>
      </c>
      <c r="C650" s="95" t="s">
        <v>3094</v>
      </c>
      <c r="D650" s="96">
        <v>15584</v>
      </c>
    </row>
    <row r="651" spans="1:4" ht="15.75" thickBot="1" x14ac:dyDescent="0.3">
      <c r="A651" s="90" t="s">
        <v>3095</v>
      </c>
      <c r="B651" s="90" t="str">
        <f t="shared" si="10"/>
        <v>015590</v>
      </c>
      <c r="C651" s="95" t="s">
        <v>3096</v>
      </c>
      <c r="D651" s="96">
        <v>15590</v>
      </c>
    </row>
    <row r="652" spans="1:4" ht="15.75" thickBot="1" x14ac:dyDescent="0.3">
      <c r="A652" s="90" t="s">
        <v>3097</v>
      </c>
      <c r="B652" s="90" t="str">
        <f t="shared" si="10"/>
        <v>015591</v>
      </c>
      <c r="C652" s="95" t="s">
        <v>3098</v>
      </c>
      <c r="D652" s="96">
        <v>15591</v>
      </c>
    </row>
    <row r="653" spans="1:4" ht="15.75" thickBot="1" x14ac:dyDescent="0.3">
      <c r="A653" s="90" t="s">
        <v>3099</v>
      </c>
      <c r="B653" s="90" t="str">
        <f t="shared" si="10"/>
        <v>00155ПП</v>
      </c>
      <c r="C653" s="95" t="s">
        <v>3100</v>
      </c>
      <c r="D653" s="96" t="s">
        <v>3101</v>
      </c>
    </row>
    <row r="654" spans="1:4" ht="15.75" thickBot="1" x14ac:dyDescent="0.3">
      <c r="A654" s="90" t="s">
        <v>3102</v>
      </c>
      <c r="B654" s="90" t="str">
        <f t="shared" si="10"/>
        <v>015600</v>
      </c>
      <c r="C654" s="95" t="s">
        <v>3103</v>
      </c>
      <c r="D654" s="96">
        <v>15600</v>
      </c>
    </row>
    <row r="655" spans="1:4" ht="15.75" thickBot="1" x14ac:dyDescent="0.3">
      <c r="A655" s="90" t="s">
        <v>3104</v>
      </c>
      <c r="B655" s="90" t="str">
        <f t="shared" si="10"/>
        <v>015601</v>
      </c>
      <c r="C655" s="95" t="s">
        <v>3105</v>
      </c>
      <c r="D655" s="96">
        <v>15601</v>
      </c>
    </row>
    <row r="656" spans="1:4" ht="15.75" thickBot="1" x14ac:dyDescent="0.3">
      <c r="A656" s="90" t="s">
        <v>3106</v>
      </c>
      <c r="B656" s="90" t="str">
        <f t="shared" si="10"/>
        <v>015610</v>
      </c>
      <c r="C656" s="95" t="s">
        <v>3107</v>
      </c>
      <c r="D656" s="96">
        <v>15610</v>
      </c>
    </row>
    <row r="657" spans="1:4" ht="15.75" thickBot="1" x14ac:dyDescent="0.3">
      <c r="A657" s="90" t="s">
        <v>3108</v>
      </c>
      <c r="B657" s="90" t="str">
        <f t="shared" si="10"/>
        <v>015620</v>
      </c>
      <c r="C657" s="95" t="s">
        <v>3109</v>
      </c>
      <c r="D657" s="96">
        <v>15620</v>
      </c>
    </row>
    <row r="658" spans="1:4" ht="15.75" thickBot="1" x14ac:dyDescent="0.3">
      <c r="A658" s="90" t="s">
        <v>3110</v>
      </c>
      <c r="B658" s="90" t="str">
        <f t="shared" si="10"/>
        <v>015630</v>
      </c>
      <c r="C658" s="95" t="s">
        <v>3111</v>
      </c>
      <c r="D658" s="96">
        <v>15630</v>
      </c>
    </row>
    <row r="659" spans="1:4" ht="15.75" thickBot="1" x14ac:dyDescent="0.3">
      <c r="A659" s="90" t="s">
        <v>3112</v>
      </c>
      <c r="B659" s="90" t="str">
        <f t="shared" si="10"/>
        <v>015631</v>
      </c>
      <c r="C659" s="95" t="s">
        <v>3113</v>
      </c>
      <c r="D659" s="96">
        <v>15631</v>
      </c>
    </row>
    <row r="660" spans="1:4" ht="15.75" thickBot="1" x14ac:dyDescent="0.3">
      <c r="A660" s="90" t="s">
        <v>3114</v>
      </c>
      <c r="B660" s="90" t="str">
        <f t="shared" si="10"/>
        <v>015632</v>
      </c>
      <c r="C660" s="95" t="s">
        <v>3115</v>
      </c>
      <c r="D660" s="96">
        <v>15632</v>
      </c>
    </row>
    <row r="661" spans="1:4" ht="15.75" thickBot="1" x14ac:dyDescent="0.3">
      <c r="A661" s="90" t="s">
        <v>3116</v>
      </c>
      <c r="B661" s="90" t="str">
        <f t="shared" si="10"/>
        <v>015633</v>
      </c>
      <c r="C661" s="95" t="s">
        <v>3117</v>
      </c>
      <c r="D661" s="96">
        <v>15633</v>
      </c>
    </row>
    <row r="662" spans="1:4" ht="15.75" thickBot="1" x14ac:dyDescent="0.3">
      <c r="A662" s="90" t="s">
        <v>3118</v>
      </c>
      <c r="B662" s="90" t="str">
        <f t="shared" si="10"/>
        <v>015640</v>
      </c>
      <c r="C662" s="95" t="s">
        <v>3119</v>
      </c>
      <c r="D662" s="96">
        <v>15640</v>
      </c>
    </row>
    <row r="663" spans="1:4" ht="15.75" thickBot="1" x14ac:dyDescent="0.3">
      <c r="A663" s="90" t="s">
        <v>3120</v>
      </c>
      <c r="B663" s="90" t="str">
        <f t="shared" si="10"/>
        <v>015641</v>
      </c>
      <c r="C663" s="95" t="s">
        <v>3121</v>
      </c>
      <c r="D663" s="96">
        <v>15641</v>
      </c>
    </row>
    <row r="664" spans="1:4" ht="15.75" thickBot="1" x14ac:dyDescent="0.3">
      <c r="A664" s="90" t="s">
        <v>3122</v>
      </c>
      <c r="B664" s="90" t="str">
        <f t="shared" si="10"/>
        <v>015642</v>
      </c>
      <c r="C664" s="95" t="s">
        <v>3123</v>
      </c>
      <c r="D664" s="96">
        <v>15642</v>
      </c>
    </row>
    <row r="665" spans="1:4" ht="15.75" thickBot="1" x14ac:dyDescent="0.3">
      <c r="A665" s="90" t="s">
        <v>3124</v>
      </c>
      <c r="B665" s="90" t="str">
        <f t="shared" si="10"/>
        <v>015650</v>
      </c>
      <c r="C665" s="95" t="s">
        <v>3125</v>
      </c>
      <c r="D665" s="96">
        <v>15650</v>
      </c>
    </row>
    <row r="666" spans="1:4" ht="15.75" thickBot="1" x14ac:dyDescent="0.3">
      <c r="A666" s="90" t="s">
        <v>3126</v>
      </c>
      <c r="B666" s="90" t="str">
        <f t="shared" si="10"/>
        <v>015651</v>
      </c>
      <c r="C666" s="95" t="s">
        <v>3127</v>
      </c>
      <c r="D666" s="96">
        <v>15651</v>
      </c>
    </row>
    <row r="667" spans="1:4" ht="15.75" thickBot="1" x14ac:dyDescent="0.3">
      <c r="A667" s="90" t="s">
        <v>3128</v>
      </c>
      <c r="B667" s="90" t="str">
        <f t="shared" si="10"/>
        <v>015652</v>
      </c>
      <c r="C667" s="95" t="s">
        <v>3129</v>
      </c>
      <c r="D667" s="96">
        <v>15652</v>
      </c>
    </row>
    <row r="668" spans="1:4" ht="15.75" thickBot="1" x14ac:dyDescent="0.3">
      <c r="A668" s="90" t="s">
        <v>3130</v>
      </c>
      <c r="B668" s="90" t="str">
        <f t="shared" si="10"/>
        <v>00156ПП</v>
      </c>
      <c r="C668" s="95" t="s">
        <v>3131</v>
      </c>
      <c r="D668" s="96" t="s">
        <v>3132</v>
      </c>
    </row>
    <row r="669" spans="1:4" ht="15.75" thickBot="1" x14ac:dyDescent="0.3">
      <c r="A669" s="90" t="s">
        <v>3133</v>
      </c>
      <c r="B669" s="90" t="str">
        <f t="shared" si="10"/>
        <v>015700</v>
      </c>
      <c r="C669" s="95" t="s">
        <v>3134</v>
      </c>
      <c r="D669" s="96">
        <v>15700</v>
      </c>
    </row>
    <row r="670" spans="1:4" ht="15.75" thickBot="1" x14ac:dyDescent="0.3">
      <c r="A670" s="90" t="s">
        <v>3135</v>
      </c>
      <c r="B670" s="90" t="str">
        <f t="shared" si="10"/>
        <v>015701</v>
      </c>
      <c r="C670" s="95" t="s">
        <v>3136</v>
      </c>
      <c r="D670" s="96">
        <v>15701</v>
      </c>
    </row>
    <row r="671" spans="1:4" ht="15.75" thickBot="1" x14ac:dyDescent="0.3">
      <c r="A671" s="90" t="s">
        <v>3137</v>
      </c>
      <c r="B671" s="90" t="str">
        <f t="shared" si="10"/>
        <v>015702</v>
      </c>
      <c r="C671" s="95" t="s">
        <v>3138</v>
      </c>
      <c r="D671" s="96">
        <v>15702</v>
      </c>
    </row>
    <row r="672" spans="1:4" ht="15.75" thickBot="1" x14ac:dyDescent="0.3">
      <c r="A672" s="90" t="s">
        <v>3139</v>
      </c>
      <c r="B672" s="90" t="str">
        <f t="shared" si="10"/>
        <v>015703</v>
      </c>
      <c r="C672" s="95" t="s">
        <v>3140</v>
      </c>
      <c r="D672" s="96">
        <v>15703</v>
      </c>
    </row>
    <row r="673" spans="1:4" ht="15.75" thickBot="1" x14ac:dyDescent="0.3">
      <c r="A673" s="90" t="s">
        <v>3141</v>
      </c>
      <c r="B673" s="90" t="str">
        <f t="shared" si="10"/>
        <v>015710</v>
      </c>
      <c r="C673" s="95" t="s">
        <v>3142</v>
      </c>
      <c r="D673" s="96">
        <v>15710</v>
      </c>
    </row>
    <row r="674" spans="1:4" ht="15.75" thickBot="1" x14ac:dyDescent="0.3">
      <c r="A674" s="90" t="s">
        <v>3143</v>
      </c>
      <c r="B674" s="90" t="str">
        <f t="shared" si="10"/>
        <v>015711</v>
      </c>
      <c r="C674" s="95" t="s">
        <v>3144</v>
      </c>
      <c r="D674" s="96">
        <v>15711</v>
      </c>
    </row>
    <row r="675" spans="1:4" ht="15.75" thickBot="1" x14ac:dyDescent="0.3">
      <c r="A675" s="90" t="s">
        <v>3145</v>
      </c>
      <c r="B675" s="90" t="str">
        <f t="shared" si="10"/>
        <v>015712</v>
      </c>
      <c r="C675" s="95" t="s">
        <v>3146</v>
      </c>
      <c r="D675" s="96">
        <v>15712</v>
      </c>
    </row>
    <row r="676" spans="1:4" ht="15.75" thickBot="1" x14ac:dyDescent="0.3">
      <c r="A676" s="90" t="s">
        <v>3147</v>
      </c>
      <c r="B676" s="90" t="str">
        <f t="shared" si="10"/>
        <v>015713</v>
      </c>
      <c r="C676" s="95" t="s">
        <v>3148</v>
      </c>
      <c r="D676" s="96">
        <v>15713</v>
      </c>
    </row>
    <row r="677" spans="1:4" ht="15.75" thickBot="1" x14ac:dyDescent="0.3">
      <c r="A677" s="90" t="s">
        <v>3149</v>
      </c>
      <c r="B677" s="90" t="str">
        <f t="shared" si="10"/>
        <v>015714</v>
      </c>
      <c r="C677" s="95" t="s">
        <v>3150</v>
      </c>
      <c r="D677" s="96">
        <v>15714</v>
      </c>
    </row>
    <row r="678" spans="1:4" ht="15.75" thickBot="1" x14ac:dyDescent="0.3">
      <c r="A678" s="90" t="s">
        <v>3151</v>
      </c>
      <c r="B678" s="90" t="str">
        <f t="shared" si="10"/>
        <v>015720</v>
      </c>
      <c r="C678" s="95" t="s">
        <v>3152</v>
      </c>
      <c r="D678" s="96">
        <v>15720</v>
      </c>
    </row>
    <row r="679" spans="1:4" ht="15.75" thickBot="1" x14ac:dyDescent="0.3">
      <c r="A679" s="90" t="s">
        <v>3153</v>
      </c>
      <c r="B679" s="90" t="str">
        <f t="shared" si="10"/>
        <v>015721</v>
      </c>
      <c r="C679" s="95" t="s">
        <v>3154</v>
      </c>
      <c r="D679" s="96">
        <v>15721</v>
      </c>
    </row>
    <row r="680" spans="1:4" ht="15.75" thickBot="1" x14ac:dyDescent="0.3">
      <c r="A680" s="90" t="s">
        <v>3155</v>
      </c>
      <c r="B680" s="90" t="str">
        <f t="shared" si="10"/>
        <v>015722</v>
      </c>
      <c r="C680" s="95" t="s">
        <v>3156</v>
      </c>
      <c r="D680" s="96">
        <v>15722</v>
      </c>
    </row>
    <row r="681" spans="1:4" ht="15.75" thickBot="1" x14ac:dyDescent="0.3">
      <c r="A681" s="90" t="s">
        <v>3157</v>
      </c>
      <c r="B681" s="90" t="str">
        <f t="shared" si="10"/>
        <v>015730</v>
      </c>
      <c r="C681" s="95" t="s">
        <v>3158</v>
      </c>
      <c r="D681" s="96">
        <v>15730</v>
      </c>
    </row>
    <row r="682" spans="1:4" ht="15.75" thickBot="1" x14ac:dyDescent="0.3">
      <c r="A682" s="90" t="s">
        <v>3159</v>
      </c>
      <c r="B682" s="90" t="str">
        <f t="shared" si="10"/>
        <v>015731</v>
      </c>
      <c r="C682" s="95" t="s">
        <v>3160</v>
      </c>
      <c r="D682" s="96">
        <v>15731</v>
      </c>
    </row>
    <row r="683" spans="1:4" ht="15.75" thickBot="1" x14ac:dyDescent="0.3">
      <c r="A683" s="90" t="s">
        <v>3161</v>
      </c>
      <c r="B683" s="90" t="str">
        <f t="shared" si="10"/>
        <v>015750</v>
      </c>
      <c r="C683" s="95" t="s">
        <v>3162</v>
      </c>
      <c r="D683" s="96">
        <v>15750</v>
      </c>
    </row>
    <row r="684" spans="1:4" ht="15.75" thickBot="1" x14ac:dyDescent="0.3">
      <c r="A684" s="90" t="s">
        <v>3163</v>
      </c>
      <c r="B684" s="90" t="str">
        <f t="shared" si="10"/>
        <v>015751</v>
      </c>
      <c r="C684" s="95" t="s">
        <v>3164</v>
      </c>
      <c r="D684" s="96">
        <v>15751</v>
      </c>
    </row>
    <row r="685" spans="1:4" ht="15.75" thickBot="1" x14ac:dyDescent="0.3">
      <c r="A685" s="90" t="s">
        <v>3165</v>
      </c>
      <c r="B685" s="90" t="str">
        <f t="shared" si="10"/>
        <v>015752</v>
      </c>
      <c r="C685" s="95" t="s">
        <v>3166</v>
      </c>
      <c r="D685" s="96">
        <v>15752</v>
      </c>
    </row>
    <row r="686" spans="1:4" ht="15.75" thickBot="1" x14ac:dyDescent="0.3">
      <c r="A686" s="90" t="s">
        <v>3167</v>
      </c>
      <c r="B686" s="90" t="str">
        <f t="shared" si="10"/>
        <v>00157ПП</v>
      </c>
      <c r="C686" s="95" t="s">
        <v>3168</v>
      </c>
      <c r="D686" s="96" t="s">
        <v>3169</v>
      </c>
    </row>
    <row r="687" spans="1:4" ht="15.75" thickBot="1" x14ac:dyDescent="0.3">
      <c r="A687" s="90" t="s">
        <v>3170</v>
      </c>
      <c r="B687" s="90" t="str">
        <f t="shared" si="10"/>
        <v>015800</v>
      </c>
      <c r="C687" s="95" t="s">
        <v>3171</v>
      </c>
      <c r="D687" s="96">
        <v>15800</v>
      </c>
    </row>
    <row r="688" spans="1:4" ht="15.75" thickBot="1" x14ac:dyDescent="0.3">
      <c r="A688" s="90" t="s">
        <v>3172</v>
      </c>
      <c r="B688" s="90" t="str">
        <f t="shared" si="10"/>
        <v>015801</v>
      </c>
      <c r="C688" s="95" t="s">
        <v>3173</v>
      </c>
      <c r="D688" s="96">
        <v>15801</v>
      </c>
    </row>
    <row r="689" spans="1:4" ht="15.75" thickBot="1" x14ac:dyDescent="0.3">
      <c r="A689" s="90" t="s">
        <v>3174</v>
      </c>
      <c r="B689" s="90" t="str">
        <f t="shared" si="10"/>
        <v>015802</v>
      </c>
      <c r="C689" s="95" t="s">
        <v>3175</v>
      </c>
      <c r="D689" s="96">
        <v>15802</v>
      </c>
    </row>
    <row r="690" spans="1:4" ht="15.75" thickBot="1" x14ac:dyDescent="0.3">
      <c r="A690" s="90" t="s">
        <v>3176</v>
      </c>
      <c r="B690" s="90" t="str">
        <f t="shared" si="10"/>
        <v>015803</v>
      </c>
      <c r="C690" s="95" t="s">
        <v>3177</v>
      </c>
      <c r="D690" s="96">
        <v>15803</v>
      </c>
    </row>
    <row r="691" spans="1:4" ht="15.75" thickBot="1" x14ac:dyDescent="0.3">
      <c r="A691" s="90" t="s">
        <v>3178</v>
      </c>
      <c r="B691" s="90" t="str">
        <f t="shared" si="10"/>
        <v>015804</v>
      </c>
      <c r="C691" s="95" t="s">
        <v>3179</v>
      </c>
      <c r="D691" s="96">
        <v>15804</v>
      </c>
    </row>
    <row r="692" spans="1:4" ht="15.75" thickBot="1" x14ac:dyDescent="0.3">
      <c r="A692" s="90" t="s">
        <v>3180</v>
      </c>
      <c r="B692" s="90" t="str">
        <f t="shared" si="10"/>
        <v>015805</v>
      </c>
      <c r="C692" s="95" t="s">
        <v>3181</v>
      </c>
      <c r="D692" s="96">
        <v>15805</v>
      </c>
    </row>
    <row r="693" spans="1:4" ht="15.75" thickBot="1" x14ac:dyDescent="0.3">
      <c r="A693" s="90" t="s">
        <v>3182</v>
      </c>
      <c r="B693" s="90" t="str">
        <f t="shared" si="10"/>
        <v>015806</v>
      </c>
      <c r="C693" s="95" t="s">
        <v>3183</v>
      </c>
      <c r="D693" s="96">
        <v>15806</v>
      </c>
    </row>
    <row r="694" spans="1:4" ht="15.75" thickBot="1" x14ac:dyDescent="0.3">
      <c r="A694" s="90" t="s">
        <v>3184</v>
      </c>
      <c r="B694" s="90" t="str">
        <f t="shared" si="10"/>
        <v>015807</v>
      </c>
      <c r="C694" s="95" t="s">
        <v>3185</v>
      </c>
      <c r="D694" s="96">
        <v>15807</v>
      </c>
    </row>
    <row r="695" spans="1:4" ht="15.75" thickBot="1" x14ac:dyDescent="0.3">
      <c r="A695" s="90" t="s">
        <v>3186</v>
      </c>
      <c r="B695" s="90" t="str">
        <f t="shared" si="10"/>
        <v>015810</v>
      </c>
      <c r="C695" s="95" t="s">
        <v>3187</v>
      </c>
      <c r="D695" s="96">
        <v>15810</v>
      </c>
    </row>
    <row r="696" spans="1:4" ht="15.75" thickBot="1" x14ac:dyDescent="0.3">
      <c r="A696" s="90" t="s">
        <v>3188</v>
      </c>
      <c r="B696" s="90" t="str">
        <f t="shared" si="10"/>
        <v>015811</v>
      </c>
      <c r="C696" s="95" t="s">
        <v>3189</v>
      </c>
      <c r="D696" s="96">
        <v>15811</v>
      </c>
    </row>
    <row r="697" spans="1:4" ht="15.75" thickBot="1" x14ac:dyDescent="0.3">
      <c r="A697" s="90" t="s">
        <v>3190</v>
      </c>
      <c r="B697" s="90" t="str">
        <f t="shared" si="10"/>
        <v>015812</v>
      </c>
      <c r="C697" s="95" t="s">
        <v>3191</v>
      </c>
      <c r="D697" s="96">
        <v>15812</v>
      </c>
    </row>
    <row r="698" spans="1:4" ht="15.75" thickBot="1" x14ac:dyDescent="0.3">
      <c r="A698" s="90" t="s">
        <v>3192</v>
      </c>
      <c r="B698" s="90" t="str">
        <f t="shared" si="10"/>
        <v>015813</v>
      </c>
      <c r="C698" s="95" t="s">
        <v>3193</v>
      </c>
      <c r="D698" s="96">
        <v>15813</v>
      </c>
    </row>
    <row r="699" spans="1:4" ht="15.75" thickBot="1" x14ac:dyDescent="0.3">
      <c r="A699" s="90" t="s">
        <v>3194</v>
      </c>
      <c r="B699" s="90" t="str">
        <f t="shared" si="10"/>
        <v>015820</v>
      </c>
      <c r="C699" s="95" t="s">
        <v>3195</v>
      </c>
      <c r="D699" s="96">
        <v>15820</v>
      </c>
    </row>
    <row r="700" spans="1:4" ht="15.75" thickBot="1" x14ac:dyDescent="0.3">
      <c r="A700" s="90" t="s">
        <v>3196</v>
      </c>
      <c r="B700" s="90" t="str">
        <f t="shared" si="10"/>
        <v>015821</v>
      </c>
      <c r="C700" s="95" t="s">
        <v>3197</v>
      </c>
      <c r="D700" s="96">
        <v>15821</v>
      </c>
    </row>
    <row r="701" spans="1:4" ht="15.75" thickBot="1" x14ac:dyDescent="0.3">
      <c r="A701" s="90" t="s">
        <v>3198</v>
      </c>
      <c r="B701" s="90" t="str">
        <f t="shared" si="10"/>
        <v>015822</v>
      </c>
      <c r="C701" s="95" t="s">
        <v>3199</v>
      </c>
      <c r="D701" s="96">
        <v>15822</v>
      </c>
    </row>
    <row r="702" spans="1:4" ht="15.75" thickBot="1" x14ac:dyDescent="0.3">
      <c r="A702" s="90" t="s">
        <v>3200</v>
      </c>
      <c r="B702" s="90" t="str">
        <f t="shared" si="10"/>
        <v>00158ПП</v>
      </c>
      <c r="C702" s="95" t="s">
        <v>3201</v>
      </c>
      <c r="D702" s="96" t="s">
        <v>3202</v>
      </c>
    </row>
    <row r="703" spans="1:4" ht="15.75" thickBot="1" x14ac:dyDescent="0.3">
      <c r="A703" s="90" t="s">
        <v>3203</v>
      </c>
      <c r="B703" s="90" t="str">
        <f t="shared" si="10"/>
        <v>016110</v>
      </c>
      <c r="C703" s="100" t="s">
        <v>3204</v>
      </c>
      <c r="D703" s="101">
        <v>16110</v>
      </c>
    </row>
    <row r="704" spans="1:4" ht="15.75" thickBot="1" x14ac:dyDescent="0.3">
      <c r="A704" s="90" t="s">
        <v>3205</v>
      </c>
      <c r="B704" s="90" t="str">
        <f t="shared" si="10"/>
        <v>016111</v>
      </c>
      <c r="C704" s="95" t="s">
        <v>3206</v>
      </c>
      <c r="D704" s="96">
        <v>16111</v>
      </c>
    </row>
    <row r="705" spans="1:4" ht="15.75" thickBot="1" x14ac:dyDescent="0.3">
      <c r="A705" s="90" t="s">
        <v>3207</v>
      </c>
      <c r="B705" s="90" t="str">
        <f t="shared" si="10"/>
        <v>016112</v>
      </c>
      <c r="C705" s="95" t="s">
        <v>3208</v>
      </c>
      <c r="D705" s="96">
        <v>16112</v>
      </c>
    </row>
    <row r="706" spans="1:4" ht="15.75" thickBot="1" x14ac:dyDescent="0.3">
      <c r="A706" s="90" t="s">
        <v>3209</v>
      </c>
      <c r="B706" s="90" t="str">
        <f t="shared" ref="B706:B766" si="11">0&amp;D706</f>
        <v>016113</v>
      </c>
      <c r="C706" s="95" t="s">
        <v>3210</v>
      </c>
      <c r="D706" s="96">
        <v>16113</v>
      </c>
    </row>
    <row r="707" spans="1:4" ht="15.75" thickBot="1" x14ac:dyDescent="0.3">
      <c r="A707" s="90" t="s">
        <v>3211</v>
      </c>
      <c r="B707" s="90" t="str">
        <f t="shared" si="11"/>
        <v>016114</v>
      </c>
      <c r="C707" s="95" t="s">
        <v>3212</v>
      </c>
      <c r="D707" s="96">
        <v>16114</v>
      </c>
    </row>
    <row r="708" spans="1:4" ht="15.75" thickBot="1" x14ac:dyDescent="0.3">
      <c r="A708" s="90" t="s">
        <v>3213</v>
      </c>
      <c r="B708" s="90" t="str">
        <f t="shared" si="11"/>
        <v>016115</v>
      </c>
      <c r="C708" s="95" t="s">
        <v>3214</v>
      </c>
      <c r="D708" s="96">
        <v>16115</v>
      </c>
    </row>
    <row r="709" spans="1:4" ht="15.75" thickBot="1" x14ac:dyDescent="0.3">
      <c r="A709" s="90" t="s">
        <v>3215</v>
      </c>
      <c r="B709" s="90" t="str">
        <f t="shared" si="11"/>
        <v>016116</v>
      </c>
      <c r="C709" s="95" t="s">
        <v>3216</v>
      </c>
      <c r="D709" s="96">
        <v>16116</v>
      </c>
    </row>
    <row r="710" spans="1:4" ht="15.75" thickBot="1" x14ac:dyDescent="0.3">
      <c r="A710" s="90" t="s">
        <v>3217</v>
      </c>
      <c r="B710" s="90" t="str">
        <f t="shared" si="11"/>
        <v>016120</v>
      </c>
      <c r="C710" s="95" t="s">
        <v>3218</v>
      </c>
      <c r="D710" s="96">
        <v>16120</v>
      </c>
    </row>
    <row r="711" spans="1:4" ht="15.75" thickBot="1" x14ac:dyDescent="0.3">
      <c r="A711" s="90" t="s">
        <v>3219</v>
      </c>
      <c r="B711" s="90" t="str">
        <f t="shared" si="11"/>
        <v>016130</v>
      </c>
      <c r="C711" s="95" t="s">
        <v>3220</v>
      </c>
      <c r="D711" s="96">
        <v>16130</v>
      </c>
    </row>
    <row r="712" spans="1:4" ht="15.75" thickBot="1" x14ac:dyDescent="0.3">
      <c r="A712" s="90" t="s">
        <v>3221</v>
      </c>
      <c r="B712" s="90" t="str">
        <f t="shared" si="11"/>
        <v>016140</v>
      </c>
      <c r="C712" s="95" t="s">
        <v>2345</v>
      </c>
      <c r="D712" s="96">
        <v>16140</v>
      </c>
    </row>
    <row r="713" spans="1:4" ht="15.75" thickBot="1" x14ac:dyDescent="0.3">
      <c r="A713" s="90" t="s">
        <v>3222</v>
      </c>
      <c r="B713" s="90" t="str">
        <f t="shared" si="11"/>
        <v>016150</v>
      </c>
      <c r="C713" s="95" t="s">
        <v>3223</v>
      </c>
      <c r="D713" s="96">
        <v>16150</v>
      </c>
    </row>
    <row r="714" spans="1:4" ht="15.75" thickBot="1" x14ac:dyDescent="0.3">
      <c r="A714" s="90" t="s">
        <v>3224</v>
      </c>
      <c r="B714" s="90" t="str">
        <f t="shared" si="11"/>
        <v>016161</v>
      </c>
      <c r="C714" s="95" t="s">
        <v>3225</v>
      </c>
      <c r="D714" s="96">
        <v>16161</v>
      </c>
    </row>
    <row r="715" spans="1:4" ht="15.75" thickBot="1" x14ac:dyDescent="0.3">
      <c r="A715" s="90" t="s">
        <v>3226</v>
      </c>
      <c r="B715" s="90" t="str">
        <f t="shared" si="11"/>
        <v>00161БУ</v>
      </c>
      <c r="C715" s="95" t="s">
        <v>3227</v>
      </c>
      <c r="D715" s="96" t="s">
        <v>3228</v>
      </c>
    </row>
    <row r="716" spans="1:4" ht="15.75" thickBot="1" x14ac:dyDescent="0.3">
      <c r="A716" s="90" t="s">
        <v>3229</v>
      </c>
      <c r="B716" s="90" t="str">
        <f t="shared" si="11"/>
        <v>00161ГБ</v>
      </c>
      <c r="C716" s="95" t="s">
        <v>3230</v>
      </c>
      <c r="D716" s="96" t="s">
        <v>3231</v>
      </c>
    </row>
    <row r="717" spans="1:4" ht="15.75" thickBot="1" x14ac:dyDescent="0.3">
      <c r="A717" s="90" t="s">
        <v>3232</v>
      </c>
      <c r="B717" s="90" t="str">
        <f t="shared" si="11"/>
        <v>00161ПП</v>
      </c>
      <c r="C717" s="95" t="s">
        <v>3233</v>
      </c>
      <c r="D717" s="96" t="s">
        <v>3234</v>
      </c>
    </row>
    <row r="718" spans="1:4" ht="15.75" thickBot="1" x14ac:dyDescent="0.3">
      <c r="A718" s="90" t="s">
        <v>3235</v>
      </c>
      <c r="B718" s="90" t="str">
        <f t="shared" si="11"/>
        <v>00161ЮЛ</v>
      </c>
      <c r="C718" s="95" t="s">
        <v>3236</v>
      </c>
      <c r="D718" s="96" t="s">
        <v>3237</v>
      </c>
    </row>
    <row r="719" spans="1:4" x14ac:dyDescent="0.25">
      <c r="A719" s="90" t="s">
        <v>3238</v>
      </c>
      <c r="B719" s="90" t="str">
        <f t="shared" si="11"/>
        <v>0</v>
      </c>
      <c r="C719" s="90"/>
      <c r="D719" s="90"/>
    </row>
    <row r="720" spans="1:4" x14ac:dyDescent="0.25">
      <c r="A720" s="90" t="s">
        <v>3239</v>
      </c>
      <c r="B720" s="90" t="str">
        <f t="shared" si="11"/>
        <v>0</v>
      </c>
      <c r="C720" s="90"/>
      <c r="D720" s="90"/>
    </row>
    <row r="721" spans="1:4" x14ac:dyDescent="0.25">
      <c r="A721" s="90" t="s">
        <v>3240</v>
      </c>
      <c r="B721" s="90" t="str">
        <f t="shared" si="11"/>
        <v>0</v>
      </c>
      <c r="C721" s="90"/>
      <c r="D721" s="90"/>
    </row>
    <row r="722" spans="1:4" ht="15.75" thickBot="1" x14ac:dyDescent="0.3">
      <c r="A722" s="90" t="s">
        <v>3241</v>
      </c>
      <c r="B722" s="90" t="str">
        <f t="shared" si="11"/>
        <v>001ГОРП</v>
      </c>
      <c r="C722" s="95" t="s">
        <v>3242</v>
      </c>
      <c r="D722" s="96" t="s">
        <v>3243</v>
      </c>
    </row>
    <row r="723" spans="1:4" ht="15.75" thickBot="1" x14ac:dyDescent="0.3">
      <c r="A723" s="90" t="s">
        <v>3244</v>
      </c>
      <c r="B723" s="90" t="str">
        <f t="shared" si="11"/>
        <v>001ГОРР</v>
      </c>
      <c r="C723" s="95" t="s">
        <v>3245</v>
      </c>
      <c r="D723" s="96" t="s">
        <v>3246</v>
      </c>
    </row>
    <row r="724" spans="1:4" ht="15.75" thickBot="1" x14ac:dyDescent="0.3">
      <c r="A724" s="90" t="s">
        <v>3247</v>
      </c>
      <c r="B724" s="90" t="str">
        <f t="shared" si="11"/>
        <v>001ГОРТ</v>
      </c>
      <c r="C724" s="95" t="s">
        <v>3248</v>
      </c>
      <c r="D724" s="96" t="s">
        <v>3249</v>
      </c>
    </row>
    <row r="725" spans="1:4" ht="15.75" thickBot="1" x14ac:dyDescent="0.3">
      <c r="A725" s="90" t="s">
        <v>3250</v>
      </c>
      <c r="B725" s="90" t="str">
        <f t="shared" si="11"/>
        <v>001ГОСП</v>
      </c>
      <c r="C725" s="95" t="s">
        <v>3251</v>
      </c>
      <c r="D725" s="102" t="s">
        <v>3252</v>
      </c>
    </row>
    <row r="726" spans="1:4" ht="15.75" thickBot="1" x14ac:dyDescent="0.3">
      <c r="A726" s="90" t="s">
        <v>3253</v>
      </c>
      <c r="B726" s="90" t="str">
        <f t="shared" si="11"/>
        <v>001ГУСВ</v>
      </c>
      <c r="C726" s="95" t="s">
        <v>3254</v>
      </c>
      <c r="D726" s="96" t="s">
        <v>3255</v>
      </c>
    </row>
    <row r="727" spans="1:4" ht="15.75" thickBot="1" x14ac:dyDescent="0.3">
      <c r="A727" s="90" t="s">
        <v>3256</v>
      </c>
      <c r="B727" s="90" t="str">
        <f t="shared" si="11"/>
        <v>001Д118</v>
      </c>
      <c r="C727" s="95" t="s">
        <v>3257</v>
      </c>
      <c r="D727" s="96" t="s">
        <v>3258</v>
      </c>
    </row>
    <row r="728" spans="1:4" ht="15.75" thickBot="1" x14ac:dyDescent="0.3">
      <c r="A728" s="90" t="s">
        <v>3259</v>
      </c>
      <c r="B728" s="90" t="str">
        <f t="shared" si="11"/>
        <v>001ДРРР</v>
      </c>
      <c r="C728" s="95" t="s">
        <v>3260</v>
      </c>
      <c r="D728" s="96" t="s">
        <v>3261</v>
      </c>
    </row>
    <row r="729" spans="1:4" ht="15.75" thickBot="1" x14ac:dyDescent="0.3">
      <c r="A729" s="90" t="s">
        <v>3262</v>
      </c>
      <c r="B729" s="90" t="str">
        <f t="shared" si="11"/>
        <v>001ДРСВ</v>
      </c>
      <c r="C729" s="95" t="s">
        <v>3263</v>
      </c>
      <c r="D729" s="96" t="s">
        <v>3264</v>
      </c>
    </row>
    <row r="730" spans="1:4" ht="15.75" thickBot="1" x14ac:dyDescent="0.3">
      <c r="A730" s="90" t="s">
        <v>3265</v>
      </c>
      <c r="B730" s="90" t="str">
        <f t="shared" si="11"/>
        <v>001ДЦСВ</v>
      </c>
      <c r="C730" s="95" t="s">
        <v>3266</v>
      </c>
      <c r="D730" s="96" t="s">
        <v>3267</v>
      </c>
    </row>
    <row r="731" spans="1:4" ht="15.75" thickBot="1" x14ac:dyDescent="0.3">
      <c r="A731" s="90" t="s">
        <v>3268</v>
      </c>
      <c r="B731" s="90" t="str">
        <f t="shared" si="11"/>
        <v>001ЗДСС</v>
      </c>
      <c r="C731" s="95" t="s">
        <v>3269</v>
      </c>
      <c r="D731" s="96" t="s">
        <v>3270</v>
      </c>
    </row>
    <row r="732" spans="1:4" ht="15.75" thickBot="1" x14ac:dyDescent="0.3">
      <c r="A732" s="90" t="s">
        <v>3271</v>
      </c>
      <c r="B732" s="90" t="str">
        <f t="shared" si="11"/>
        <v>001ИБВЗ</v>
      </c>
      <c r="C732" s="95" t="s">
        <v>3272</v>
      </c>
      <c r="D732" s="96" t="s">
        <v>3273</v>
      </c>
    </row>
    <row r="733" spans="1:4" ht="15.75" thickBot="1" x14ac:dyDescent="0.3">
      <c r="A733" s="90" t="s">
        <v>3274</v>
      </c>
      <c r="B733" s="90" t="str">
        <f t="shared" si="11"/>
        <v>001ОСТУ</v>
      </c>
      <c r="C733" s="95" t="s">
        <v>3275</v>
      </c>
      <c r="D733" s="96" t="s">
        <v>3276</v>
      </c>
    </row>
    <row r="734" spans="1:4" ht="15.75" thickBot="1" x14ac:dyDescent="0.3">
      <c r="A734" s="90" t="s">
        <v>3277</v>
      </c>
      <c r="B734" s="90" t="str">
        <f t="shared" si="11"/>
        <v>001ПБНБ</v>
      </c>
      <c r="C734" s="95" t="s">
        <v>3278</v>
      </c>
      <c r="D734" s="96" t="s">
        <v>3279</v>
      </c>
    </row>
    <row r="735" spans="1:4" ht="15.75" thickBot="1" x14ac:dyDescent="0.3">
      <c r="A735" s="90" t="s">
        <v>3280</v>
      </c>
      <c r="B735" s="90" t="str">
        <f t="shared" si="11"/>
        <v>001ПБНН</v>
      </c>
      <c r="C735" s="95" t="s">
        <v>3281</v>
      </c>
      <c r="D735" s="96" t="s">
        <v>3282</v>
      </c>
    </row>
    <row r="736" spans="1:4" ht="15.75" thickBot="1" x14ac:dyDescent="0.3">
      <c r="A736" s="90" t="s">
        <v>3283</v>
      </c>
      <c r="B736" s="90" t="str">
        <f t="shared" si="11"/>
        <v>001ПБСВ</v>
      </c>
      <c r="C736" s="95" t="s">
        <v>3284</v>
      </c>
      <c r="D736" s="96" t="s">
        <v>3285</v>
      </c>
    </row>
    <row r="737" spans="1:4" ht="15.75" thickBot="1" x14ac:dyDescent="0.3">
      <c r="A737" s="90" t="s">
        <v>3286</v>
      </c>
      <c r="B737" s="90" t="str">
        <f t="shared" si="11"/>
        <v>001ПБСС</v>
      </c>
      <c r="C737" s="95" t="s">
        <v>3287</v>
      </c>
      <c r="D737" s="96" t="s">
        <v>3288</v>
      </c>
    </row>
    <row r="738" spans="1:4" ht="15.75" thickBot="1" x14ac:dyDescent="0.3">
      <c r="A738" s="90" t="s">
        <v>3289</v>
      </c>
      <c r="B738" s="90" t="str">
        <f t="shared" si="11"/>
        <v>001ППОМ</v>
      </c>
      <c r="C738" s="95" t="s">
        <v>3290</v>
      </c>
      <c r="D738" s="96" t="s">
        <v>3291</v>
      </c>
    </row>
    <row r="739" spans="1:4" ht="15.75" thickBot="1" x14ac:dyDescent="0.3">
      <c r="A739" s="90" t="s">
        <v>3292</v>
      </c>
      <c r="B739" s="90" t="str">
        <f t="shared" si="11"/>
        <v>001ППЮЛ</v>
      </c>
      <c r="C739" s="95" t="s">
        <v>3293</v>
      </c>
      <c r="D739" s="96" t="s">
        <v>3294</v>
      </c>
    </row>
    <row r="740" spans="1:4" ht="15.75" thickBot="1" x14ac:dyDescent="0.3">
      <c r="A740" s="90" t="s">
        <v>3295</v>
      </c>
      <c r="B740" s="90" t="str">
        <f t="shared" si="11"/>
        <v>001РБСС</v>
      </c>
      <c r="C740" s="95" t="s">
        <v>3296</v>
      </c>
      <c r="D740" s="96" t="s">
        <v>3297</v>
      </c>
    </row>
    <row r="741" spans="1:4" ht="15.75" thickBot="1" x14ac:dyDescent="0.3">
      <c r="A741" s="90" t="s">
        <v>3298</v>
      </c>
      <c r="B741" s="90" t="str">
        <f t="shared" si="11"/>
        <v>001РДСВ</v>
      </c>
      <c r="C741" s="95" t="s">
        <v>3299</v>
      </c>
      <c r="D741" s="96" t="s">
        <v>3300</v>
      </c>
    </row>
    <row r="742" spans="1:4" ht="15.75" thickBot="1" x14ac:dyDescent="0.3">
      <c r="A742" s="90" t="s">
        <v>3301</v>
      </c>
      <c r="B742" s="90" t="str">
        <f t="shared" si="11"/>
        <v>001РР09</v>
      </c>
      <c r="C742" s="95" t="s">
        <v>3302</v>
      </c>
      <c r="D742" s="96" t="s">
        <v>3303</v>
      </c>
    </row>
    <row r="743" spans="1:4" ht="15.75" thickBot="1" x14ac:dyDescent="0.3">
      <c r="A743" s="90" t="s">
        <v>3304</v>
      </c>
      <c r="B743" s="90" t="str">
        <f t="shared" si="11"/>
        <v>001РР47</v>
      </c>
      <c r="C743" s="95" t="s">
        <v>3305</v>
      </c>
      <c r="D743" s="96" t="s">
        <v>3306</v>
      </c>
    </row>
    <row r="744" spans="1:4" ht="15.75" thickBot="1" x14ac:dyDescent="0.3">
      <c r="A744" s="90" t="s">
        <v>3307</v>
      </c>
      <c r="B744" s="90" t="str">
        <f t="shared" si="11"/>
        <v>001РР48</v>
      </c>
      <c r="C744" s="95" t="s">
        <v>3308</v>
      </c>
      <c r="D744" s="96" t="s">
        <v>3309</v>
      </c>
    </row>
    <row r="745" spans="1:4" ht="15.75" thickBot="1" x14ac:dyDescent="0.3">
      <c r="A745" s="90" t="s">
        <v>3310</v>
      </c>
      <c r="B745" s="90" t="str">
        <f t="shared" si="11"/>
        <v>001РРБА</v>
      </c>
      <c r="C745" s="95" t="s">
        <v>3311</v>
      </c>
      <c r="D745" s="96" t="s">
        <v>3312</v>
      </c>
    </row>
    <row r="746" spans="1:4" ht="15.75" thickBot="1" x14ac:dyDescent="0.3">
      <c r="A746" s="90" t="s">
        <v>3313</v>
      </c>
      <c r="B746" s="90" t="str">
        <f t="shared" si="11"/>
        <v>001РРСВ</v>
      </c>
      <c r="C746" s="95" t="s">
        <v>3314</v>
      </c>
      <c r="D746" s="96" t="s">
        <v>3315</v>
      </c>
    </row>
    <row r="747" spans="1:4" ht="15.75" thickBot="1" x14ac:dyDescent="0.3">
      <c r="A747" s="90" t="s">
        <v>3316</v>
      </c>
      <c r="B747" s="90" t="str">
        <f t="shared" si="11"/>
        <v>001РРЮЛ</v>
      </c>
      <c r="C747" s="95" t="s">
        <v>3317</v>
      </c>
      <c r="D747" s="96" t="s">
        <v>3318</v>
      </c>
    </row>
    <row r="748" spans="1:4" ht="15.75" thickBot="1" x14ac:dyDescent="0.3">
      <c r="A748" s="90" t="s">
        <v>3319</v>
      </c>
      <c r="B748" s="90" t="str">
        <f t="shared" si="11"/>
        <v>001САСВ</v>
      </c>
      <c r="C748" s="95" t="s">
        <v>3320</v>
      </c>
      <c r="D748" s="96" t="s">
        <v>3321</v>
      </c>
    </row>
    <row r="749" spans="1:4" ht="15.75" thickBot="1" x14ac:dyDescent="0.3">
      <c r="A749" s="90" t="s">
        <v>3322</v>
      </c>
      <c r="B749" s="90" t="str">
        <f t="shared" si="11"/>
        <v>001СЕЛО</v>
      </c>
      <c r="C749" s="95" t="s">
        <v>3323</v>
      </c>
      <c r="D749" s="96" t="s">
        <v>3324</v>
      </c>
    </row>
    <row r="750" spans="1:4" ht="15.75" thickBot="1" x14ac:dyDescent="0.3">
      <c r="A750" s="90" t="s">
        <v>3325</v>
      </c>
      <c r="B750" s="90" t="str">
        <f t="shared" si="11"/>
        <v>001ССАН</v>
      </c>
      <c r="C750" s="95" t="s">
        <v>3326</v>
      </c>
      <c r="D750" s="96" t="s">
        <v>3327</v>
      </c>
    </row>
    <row r="751" spans="1:4" ht="15.75" thickBot="1" x14ac:dyDescent="0.3">
      <c r="A751" s="90" t="s">
        <v>3328</v>
      </c>
      <c r="B751" s="90" t="str">
        <f t="shared" si="11"/>
        <v>001ССРР</v>
      </c>
      <c r="C751" s="95" t="s">
        <v>3329</v>
      </c>
      <c r="D751" s="96" t="s">
        <v>3330</v>
      </c>
    </row>
    <row r="752" spans="1:4" ht="15.75" thickBot="1" x14ac:dyDescent="0.3">
      <c r="A752" s="90" t="s">
        <v>3331</v>
      </c>
      <c r="B752" s="90" t="str">
        <f t="shared" si="11"/>
        <v>001ТТЮЛ</v>
      </c>
      <c r="C752" s="95" t="s">
        <v>3332</v>
      </c>
      <c r="D752" s="96" t="s">
        <v>3333</v>
      </c>
    </row>
    <row r="753" spans="1:4" ht="15.75" thickBot="1" x14ac:dyDescent="0.3">
      <c r="A753" s="90" t="s">
        <v>3334</v>
      </c>
      <c r="B753" s="90" t="str">
        <f t="shared" si="11"/>
        <v>001ТУБД</v>
      </c>
      <c r="C753" s="95" t="s">
        <v>3335</v>
      </c>
      <c r="D753" s="96" t="s">
        <v>3336</v>
      </c>
    </row>
    <row r="754" spans="1:4" ht="15.75" thickBot="1" x14ac:dyDescent="0.3">
      <c r="A754" s="90" t="s">
        <v>3337</v>
      </c>
      <c r="B754" s="90" t="str">
        <f t="shared" si="11"/>
        <v>001ТУБС</v>
      </c>
      <c r="C754" s="95" t="s">
        <v>3338</v>
      </c>
      <c r="D754" s="96" t="s">
        <v>3339</v>
      </c>
    </row>
    <row r="755" spans="1:4" ht="15.75" thickBot="1" x14ac:dyDescent="0.3">
      <c r="A755" s="90" t="s">
        <v>3340</v>
      </c>
      <c r="B755" s="90" t="str">
        <f t="shared" si="11"/>
        <v>001УБСВ</v>
      </c>
      <c r="C755" s="95" t="s">
        <v>3341</v>
      </c>
      <c r="D755" s="96" t="s">
        <v>3342</v>
      </c>
    </row>
    <row r="756" spans="1:4" ht="15.75" thickBot="1" x14ac:dyDescent="0.3">
      <c r="A756" s="90" t="s">
        <v>3343</v>
      </c>
      <c r="B756" s="90" t="str">
        <f t="shared" si="11"/>
        <v>001УБСС</v>
      </c>
      <c r="C756" s="95" t="s">
        <v>3344</v>
      </c>
      <c r="D756" s="96" t="s">
        <v>3345</v>
      </c>
    </row>
    <row r="757" spans="1:4" ht="15.75" thickBot="1" x14ac:dyDescent="0.3">
      <c r="A757" s="90" t="s">
        <v>3346</v>
      </c>
      <c r="B757" s="90" t="str">
        <f t="shared" si="11"/>
        <v>001УРС1</v>
      </c>
      <c r="C757" s="95" t="s">
        <v>3347</v>
      </c>
      <c r="D757" s="96" t="s">
        <v>3348</v>
      </c>
    </row>
    <row r="758" spans="1:4" ht="15.75" thickBot="1" x14ac:dyDescent="0.3">
      <c r="A758" s="90" t="s">
        <v>3349</v>
      </c>
      <c r="B758" s="90" t="str">
        <f t="shared" si="11"/>
        <v>001УРС2</v>
      </c>
      <c r="C758" s="95" t="s">
        <v>3350</v>
      </c>
      <c r="D758" s="96" t="s">
        <v>3351</v>
      </c>
    </row>
    <row r="759" spans="1:4" ht="15.75" thickBot="1" x14ac:dyDescent="0.3">
      <c r="A759" s="90" t="s">
        <v>3352</v>
      </c>
      <c r="B759" s="90" t="str">
        <f t="shared" si="11"/>
        <v>001УРС3</v>
      </c>
      <c r="C759" s="95" t="s">
        <v>3353</v>
      </c>
      <c r="D759" s="96" t="s">
        <v>3354</v>
      </c>
    </row>
    <row r="760" spans="1:4" ht="15.75" thickBot="1" x14ac:dyDescent="0.3">
      <c r="A760" s="90" t="s">
        <v>3355</v>
      </c>
      <c r="B760" s="90" t="str">
        <f t="shared" si="11"/>
        <v>001УРС4</v>
      </c>
      <c r="C760" s="95" t="s">
        <v>3356</v>
      </c>
      <c r="D760" s="96" t="s">
        <v>3357</v>
      </c>
    </row>
    <row r="761" spans="1:4" ht="15.75" thickBot="1" x14ac:dyDescent="0.3">
      <c r="A761" s="90" t="s">
        <v>3358</v>
      </c>
      <c r="B761" s="90" t="str">
        <f t="shared" si="11"/>
        <v>001УРС5</v>
      </c>
      <c r="C761" s="95" t="s">
        <v>3359</v>
      </c>
      <c r="D761" s="96" t="s">
        <v>3360</v>
      </c>
    </row>
    <row r="762" spans="1:4" ht="15.75" thickBot="1" x14ac:dyDescent="0.3">
      <c r="A762" s="90" t="s">
        <v>3361</v>
      </c>
      <c r="B762" s="90" t="str">
        <f t="shared" si="11"/>
        <v>001ФЕДС</v>
      </c>
      <c r="C762" s="95" t="s">
        <v>3362</v>
      </c>
      <c r="D762" s="96" t="s">
        <v>3363</v>
      </c>
    </row>
    <row r="763" spans="1:4" ht="15.75" thickBot="1" x14ac:dyDescent="0.3">
      <c r="A763" s="90" t="s">
        <v>3364</v>
      </c>
      <c r="B763" s="90" t="str">
        <f t="shared" si="11"/>
        <v>001Ц118</v>
      </c>
      <c r="C763" s="95" t="s">
        <v>3365</v>
      </c>
      <c r="D763" s="96" t="s">
        <v>3366</v>
      </c>
    </row>
    <row r="764" spans="1:4" ht="15.75" thickBot="1" x14ac:dyDescent="0.3">
      <c r="A764" s="90" t="s">
        <v>3367</v>
      </c>
      <c r="B764" s="90" t="str">
        <f t="shared" si="11"/>
        <v>001ЦРБВ</v>
      </c>
      <c r="C764" s="95" t="s">
        <v>3368</v>
      </c>
      <c r="D764" s="96" t="s">
        <v>3369</v>
      </c>
    </row>
    <row r="765" spans="1:4" ht="15.75" thickBot="1" x14ac:dyDescent="0.3">
      <c r="A765" s="90" t="s">
        <v>3370</v>
      </c>
      <c r="B765" s="90" t="str">
        <f t="shared" si="11"/>
        <v>001ЦРБГ</v>
      </c>
      <c r="C765" s="95" t="s">
        <v>3371</v>
      </c>
      <c r="D765" s="96" t="s">
        <v>3372</v>
      </c>
    </row>
    <row r="766" spans="1:4" x14ac:dyDescent="0.25">
      <c r="A766" s="90" t="s">
        <v>3373</v>
      </c>
      <c r="B766" s="90" t="str">
        <f t="shared" si="11"/>
        <v>001ЦРБС</v>
      </c>
      <c r="C766" s="103" t="s">
        <v>3374</v>
      </c>
      <c r="D766" s="104" t="s">
        <v>3375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F2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7109375" customWidth="1"/>
    <col min="10" max="10" width="10" bestFit="1" customWidth="1"/>
  </cols>
  <sheetData>
    <row r="1" spans="1:58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</row>
    <row r="2" spans="1:58" x14ac:dyDescent="0.25">
      <c r="A2" t="str">
        <f>E2&amp;F2</f>
        <v/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</row>
    <row r="3" spans="1:58" x14ac:dyDescent="0.25">
      <c r="A3" t="str">
        <f t="shared" ref="A3:A66" si="0">E3&amp;F3</f>
        <v/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</row>
    <row r="4" spans="1:58" x14ac:dyDescent="0.25">
      <c r="A4" t="str">
        <f t="shared" si="0"/>
        <v/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</row>
    <row r="5" spans="1:58" x14ac:dyDescent="0.25">
      <c r="A5" t="str">
        <f t="shared" si="0"/>
        <v/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</row>
    <row r="6" spans="1:58" x14ac:dyDescent="0.25">
      <c r="A6" t="str">
        <f t="shared" si="0"/>
        <v/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  <c r="BC6" s="52"/>
      <c r="BD6" s="52"/>
      <c r="BE6" s="52"/>
    </row>
    <row r="7" spans="1:58" x14ac:dyDescent="0.25">
      <c r="A7" t="str">
        <f t="shared" si="0"/>
        <v/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52"/>
      <c r="BB7" s="52"/>
      <c r="BC7" s="52"/>
      <c r="BD7" s="52"/>
      <c r="BE7" s="52"/>
    </row>
    <row r="8" spans="1:58" x14ac:dyDescent="0.25">
      <c r="A8" t="str">
        <f t="shared" si="0"/>
        <v/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</row>
    <row r="9" spans="1:58" x14ac:dyDescent="0.25">
      <c r="A9" t="str">
        <f t="shared" si="0"/>
        <v/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</row>
    <row r="10" spans="1:58" x14ac:dyDescent="0.25">
      <c r="A10" t="str">
        <f t="shared" si="0"/>
        <v/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52"/>
      <c r="BD10" s="52"/>
      <c r="BE10" s="52"/>
    </row>
    <row r="11" spans="1:58" x14ac:dyDescent="0.25">
      <c r="A11" t="str">
        <f t="shared" si="0"/>
        <v/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</row>
    <row r="12" spans="1:58" x14ac:dyDescent="0.25">
      <c r="A12" t="str">
        <f t="shared" si="0"/>
        <v/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</row>
    <row r="13" spans="1:58" x14ac:dyDescent="0.25">
      <c r="A13" t="str">
        <f t="shared" si="0"/>
        <v/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</row>
    <row r="14" spans="1:58" x14ac:dyDescent="0.25">
      <c r="A14" t="str">
        <f t="shared" si="0"/>
        <v/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</row>
    <row r="15" spans="1:58" x14ac:dyDescent="0.25">
      <c r="A15" t="str">
        <f t="shared" si="0"/>
        <v/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</row>
    <row r="16" spans="1:58" x14ac:dyDescent="0.25">
      <c r="A16" t="str">
        <f t="shared" si="0"/>
        <v/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</row>
    <row r="17" spans="1:57" x14ac:dyDescent="0.25">
      <c r="A17" t="str">
        <f t="shared" si="0"/>
        <v/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</row>
    <row r="18" spans="1:57" x14ac:dyDescent="0.25">
      <c r="A18" t="str">
        <f t="shared" si="0"/>
        <v/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</row>
    <row r="19" spans="1:57" x14ac:dyDescent="0.25">
      <c r="A19" t="str">
        <f t="shared" si="0"/>
        <v/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</row>
    <row r="20" spans="1:57" x14ac:dyDescent="0.25">
      <c r="A20" t="str">
        <f t="shared" si="0"/>
        <v/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</row>
    <row r="21" spans="1:57" x14ac:dyDescent="0.25">
      <c r="A21" t="str">
        <f t="shared" si="0"/>
        <v/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</row>
    <row r="22" spans="1:57" x14ac:dyDescent="0.25">
      <c r="A22" t="str">
        <f t="shared" si="0"/>
        <v/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</row>
    <row r="23" spans="1:57" x14ac:dyDescent="0.25">
      <c r="A23" t="str">
        <f t="shared" si="0"/>
        <v/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</row>
    <row r="24" spans="1:57" x14ac:dyDescent="0.25">
      <c r="A24" t="str">
        <f t="shared" si="0"/>
        <v/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</row>
    <row r="25" spans="1:57" x14ac:dyDescent="0.25">
      <c r="A25" t="str">
        <f t="shared" si="0"/>
        <v/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</row>
    <row r="26" spans="1:57" x14ac:dyDescent="0.25">
      <c r="A26" t="str">
        <f t="shared" si="0"/>
        <v/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</row>
    <row r="27" spans="1:57" x14ac:dyDescent="0.25">
      <c r="A27" t="str">
        <f t="shared" si="0"/>
        <v/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</row>
    <row r="28" spans="1:57" x14ac:dyDescent="0.25">
      <c r="A28" t="str">
        <f t="shared" si="0"/>
        <v/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</row>
    <row r="29" spans="1:57" x14ac:dyDescent="0.25">
      <c r="A29" t="str">
        <f t="shared" si="0"/>
        <v/>
      </c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</row>
    <row r="30" spans="1:57" x14ac:dyDescent="0.25">
      <c r="A30" t="str">
        <f t="shared" si="0"/>
        <v/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</row>
    <row r="31" spans="1:57" x14ac:dyDescent="0.25">
      <c r="A31" t="str">
        <f t="shared" si="0"/>
        <v/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</row>
    <row r="32" spans="1:57" x14ac:dyDescent="0.25">
      <c r="A32" t="str">
        <f t="shared" si="0"/>
        <v/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</row>
    <row r="33" spans="1:57" x14ac:dyDescent="0.25">
      <c r="A33" t="str">
        <f t="shared" si="0"/>
        <v/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</row>
    <row r="34" spans="1:57" x14ac:dyDescent="0.25">
      <c r="A34" t="str">
        <f t="shared" si="0"/>
        <v/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</row>
    <row r="35" spans="1:57" x14ac:dyDescent="0.25">
      <c r="A35" t="str">
        <f t="shared" si="0"/>
        <v/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</row>
    <row r="36" spans="1:57" x14ac:dyDescent="0.25">
      <c r="A36" t="str">
        <f t="shared" si="0"/>
        <v/>
      </c>
      <c r="B36" s="5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</row>
    <row r="37" spans="1:57" x14ac:dyDescent="0.25">
      <c r="A37" t="str">
        <f t="shared" si="0"/>
        <v/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</row>
    <row r="38" spans="1:57" x14ac:dyDescent="0.25">
      <c r="A38" t="str">
        <f t="shared" si="0"/>
        <v/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</row>
    <row r="39" spans="1:57" x14ac:dyDescent="0.25">
      <c r="A39" t="str">
        <f t="shared" si="0"/>
        <v/>
      </c>
      <c r="B39" s="52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</row>
    <row r="40" spans="1:57" x14ac:dyDescent="0.25">
      <c r="A40" t="str">
        <f t="shared" si="0"/>
        <v/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</row>
    <row r="41" spans="1:57" x14ac:dyDescent="0.25">
      <c r="A41" t="str">
        <f t="shared" si="0"/>
        <v/>
      </c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</row>
    <row r="42" spans="1:57" x14ac:dyDescent="0.25">
      <c r="A42" t="str">
        <f t="shared" si="0"/>
        <v/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</row>
    <row r="43" spans="1:57" x14ac:dyDescent="0.25">
      <c r="A43" t="str">
        <f t="shared" si="0"/>
        <v/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</row>
    <row r="44" spans="1:57" x14ac:dyDescent="0.25">
      <c r="A44" t="str">
        <f t="shared" si="0"/>
        <v/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</row>
    <row r="45" spans="1:57" x14ac:dyDescent="0.25">
      <c r="A45" t="str">
        <f t="shared" si="0"/>
        <v/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</row>
    <row r="46" spans="1:57" x14ac:dyDescent="0.25">
      <c r="A46" t="str">
        <f t="shared" si="0"/>
        <v/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</row>
    <row r="47" spans="1:57" x14ac:dyDescent="0.25">
      <c r="A47" t="str">
        <f t="shared" si="0"/>
        <v/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</row>
    <row r="48" spans="1:57" x14ac:dyDescent="0.25">
      <c r="A48" t="str">
        <f t="shared" si="0"/>
        <v/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</row>
    <row r="49" spans="1:57" x14ac:dyDescent="0.25">
      <c r="A49" t="str">
        <f t="shared" si="0"/>
        <v/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</row>
    <row r="50" spans="1:57" x14ac:dyDescent="0.25">
      <c r="A50" t="str">
        <f t="shared" si="0"/>
        <v/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</row>
    <row r="51" spans="1:57" x14ac:dyDescent="0.25">
      <c r="A51" t="str">
        <f t="shared" si="0"/>
        <v/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</row>
    <row r="52" spans="1:57" x14ac:dyDescent="0.25">
      <c r="A52" t="str">
        <f t="shared" si="0"/>
        <v/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</row>
    <row r="53" spans="1:57" x14ac:dyDescent="0.25">
      <c r="A53" t="str">
        <f t="shared" si="0"/>
        <v/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</row>
    <row r="54" spans="1:57" x14ac:dyDescent="0.25">
      <c r="A54" t="str">
        <f t="shared" si="0"/>
        <v/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25">
      <c r="A55" t="str">
        <f t="shared" si="0"/>
        <v/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</row>
    <row r="56" spans="1:57" x14ac:dyDescent="0.25">
      <c r="A56" t="str">
        <f t="shared" si="0"/>
        <v/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</row>
    <row r="57" spans="1:57" x14ac:dyDescent="0.25">
      <c r="A57" t="str">
        <f t="shared" si="0"/>
        <v/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</row>
    <row r="58" spans="1:57" x14ac:dyDescent="0.25">
      <c r="A58" t="str">
        <f t="shared" si="0"/>
        <v/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</row>
    <row r="59" spans="1:57" x14ac:dyDescent="0.25">
      <c r="A59" t="str">
        <f t="shared" si="0"/>
        <v/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</row>
    <row r="60" spans="1:57" x14ac:dyDescent="0.25">
      <c r="A60" t="str">
        <f t="shared" si="0"/>
        <v/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</row>
    <row r="61" spans="1:57" x14ac:dyDescent="0.25">
      <c r="A61" t="str">
        <f t="shared" si="0"/>
        <v/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</row>
    <row r="62" spans="1:57" x14ac:dyDescent="0.25">
      <c r="A62" t="str">
        <f t="shared" si="0"/>
        <v/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</row>
    <row r="63" spans="1:57" x14ac:dyDescent="0.25">
      <c r="A63" t="str">
        <f t="shared" si="0"/>
        <v/>
      </c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</row>
    <row r="64" spans="1:57" x14ac:dyDescent="0.25">
      <c r="A64" t="str">
        <f t="shared" si="0"/>
        <v/>
      </c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</row>
    <row r="65" spans="1:57" x14ac:dyDescent="0.25">
      <c r="A65" t="str">
        <f t="shared" si="0"/>
        <v/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</row>
    <row r="66" spans="1:57" x14ac:dyDescent="0.25">
      <c r="A66" t="str">
        <f t="shared" si="0"/>
        <v/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</row>
    <row r="67" spans="1:57" x14ac:dyDescent="0.25">
      <c r="A67" t="str">
        <f t="shared" ref="A67:A130" si="1">E67&amp;F67</f>
        <v/>
      </c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</row>
    <row r="68" spans="1:57" x14ac:dyDescent="0.25">
      <c r="A68" t="str">
        <f t="shared" si="1"/>
        <v/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</row>
    <row r="69" spans="1:57" x14ac:dyDescent="0.25">
      <c r="A69" t="str">
        <f t="shared" si="1"/>
        <v/>
      </c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</row>
    <row r="70" spans="1:57" x14ac:dyDescent="0.25">
      <c r="A70" t="str">
        <f t="shared" si="1"/>
        <v/>
      </c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</row>
    <row r="71" spans="1:57" x14ac:dyDescent="0.25">
      <c r="A71" t="str">
        <f t="shared" si="1"/>
        <v/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</row>
    <row r="72" spans="1:57" x14ac:dyDescent="0.25">
      <c r="A72" t="str">
        <f t="shared" si="1"/>
        <v/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</row>
    <row r="73" spans="1:57" x14ac:dyDescent="0.25">
      <c r="A73" t="str">
        <f t="shared" si="1"/>
        <v/>
      </c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</row>
    <row r="74" spans="1:57" x14ac:dyDescent="0.25">
      <c r="A74" t="str">
        <f t="shared" si="1"/>
        <v/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</row>
    <row r="75" spans="1:57" x14ac:dyDescent="0.25">
      <c r="A75" t="str">
        <f t="shared" si="1"/>
        <v/>
      </c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</row>
    <row r="76" spans="1:57" x14ac:dyDescent="0.25">
      <c r="A76" t="str">
        <f t="shared" si="1"/>
        <v/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</row>
    <row r="77" spans="1:57" x14ac:dyDescent="0.25">
      <c r="A77" t="str">
        <f t="shared" si="1"/>
        <v/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</row>
    <row r="78" spans="1:57" x14ac:dyDescent="0.25">
      <c r="A78" t="str">
        <f t="shared" si="1"/>
        <v/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</row>
    <row r="79" spans="1:57" x14ac:dyDescent="0.25">
      <c r="A79" t="str">
        <f t="shared" si="1"/>
        <v/>
      </c>
      <c r="B79" s="52"/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</row>
    <row r="80" spans="1:57" x14ac:dyDescent="0.25">
      <c r="A80" t="str">
        <f t="shared" si="1"/>
        <v/>
      </c>
      <c r="B80" s="52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</row>
    <row r="81" spans="1:57" x14ac:dyDescent="0.25">
      <c r="A81" t="str">
        <f t="shared" si="1"/>
        <v/>
      </c>
      <c r="B81" s="52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</row>
    <row r="82" spans="1:57" x14ac:dyDescent="0.25">
      <c r="A82" t="str">
        <f t="shared" si="1"/>
        <v/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</row>
    <row r="83" spans="1:57" x14ac:dyDescent="0.25">
      <c r="A83" t="str">
        <f t="shared" si="1"/>
        <v/>
      </c>
      <c r="B83" s="52"/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</row>
    <row r="84" spans="1:57" x14ac:dyDescent="0.25">
      <c r="A84" t="str">
        <f t="shared" si="1"/>
        <v/>
      </c>
      <c r="B84" s="52"/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</row>
    <row r="85" spans="1:57" x14ac:dyDescent="0.25">
      <c r="A85" t="str">
        <f t="shared" si="1"/>
        <v/>
      </c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</row>
    <row r="86" spans="1:57" x14ac:dyDescent="0.25">
      <c r="A86" t="str">
        <f t="shared" si="1"/>
        <v/>
      </c>
      <c r="B86" s="52"/>
      <c r="C86" s="52"/>
      <c r="D86" s="52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</row>
    <row r="87" spans="1:57" x14ac:dyDescent="0.25">
      <c r="A87" t="str">
        <f t="shared" si="1"/>
        <v/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</row>
    <row r="88" spans="1:57" x14ac:dyDescent="0.25">
      <c r="A88" t="str">
        <f t="shared" si="1"/>
        <v/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</row>
    <row r="89" spans="1:57" x14ac:dyDescent="0.25">
      <c r="A89" t="str">
        <f t="shared" si="1"/>
        <v/>
      </c>
      <c r="B89" s="52"/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</row>
    <row r="90" spans="1:57" x14ac:dyDescent="0.25">
      <c r="A90" t="str">
        <f t="shared" si="1"/>
        <v/>
      </c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</row>
    <row r="91" spans="1:57" x14ac:dyDescent="0.25">
      <c r="A91" t="str">
        <f t="shared" si="1"/>
        <v/>
      </c>
      <c r="B91" s="52"/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</row>
    <row r="92" spans="1:57" x14ac:dyDescent="0.25">
      <c r="A92" t="str">
        <f t="shared" si="1"/>
        <v/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</row>
    <row r="93" spans="1:57" x14ac:dyDescent="0.25">
      <c r="A93" t="str">
        <f t="shared" si="1"/>
        <v/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</row>
    <row r="94" spans="1:57" x14ac:dyDescent="0.25">
      <c r="A94" t="str">
        <f t="shared" si="1"/>
        <v/>
      </c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</row>
    <row r="95" spans="1:57" x14ac:dyDescent="0.25">
      <c r="A95" t="str">
        <f t="shared" si="1"/>
        <v/>
      </c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</row>
    <row r="96" spans="1:57" x14ac:dyDescent="0.25">
      <c r="A96" t="str">
        <f t="shared" si="1"/>
        <v/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</row>
    <row r="97" spans="1:57" x14ac:dyDescent="0.25">
      <c r="A97" t="str">
        <f t="shared" si="1"/>
        <v/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</row>
    <row r="98" spans="1:57" x14ac:dyDescent="0.25">
      <c r="A98" t="str">
        <f t="shared" si="1"/>
        <v/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</row>
    <row r="99" spans="1:57" x14ac:dyDescent="0.25">
      <c r="A99" t="str">
        <f t="shared" si="1"/>
        <v/>
      </c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</row>
    <row r="100" spans="1:57" x14ac:dyDescent="0.25">
      <c r="A100" t="str">
        <f t="shared" si="1"/>
        <v/>
      </c>
      <c r="B100" s="52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</row>
    <row r="101" spans="1:57" x14ac:dyDescent="0.25">
      <c r="A101" t="str">
        <f t="shared" si="1"/>
        <v/>
      </c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</row>
    <row r="102" spans="1:57" x14ac:dyDescent="0.25">
      <c r="A102" t="str">
        <f t="shared" si="1"/>
        <v/>
      </c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</row>
    <row r="103" spans="1:57" x14ac:dyDescent="0.25">
      <c r="A103" t="str">
        <f t="shared" si="1"/>
        <v/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</row>
    <row r="104" spans="1:57" x14ac:dyDescent="0.25">
      <c r="A104" t="str">
        <f t="shared" si="1"/>
        <v/>
      </c>
      <c r="B104" s="52"/>
      <c r="C104" s="52"/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</row>
    <row r="105" spans="1:57" x14ac:dyDescent="0.25">
      <c r="A105" t="str">
        <f t="shared" si="1"/>
        <v/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</row>
    <row r="106" spans="1:57" x14ac:dyDescent="0.25">
      <c r="A106" t="str">
        <f t="shared" si="1"/>
        <v/>
      </c>
      <c r="B106" s="52"/>
      <c r="C106" s="52"/>
      <c r="D106" s="52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</row>
    <row r="107" spans="1:57" x14ac:dyDescent="0.25">
      <c r="A107" t="str">
        <f t="shared" si="1"/>
        <v/>
      </c>
      <c r="B107" s="52"/>
      <c r="C107" s="52"/>
      <c r="D107" s="52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</row>
    <row r="108" spans="1:57" x14ac:dyDescent="0.25">
      <c r="A108" t="str">
        <f t="shared" si="1"/>
        <v/>
      </c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  <c r="AT108" s="52"/>
      <c r="AU108" s="52"/>
      <c r="AV108" s="52"/>
      <c r="AW108" s="52"/>
      <c r="AX108" s="52"/>
      <c r="AY108" s="52"/>
      <c r="AZ108" s="52"/>
      <c r="BA108" s="52"/>
      <c r="BB108" s="52"/>
      <c r="BC108" s="52"/>
      <c r="BD108" s="52"/>
      <c r="BE108" s="52"/>
    </row>
    <row r="109" spans="1:57" x14ac:dyDescent="0.25">
      <c r="A109" t="str">
        <f t="shared" si="1"/>
        <v/>
      </c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  <c r="AT109" s="52"/>
      <c r="AU109" s="52"/>
      <c r="AV109" s="52"/>
      <c r="AW109" s="52"/>
      <c r="AX109" s="52"/>
      <c r="AY109" s="52"/>
      <c r="AZ109" s="52"/>
      <c r="BA109" s="52"/>
      <c r="BB109" s="52"/>
      <c r="BC109" s="52"/>
      <c r="BD109" s="52"/>
      <c r="BE109" s="52"/>
    </row>
    <row r="110" spans="1:57" x14ac:dyDescent="0.25">
      <c r="A110" t="str">
        <f t="shared" si="1"/>
        <v/>
      </c>
      <c r="B110" s="52"/>
      <c r="C110" s="52"/>
      <c r="D110" s="52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</row>
    <row r="111" spans="1:57" x14ac:dyDescent="0.25">
      <c r="A111" t="str">
        <f t="shared" si="1"/>
        <v/>
      </c>
      <c r="B111" s="52"/>
      <c r="C111" s="52"/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2"/>
      <c r="AF111" s="52"/>
      <c r="AG111" s="52"/>
      <c r="AH111" s="52"/>
      <c r="AI111" s="52"/>
      <c r="AJ111" s="52"/>
      <c r="AK111" s="52"/>
      <c r="AL111" s="52"/>
      <c r="AM111" s="52"/>
      <c r="AN111" s="52"/>
      <c r="AO111" s="52"/>
      <c r="AP111" s="52"/>
      <c r="AQ111" s="52"/>
      <c r="AR111" s="52"/>
      <c r="AS111" s="52"/>
      <c r="AT111" s="52"/>
      <c r="AU111" s="52"/>
      <c r="AV111" s="52"/>
      <c r="AW111" s="52"/>
      <c r="AX111" s="52"/>
      <c r="AY111" s="52"/>
      <c r="AZ111" s="52"/>
      <c r="BA111" s="52"/>
      <c r="BB111" s="52"/>
      <c r="BC111" s="52"/>
      <c r="BD111" s="52"/>
      <c r="BE111" s="52"/>
    </row>
    <row r="112" spans="1:57" x14ac:dyDescent="0.25">
      <c r="A112" t="str">
        <f t="shared" si="1"/>
        <v/>
      </c>
      <c r="B112" s="52"/>
      <c r="C112" s="52"/>
      <c r="D112" s="52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2"/>
      <c r="AF112" s="52"/>
      <c r="AG112" s="52"/>
      <c r="AH112" s="52"/>
      <c r="AI112" s="52"/>
      <c r="AJ112" s="52"/>
      <c r="AK112" s="52"/>
      <c r="AL112" s="52"/>
      <c r="AM112" s="52"/>
      <c r="AN112" s="52"/>
      <c r="AO112" s="52"/>
      <c r="AP112" s="52"/>
      <c r="AQ112" s="52"/>
      <c r="AR112" s="52"/>
      <c r="AS112" s="52"/>
      <c r="AT112" s="52"/>
      <c r="AU112" s="52"/>
      <c r="AV112" s="52"/>
      <c r="AW112" s="52"/>
      <c r="AX112" s="52"/>
      <c r="AY112" s="52"/>
      <c r="AZ112" s="52"/>
      <c r="BA112" s="52"/>
      <c r="BB112" s="52"/>
      <c r="BC112" s="52"/>
      <c r="BD112" s="52"/>
      <c r="BE112" s="52"/>
    </row>
    <row r="113" spans="1:57" x14ac:dyDescent="0.25">
      <c r="A113" t="str">
        <f t="shared" si="1"/>
        <v/>
      </c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</row>
    <row r="114" spans="1:57" x14ac:dyDescent="0.25">
      <c r="A114" t="str">
        <f t="shared" si="1"/>
        <v/>
      </c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  <c r="AI114" s="52"/>
      <c r="AJ114" s="52"/>
      <c r="AK114" s="52"/>
      <c r="AL114" s="52"/>
      <c r="AM114" s="52"/>
      <c r="AN114" s="52"/>
      <c r="AO114" s="52"/>
      <c r="AP114" s="52"/>
      <c r="AQ114" s="52"/>
      <c r="AR114" s="52"/>
      <c r="AS114" s="52"/>
      <c r="AT114" s="52"/>
      <c r="AU114" s="52"/>
      <c r="AV114" s="52"/>
      <c r="AW114" s="52"/>
      <c r="AX114" s="52"/>
      <c r="AY114" s="52"/>
      <c r="AZ114" s="52"/>
      <c r="BA114" s="52"/>
      <c r="BB114" s="52"/>
      <c r="BC114" s="52"/>
      <c r="BD114" s="52"/>
      <c r="BE114" s="52"/>
    </row>
    <row r="115" spans="1:57" x14ac:dyDescent="0.25">
      <c r="A115" t="str">
        <f t="shared" si="1"/>
        <v/>
      </c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2"/>
      <c r="AN115" s="52"/>
      <c r="AO115" s="52"/>
      <c r="AP115" s="52"/>
      <c r="AQ115" s="52"/>
      <c r="AR115" s="52"/>
      <c r="AS115" s="52"/>
      <c r="AT115" s="52"/>
      <c r="AU115" s="52"/>
      <c r="AV115" s="52"/>
      <c r="AW115" s="52"/>
      <c r="AX115" s="52"/>
      <c r="AY115" s="52"/>
      <c r="AZ115" s="52"/>
      <c r="BA115" s="52"/>
      <c r="BB115" s="52"/>
      <c r="BC115" s="52"/>
      <c r="BD115" s="52"/>
      <c r="BE115" s="52"/>
    </row>
    <row r="116" spans="1:57" x14ac:dyDescent="0.25">
      <c r="A116" t="str">
        <f t="shared" si="1"/>
        <v/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2"/>
      <c r="AN116" s="52"/>
      <c r="AO116" s="52"/>
      <c r="AP116" s="52"/>
      <c r="AQ116" s="52"/>
      <c r="AR116" s="52"/>
      <c r="AS116" s="52"/>
      <c r="AT116" s="52"/>
      <c r="AU116" s="52"/>
      <c r="AV116" s="52"/>
      <c r="AW116" s="52"/>
      <c r="AX116" s="52"/>
      <c r="AY116" s="52"/>
      <c r="AZ116" s="52"/>
      <c r="BA116" s="52"/>
      <c r="BB116" s="52"/>
      <c r="BC116" s="52"/>
      <c r="BD116" s="52"/>
      <c r="BE116" s="52"/>
    </row>
    <row r="117" spans="1:57" x14ac:dyDescent="0.25">
      <c r="A117" t="str">
        <f t="shared" si="1"/>
        <v/>
      </c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2"/>
      <c r="AN117" s="52"/>
      <c r="AO117" s="52"/>
      <c r="AP117" s="52"/>
      <c r="AQ117" s="52"/>
      <c r="AR117" s="52"/>
      <c r="AS117" s="52"/>
      <c r="AT117" s="52"/>
      <c r="AU117" s="52"/>
      <c r="AV117" s="52"/>
      <c r="AW117" s="52"/>
      <c r="AX117" s="52"/>
      <c r="AY117" s="52"/>
      <c r="AZ117" s="52"/>
      <c r="BA117" s="52"/>
      <c r="BB117" s="52"/>
      <c r="BC117" s="52"/>
      <c r="BD117" s="52"/>
      <c r="BE117" s="52"/>
    </row>
    <row r="118" spans="1:57" x14ac:dyDescent="0.25">
      <c r="A118" t="str">
        <f t="shared" si="1"/>
        <v/>
      </c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</row>
    <row r="119" spans="1:57" x14ac:dyDescent="0.25">
      <c r="A119" t="str">
        <f t="shared" si="1"/>
        <v/>
      </c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2"/>
      <c r="AN119" s="52"/>
      <c r="AO119" s="52"/>
      <c r="AP119" s="52"/>
      <c r="AQ119" s="52"/>
      <c r="AR119" s="52"/>
      <c r="AS119" s="52"/>
      <c r="AT119" s="52"/>
      <c r="AU119" s="52"/>
      <c r="AV119" s="52"/>
      <c r="AW119" s="52"/>
      <c r="AX119" s="52"/>
      <c r="AY119" s="52"/>
      <c r="AZ119" s="52"/>
      <c r="BA119" s="52"/>
      <c r="BB119" s="52"/>
      <c r="BC119" s="52"/>
      <c r="BD119" s="52"/>
      <c r="BE119" s="52"/>
    </row>
    <row r="120" spans="1:57" x14ac:dyDescent="0.25">
      <c r="A120" t="str">
        <f t="shared" si="1"/>
        <v/>
      </c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2"/>
      <c r="AN120" s="52"/>
      <c r="AO120" s="52"/>
      <c r="AP120" s="52"/>
      <c r="AQ120" s="52"/>
      <c r="AR120" s="52"/>
      <c r="AS120" s="52"/>
      <c r="AT120" s="52"/>
      <c r="AU120" s="52"/>
      <c r="AV120" s="52"/>
      <c r="AW120" s="52"/>
      <c r="AX120" s="52"/>
      <c r="AY120" s="52"/>
      <c r="AZ120" s="52"/>
      <c r="BA120" s="52"/>
      <c r="BB120" s="52"/>
      <c r="BC120" s="52"/>
      <c r="BD120" s="52"/>
      <c r="BE120" s="52"/>
    </row>
    <row r="121" spans="1:57" x14ac:dyDescent="0.25">
      <c r="A121" t="str">
        <f t="shared" si="1"/>
        <v/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2"/>
      <c r="AN121" s="52"/>
      <c r="AO121" s="52"/>
      <c r="AP121" s="52"/>
      <c r="AQ121" s="52"/>
      <c r="AR121" s="52"/>
      <c r="AS121" s="52"/>
      <c r="AT121" s="52"/>
      <c r="AU121" s="52"/>
      <c r="AV121" s="52"/>
      <c r="AW121" s="52"/>
      <c r="AX121" s="52"/>
      <c r="AY121" s="52"/>
      <c r="AZ121" s="52"/>
      <c r="BA121" s="52"/>
      <c r="BB121" s="52"/>
      <c r="BC121" s="52"/>
      <c r="BD121" s="52"/>
      <c r="BE121" s="52"/>
    </row>
    <row r="122" spans="1:57" x14ac:dyDescent="0.25">
      <c r="A122" t="str">
        <f t="shared" si="1"/>
        <v/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  <c r="AT122" s="52"/>
      <c r="AU122" s="52"/>
      <c r="AV122" s="52"/>
      <c r="AW122" s="52"/>
      <c r="AX122" s="52"/>
      <c r="AY122" s="52"/>
      <c r="AZ122" s="52"/>
      <c r="BA122" s="52"/>
      <c r="BB122" s="52"/>
      <c r="BC122" s="52"/>
      <c r="BD122" s="52"/>
      <c r="BE122" s="52"/>
    </row>
    <row r="123" spans="1:57" x14ac:dyDescent="0.25">
      <c r="A123" t="str">
        <f t="shared" si="1"/>
        <v/>
      </c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2"/>
      <c r="AN123" s="52"/>
      <c r="AO123" s="52"/>
      <c r="AP123" s="52"/>
      <c r="AQ123" s="52"/>
      <c r="AR123" s="52"/>
      <c r="AS123" s="52"/>
      <c r="AT123" s="52"/>
      <c r="AU123" s="52"/>
      <c r="AV123" s="52"/>
      <c r="AW123" s="52"/>
      <c r="AX123" s="52"/>
      <c r="AY123" s="52"/>
      <c r="AZ123" s="52"/>
      <c r="BA123" s="52"/>
      <c r="BB123" s="52"/>
      <c r="BC123" s="52"/>
      <c r="BD123" s="52"/>
      <c r="BE123" s="52"/>
    </row>
    <row r="124" spans="1:57" x14ac:dyDescent="0.25">
      <c r="A124" t="str">
        <f t="shared" si="1"/>
        <v/>
      </c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2"/>
      <c r="AN124" s="52"/>
      <c r="AO124" s="52"/>
      <c r="AP124" s="52"/>
      <c r="AQ124" s="52"/>
      <c r="AR124" s="52"/>
      <c r="AS124" s="52"/>
      <c r="AT124" s="52"/>
      <c r="AU124" s="52"/>
      <c r="AV124" s="52"/>
      <c r="AW124" s="52"/>
      <c r="AX124" s="52"/>
      <c r="AY124" s="52"/>
      <c r="AZ124" s="52"/>
      <c r="BA124" s="52"/>
      <c r="BB124" s="52"/>
      <c r="BC124" s="52"/>
      <c r="BD124" s="52"/>
      <c r="BE124" s="52"/>
    </row>
    <row r="125" spans="1:57" x14ac:dyDescent="0.25">
      <c r="A125" t="str">
        <f t="shared" si="1"/>
        <v/>
      </c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  <c r="AO125" s="52"/>
      <c r="AP125" s="52"/>
      <c r="AQ125" s="52"/>
      <c r="AR125" s="52"/>
      <c r="AS125" s="52"/>
      <c r="AT125" s="52"/>
      <c r="AU125" s="52"/>
      <c r="AV125" s="52"/>
      <c r="AW125" s="52"/>
      <c r="AX125" s="52"/>
      <c r="AY125" s="52"/>
      <c r="AZ125" s="52"/>
      <c r="BA125" s="52"/>
      <c r="BB125" s="52"/>
      <c r="BC125" s="52"/>
      <c r="BD125" s="52"/>
      <c r="BE125" s="52"/>
    </row>
    <row r="126" spans="1:57" x14ac:dyDescent="0.25">
      <c r="A126" t="str">
        <f t="shared" si="1"/>
        <v/>
      </c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</row>
    <row r="127" spans="1:57" x14ac:dyDescent="0.25">
      <c r="A127" t="str">
        <f t="shared" si="1"/>
        <v/>
      </c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</row>
    <row r="128" spans="1:57" x14ac:dyDescent="0.25">
      <c r="A128" t="str">
        <f t="shared" si="1"/>
        <v/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2"/>
      <c r="V128" s="52"/>
      <c r="W128" s="52"/>
      <c r="X128" s="52"/>
      <c r="Y128" s="52"/>
      <c r="Z128" s="52"/>
      <c r="AA128" s="52"/>
      <c r="AB128" s="52"/>
      <c r="AC128" s="52"/>
      <c r="AD128" s="52"/>
      <c r="AE128" s="52"/>
      <c r="AF128" s="52"/>
      <c r="AG128" s="52"/>
      <c r="AH128" s="52"/>
      <c r="AI128" s="52"/>
      <c r="AJ128" s="52"/>
      <c r="AK128" s="52"/>
      <c r="AL128" s="52"/>
      <c r="AM128" s="52"/>
      <c r="AN128" s="52"/>
      <c r="AO128" s="52"/>
      <c r="AP128" s="52"/>
      <c r="AQ128" s="52"/>
      <c r="AR128" s="52"/>
      <c r="AS128" s="52"/>
      <c r="AT128" s="52"/>
      <c r="AU128" s="52"/>
      <c r="AV128" s="52"/>
      <c r="AW128" s="52"/>
      <c r="AX128" s="52"/>
      <c r="AY128" s="52"/>
      <c r="AZ128" s="52"/>
      <c r="BA128" s="52"/>
      <c r="BB128" s="52"/>
      <c r="BC128" s="52"/>
      <c r="BD128" s="52"/>
      <c r="BE128" s="52"/>
    </row>
    <row r="129" spans="1:57" x14ac:dyDescent="0.25">
      <c r="A129" t="str">
        <f t="shared" si="1"/>
        <v/>
      </c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  <c r="BE129" s="52"/>
    </row>
    <row r="130" spans="1:57" x14ac:dyDescent="0.25">
      <c r="A130" t="str">
        <f t="shared" si="1"/>
        <v/>
      </c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2"/>
      <c r="AN130" s="52"/>
      <c r="AO130" s="52"/>
      <c r="AP130" s="52"/>
      <c r="AQ130" s="52"/>
      <c r="AR130" s="52"/>
      <c r="AS130" s="52"/>
      <c r="AT130" s="52"/>
      <c r="AU130" s="52"/>
      <c r="AV130" s="52"/>
      <c r="AW130" s="52"/>
      <c r="AX130" s="52"/>
      <c r="AY130" s="52"/>
      <c r="AZ130" s="52"/>
      <c r="BA130" s="52"/>
      <c r="BB130" s="52"/>
      <c r="BC130" s="52"/>
      <c r="BD130" s="52"/>
      <c r="BE130" s="52"/>
    </row>
    <row r="131" spans="1:57" x14ac:dyDescent="0.25">
      <c r="A131" t="str">
        <f t="shared" ref="A131:A194" si="2">E131&amp;F131</f>
        <v/>
      </c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2"/>
      <c r="AN131" s="52"/>
      <c r="AO131" s="52"/>
      <c r="AP131" s="52"/>
      <c r="AQ131" s="52"/>
      <c r="AR131" s="52"/>
      <c r="AS131" s="52"/>
      <c r="AT131" s="52"/>
      <c r="AU131" s="52"/>
      <c r="AV131" s="52"/>
      <c r="AW131" s="52"/>
      <c r="AX131" s="52"/>
      <c r="AY131" s="52"/>
      <c r="AZ131" s="52"/>
      <c r="BA131" s="52"/>
      <c r="BB131" s="52"/>
      <c r="BC131" s="52"/>
      <c r="BD131" s="52"/>
      <c r="BE131" s="52"/>
    </row>
    <row r="132" spans="1:57" x14ac:dyDescent="0.25">
      <c r="A132" t="str">
        <f t="shared" si="2"/>
        <v/>
      </c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2"/>
      <c r="AN132" s="52"/>
      <c r="AO132" s="52"/>
      <c r="AP132" s="52"/>
      <c r="AQ132" s="52"/>
      <c r="AR132" s="52"/>
      <c r="AS132" s="52"/>
      <c r="AT132" s="52"/>
      <c r="AU132" s="52"/>
      <c r="AV132" s="52"/>
      <c r="AW132" s="52"/>
      <c r="AX132" s="52"/>
      <c r="AY132" s="52"/>
      <c r="AZ132" s="52"/>
      <c r="BA132" s="52"/>
      <c r="BB132" s="52"/>
      <c r="BC132" s="52"/>
      <c r="BD132" s="52"/>
      <c r="BE132" s="52"/>
    </row>
    <row r="133" spans="1:57" x14ac:dyDescent="0.25">
      <c r="A133" t="str">
        <f t="shared" si="2"/>
        <v/>
      </c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2"/>
      <c r="AN133" s="52"/>
      <c r="AO133" s="52"/>
      <c r="AP133" s="52"/>
      <c r="AQ133" s="52"/>
      <c r="AR133" s="52"/>
      <c r="AS133" s="52"/>
      <c r="AT133" s="52"/>
      <c r="AU133" s="52"/>
      <c r="AV133" s="52"/>
      <c r="AW133" s="52"/>
      <c r="AX133" s="52"/>
      <c r="AY133" s="52"/>
      <c r="AZ133" s="52"/>
      <c r="BA133" s="52"/>
      <c r="BB133" s="52"/>
      <c r="BC133" s="52"/>
      <c r="BD133" s="52"/>
      <c r="BE133" s="52"/>
    </row>
    <row r="134" spans="1:57" x14ac:dyDescent="0.25">
      <c r="A134" t="str">
        <f t="shared" si="2"/>
        <v/>
      </c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2"/>
      <c r="AN134" s="52"/>
      <c r="AO134" s="52"/>
      <c r="AP134" s="52"/>
      <c r="AQ134" s="52"/>
      <c r="AR134" s="52"/>
      <c r="AS134" s="52"/>
      <c r="AT134" s="52"/>
      <c r="AU134" s="52"/>
      <c r="AV134" s="52"/>
      <c r="AW134" s="52"/>
      <c r="AX134" s="52"/>
      <c r="AY134" s="52"/>
      <c r="AZ134" s="52"/>
      <c r="BA134" s="52"/>
      <c r="BB134" s="52"/>
      <c r="BC134" s="52"/>
      <c r="BD134" s="52"/>
      <c r="BE134" s="52"/>
    </row>
    <row r="135" spans="1:57" x14ac:dyDescent="0.25">
      <c r="A135" t="str">
        <f t="shared" si="2"/>
        <v/>
      </c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2"/>
      <c r="AN135" s="52"/>
      <c r="AO135" s="52"/>
      <c r="AP135" s="52"/>
      <c r="AQ135" s="52"/>
      <c r="AR135" s="52"/>
      <c r="AS135" s="52"/>
      <c r="AT135" s="52"/>
      <c r="AU135" s="52"/>
      <c r="AV135" s="52"/>
      <c r="AW135" s="52"/>
      <c r="AX135" s="52"/>
      <c r="AY135" s="52"/>
      <c r="AZ135" s="52"/>
      <c r="BA135" s="52"/>
      <c r="BB135" s="52"/>
      <c r="BC135" s="52"/>
      <c r="BD135" s="52"/>
      <c r="BE135" s="52"/>
    </row>
    <row r="136" spans="1:57" x14ac:dyDescent="0.25">
      <c r="A136" t="str">
        <f t="shared" si="2"/>
        <v/>
      </c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2"/>
      <c r="AN136" s="52"/>
      <c r="AO136" s="52"/>
      <c r="AP136" s="52"/>
      <c r="AQ136" s="52"/>
      <c r="AR136" s="52"/>
      <c r="AS136" s="52"/>
      <c r="AT136" s="52"/>
      <c r="AU136" s="52"/>
      <c r="AV136" s="52"/>
      <c r="AW136" s="52"/>
      <c r="AX136" s="52"/>
      <c r="AY136" s="52"/>
      <c r="AZ136" s="52"/>
      <c r="BA136" s="52"/>
      <c r="BB136" s="52"/>
      <c r="BC136" s="52"/>
      <c r="BD136" s="52"/>
      <c r="BE136" s="52"/>
    </row>
    <row r="137" spans="1:57" x14ac:dyDescent="0.25">
      <c r="A137" t="str">
        <f t="shared" si="2"/>
        <v/>
      </c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2"/>
      <c r="AN137" s="52"/>
      <c r="AO137" s="52"/>
      <c r="AP137" s="52"/>
      <c r="AQ137" s="52"/>
      <c r="AR137" s="52"/>
      <c r="AS137" s="52"/>
      <c r="AT137" s="52"/>
      <c r="AU137" s="52"/>
      <c r="AV137" s="52"/>
      <c r="AW137" s="52"/>
      <c r="AX137" s="52"/>
      <c r="AY137" s="52"/>
      <c r="AZ137" s="52"/>
      <c r="BA137" s="52"/>
      <c r="BB137" s="52"/>
      <c r="BC137" s="52"/>
      <c r="BD137" s="52"/>
      <c r="BE137" s="52"/>
    </row>
    <row r="138" spans="1:57" x14ac:dyDescent="0.25">
      <c r="A138" t="str">
        <f t="shared" si="2"/>
        <v/>
      </c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2"/>
      <c r="AN138" s="52"/>
      <c r="AO138" s="52"/>
      <c r="AP138" s="52"/>
      <c r="AQ138" s="52"/>
      <c r="AR138" s="52"/>
      <c r="AS138" s="52"/>
      <c r="AT138" s="52"/>
      <c r="AU138" s="52"/>
      <c r="AV138" s="52"/>
      <c r="AW138" s="52"/>
      <c r="AX138" s="52"/>
      <c r="AY138" s="52"/>
      <c r="AZ138" s="52"/>
      <c r="BA138" s="52"/>
      <c r="BB138" s="52"/>
      <c r="BC138" s="52"/>
      <c r="BD138" s="52"/>
      <c r="BE138" s="52"/>
    </row>
    <row r="139" spans="1:57" x14ac:dyDescent="0.25">
      <c r="A139" t="str">
        <f t="shared" si="2"/>
        <v/>
      </c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2"/>
      <c r="AF139" s="52"/>
      <c r="AG139" s="52"/>
      <c r="AH139" s="52"/>
      <c r="AI139" s="52"/>
      <c r="AJ139" s="52"/>
      <c r="AK139" s="52"/>
      <c r="AL139" s="52"/>
      <c r="AM139" s="52"/>
      <c r="AN139" s="52"/>
      <c r="AO139" s="52"/>
      <c r="AP139" s="52"/>
      <c r="AQ139" s="52"/>
      <c r="AR139" s="52"/>
      <c r="AS139" s="52"/>
      <c r="AT139" s="52"/>
      <c r="AU139" s="52"/>
      <c r="AV139" s="52"/>
      <c r="AW139" s="52"/>
      <c r="AX139" s="52"/>
      <c r="AY139" s="52"/>
      <c r="AZ139" s="52"/>
      <c r="BA139" s="52"/>
      <c r="BB139" s="52"/>
      <c r="BC139" s="52"/>
      <c r="BD139" s="52"/>
      <c r="BE139" s="52"/>
    </row>
    <row r="140" spans="1:57" x14ac:dyDescent="0.25">
      <c r="A140" t="str">
        <f t="shared" si="2"/>
        <v/>
      </c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2"/>
      <c r="AF140" s="52"/>
      <c r="AG140" s="52"/>
      <c r="AH140" s="52"/>
      <c r="AI140" s="52"/>
      <c r="AJ140" s="52"/>
      <c r="AK140" s="52"/>
      <c r="AL140" s="52"/>
      <c r="AM140" s="52"/>
      <c r="AN140" s="52"/>
      <c r="AO140" s="52"/>
      <c r="AP140" s="52"/>
      <c r="AQ140" s="52"/>
      <c r="AR140" s="52"/>
      <c r="AS140" s="52"/>
      <c r="AT140" s="52"/>
      <c r="AU140" s="52"/>
      <c r="AV140" s="52"/>
      <c r="AW140" s="52"/>
      <c r="AX140" s="52"/>
      <c r="AY140" s="52"/>
      <c r="AZ140" s="52"/>
      <c r="BA140" s="52"/>
      <c r="BB140" s="52"/>
      <c r="BC140" s="52"/>
      <c r="BD140" s="52"/>
      <c r="BE140" s="52"/>
    </row>
    <row r="141" spans="1:57" x14ac:dyDescent="0.25">
      <c r="A141" t="str">
        <f t="shared" si="2"/>
        <v/>
      </c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2"/>
      <c r="AF141" s="52"/>
      <c r="AG141" s="52"/>
      <c r="AH141" s="52"/>
      <c r="AI141" s="52"/>
      <c r="AJ141" s="52"/>
      <c r="AK141" s="52"/>
      <c r="AL141" s="52"/>
      <c r="AM141" s="52"/>
      <c r="AN141" s="52"/>
      <c r="AO141" s="52"/>
      <c r="AP141" s="52"/>
      <c r="AQ141" s="52"/>
      <c r="AR141" s="52"/>
      <c r="AS141" s="52"/>
      <c r="AT141" s="52"/>
      <c r="AU141" s="52"/>
      <c r="AV141" s="52"/>
      <c r="AW141" s="52"/>
      <c r="AX141" s="52"/>
      <c r="AY141" s="52"/>
      <c r="AZ141" s="52"/>
      <c r="BA141" s="52"/>
      <c r="BB141" s="52"/>
      <c r="BC141" s="52"/>
      <c r="BD141" s="52"/>
      <c r="BE141" s="52"/>
    </row>
    <row r="142" spans="1:57" x14ac:dyDescent="0.25">
      <c r="A142" t="str">
        <f t="shared" si="2"/>
        <v/>
      </c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</row>
    <row r="143" spans="1:57" x14ac:dyDescent="0.25">
      <c r="A143" t="str">
        <f t="shared" si="2"/>
        <v/>
      </c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2"/>
      <c r="V143" s="52"/>
      <c r="W143" s="52"/>
      <c r="X143" s="52"/>
      <c r="Y143" s="52"/>
      <c r="Z143" s="52"/>
      <c r="AA143" s="52"/>
      <c r="AB143" s="52"/>
      <c r="AC143" s="52"/>
      <c r="AD143" s="52"/>
      <c r="AE143" s="52"/>
      <c r="AF143" s="52"/>
      <c r="AG143" s="52"/>
      <c r="AH143" s="52"/>
      <c r="AI143" s="52"/>
      <c r="AJ143" s="52"/>
      <c r="AK143" s="52"/>
      <c r="AL143" s="52"/>
      <c r="AM143" s="52"/>
      <c r="AN143" s="52"/>
      <c r="AO143" s="52"/>
      <c r="AP143" s="52"/>
      <c r="AQ143" s="52"/>
      <c r="AR143" s="52"/>
      <c r="AS143" s="52"/>
      <c r="AT143" s="52"/>
      <c r="AU143" s="52"/>
      <c r="AV143" s="52"/>
      <c r="AW143" s="52"/>
      <c r="AX143" s="52"/>
      <c r="AY143" s="52"/>
      <c r="AZ143" s="52"/>
      <c r="BA143" s="52"/>
      <c r="BB143" s="52"/>
      <c r="BC143" s="52"/>
      <c r="BD143" s="52"/>
      <c r="BE143" s="52"/>
    </row>
    <row r="144" spans="1:57" x14ac:dyDescent="0.25">
      <c r="A144" t="str">
        <f t="shared" si="2"/>
        <v/>
      </c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  <c r="AB144" s="52"/>
      <c r="AC144" s="52"/>
      <c r="AD144" s="52"/>
      <c r="AE144" s="52"/>
      <c r="AF144" s="52"/>
      <c r="AG144" s="52"/>
      <c r="AH144" s="52"/>
      <c r="AI144" s="52"/>
      <c r="AJ144" s="52"/>
      <c r="AK144" s="52"/>
      <c r="AL144" s="52"/>
      <c r="AM144" s="52"/>
      <c r="AN144" s="52"/>
      <c r="AO144" s="52"/>
      <c r="AP144" s="52"/>
      <c r="AQ144" s="52"/>
      <c r="AR144" s="52"/>
      <c r="AS144" s="52"/>
      <c r="AT144" s="52"/>
      <c r="AU144" s="52"/>
      <c r="AV144" s="52"/>
      <c r="AW144" s="52"/>
      <c r="AX144" s="52"/>
      <c r="AY144" s="52"/>
      <c r="AZ144" s="52"/>
      <c r="BA144" s="52"/>
      <c r="BB144" s="52"/>
      <c r="BC144" s="52"/>
      <c r="BD144" s="52"/>
      <c r="BE144" s="52"/>
    </row>
    <row r="145" spans="1:57" x14ac:dyDescent="0.25">
      <c r="A145" t="str">
        <f t="shared" si="2"/>
        <v/>
      </c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</row>
    <row r="146" spans="1:57" x14ac:dyDescent="0.25">
      <c r="A146" t="str">
        <f t="shared" si="2"/>
        <v/>
      </c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  <c r="AB146" s="52"/>
      <c r="AC146" s="52"/>
      <c r="AD146" s="52"/>
      <c r="AE146" s="52"/>
      <c r="AF146" s="52"/>
      <c r="AG146" s="52"/>
      <c r="AH146" s="52"/>
      <c r="AI146" s="52"/>
      <c r="AJ146" s="52"/>
      <c r="AK146" s="52"/>
      <c r="AL146" s="52"/>
      <c r="AM146" s="52"/>
      <c r="AN146" s="52"/>
      <c r="AO146" s="52"/>
      <c r="AP146" s="52"/>
      <c r="AQ146" s="52"/>
      <c r="AR146" s="52"/>
      <c r="AS146" s="52"/>
      <c r="AT146" s="52"/>
      <c r="AU146" s="52"/>
      <c r="AV146" s="52"/>
      <c r="AW146" s="52"/>
      <c r="AX146" s="52"/>
      <c r="AY146" s="52"/>
      <c r="AZ146" s="52"/>
      <c r="BA146" s="52"/>
      <c r="BB146" s="52"/>
      <c r="BC146" s="52"/>
      <c r="BD146" s="52"/>
      <c r="BE146" s="52"/>
    </row>
    <row r="147" spans="1:57" x14ac:dyDescent="0.25">
      <c r="A147" t="str">
        <f t="shared" si="2"/>
        <v/>
      </c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2"/>
      <c r="AF147" s="52"/>
      <c r="AG147" s="52"/>
      <c r="AH147" s="52"/>
      <c r="AI147" s="52"/>
      <c r="AJ147" s="52"/>
      <c r="AK147" s="52"/>
      <c r="AL147" s="52"/>
      <c r="AM147" s="52"/>
      <c r="AN147" s="52"/>
      <c r="AO147" s="52"/>
      <c r="AP147" s="52"/>
      <c r="AQ147" s="52"/>
      <c r="AR147" s="52"/>
      <c r="AS147" s="52"/>
      <c r="AT147" s="52"/>
      <c r="AU147" s="52"/>
      <c r="AV147" s="52"/>
      <c r="AW147" s="52"/>
      <c r="AX147" s="52"/>
      <c r="AY147" s="52"/>
      <c r="AZ147" s="52"/>
      <c r="BA147" s="52"/>
      <c r="BB147" s="52"/>
      <c r="BC147" s="52"/>
      <c r="BD147" s="52"/>
      <c r="BE147" s="52"/>
    </row>
    <row r="148" spans="1:57" x14ac:dyDescent="0.25">
      <c r="A148" t="str">
        <f t="shared" si="2"/>
        <v/>
      </c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2"/>
      <c r="AF148" s="52"/>
      <c r="AG148" s="52"/>
      <c r="AH148" s="52"/>
      <c r="AI148" s="52"/>
      <c r="AJ148" s="52"/>
      <c r="AK148" s="52"/>
      <c r="AL148" s="52"/>
      <c r="AM148" s="52"/>
      <c r="AN148" s="52"/>
      <c r="AO148" s="52"/>
      <c r="AP148" s="52"/>
      <c r="AQ148" s="52"/>
      <c r="AR148" s="52"/>
      <c r="AS148" s="52"/>
      <c r="AT148" s="52"/>
      <c r="AU148" s="52"/>
      <c r="AV148" s="52"/>
      <c r="AW148" s="52"/>
      <c r="AX148" s="52"/>
      <c r="AY148" s="52"/>
      <c r="AZ148" s="52"/>
      <c r="BA148" s="52"/>
      <c r="BB148" s="52"/>
      <c r="BC148" s="52"/>
      <c r="BD148" s="52"/>
      <c r="BE148" s="52"/>
    </row>
    <row r="149" spans="1:57" x14ac:dyDescent="0.25">
      <c r="A149" t="str">
        <f t="shared" si="2"/>
        <v/>
      </c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2"/>
      <c r="AF149" s="52"/>
      <c r="AG149" s="52"/>
      <c r="AH149" s="52"/>
      <c r="AI149" s="52"/>
      <c r="AJ149" s="52"/>
      <c r="AK149" s="52"/>
      <c r="AL149" s="52"/>
      <c r="AM149" s="52"/>
      <c r="AN149" s="52"/>
      <c r="AO149" s="52"/>
      <c r="AP149" s="52"/>
      <c r="AQ149" s="52"/>
      <c r="AR149" s="52"/>
      <c r="AS149" s="52"/>
      <c r="AT149" s="52"/>
      <c r="AU149" s="52"/>
      <c r="AV149" s="52"/>
      <c r="AW149" s="52"/>
      <c r="AX149" s="52"/>
      <c r="AY149" s="52"/>
      <c r="AZ149" s="52"/>
      <c r="BA149" s="52"/>
      <c r="BB149" s="52"/>
      <c r="BC149" s="52"/>
      <c r="BD149" s="52"/>
      <c r="BE149" s="52"/>
    </row>
    <row r="150" spans="1:57" x14ac:dyDescent="0.25">
      <c r="A150" t="str">
        <f t="shared" si="2"/>
        <v/>
      </c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2"/>
      <c r="AF150" s="52"/>
      <c r="AG150" s="52"/>
      <c r="AH150" s="52"/>
      <c r="AI150" s="52"/>
      <c r="AJ150" s="52"/>
      <c r="AK150" s="52"/>
      <c r="AL150" s="52"/>
      <c r="AM150" s="52"/>
      <c r="AN150" s="52"/>
      <c r="AO150" s="52"/>
      <c r="AP150" s="52"/>
      <c r="AQ150" s="52"/>
      <c r="AR150" s="52"/>
      <c r="AS150" s="52"/>
      <c r="AT150" s="52"/>
      <c r="AU150" s="52"/>
      <c r="AV150" s="52"/>
      <c r="AW150" s="52"/>
      <c r="AX150" s="52"/>
      <c r="AY150" s="52"/>
      <c r="AZ150" s="52"/>
      <c r="BA150" s="52"/>
      <c r="BB150" s="52"/>
      <c r="BC150" s="52"/>
      <c r="BD150" s="52"/>
      <c r="BE150" s="52"/>
    </row>
    <row r="151" spans="1:57" x14ac:dyDescent="0.25">
      <c r="A151" t="str">
        <f t="shared" si="2"/>
        <v/>
      </c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2"/>
      <c r="AF151" s="52"/>
      <c r="AG151" s="52"/>
      <c r="AH151" s="52"/>
      <c r="AI151" s="52"/>
      <c r="AJ151" s="52"/>
      <c r="AK151" s="52"/>
      <c r="AL151" s="52"/>
      <c r="AM151" s="52"/>
      <c r="AN151" s="52"/>
      <c r="AO151" s="52"/>
      <c r="AP151" s="52"/>
      <c r="AQ151" s="52"/>
      <c r="AR151" s="52"/>
      <c r="AS151" s="52"/>
      <c r="AT151" s="52"/>
      <c r="AU151" s="52"/>
      <c r="AV151" s="52"/>
      <c r="AW151" s="52"/>
      <c r="AX151" s="52"/>
      <c r="AY151" s="52"/>
      <c r="AZ151" s="52"/>
      <c r="BA151" s="52"/>
      <c r="BB151" s="52"/>
      <c r="BC151" s="52"/>
      <c r="BD151" s="52"/>
      <c r="BE151" s="52"/>
    </row>
    <row r="152" spans="1:57" x14ac:dyDescent="0.25">
      <c r="A152" t="str">
        <f t="shared" si="2"/>
        <v/>
      </c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2"/>
      <c r="AF152" s="52"/>
      <c r="AG152" s="52"/>
      <c r="AH152" s="52"/>
      <c r="AI152" s="52"/>
      <c r="AJ152" s="52"/>
      <c r="AK152" s="52"/>
      <c r="AL152" s="52"/>
      <c r="AM152" s="52"/>
      <c r="AN152" s="52"/>
      <c r="AO152" s="52"/>
      <c r="AP152" s="52"/>
      <c r="AQ152" s="52"/>
      <c r="AR152" s="52"/>
      <c r="AS152" s="52"/>
      <c r="AT152" s="52"/>
      <c r="AU152" s="52"/>
      <c r="AV152" s="52"/>
      <c r="AW152" s="52"/>
      <c r="AX152" s="52"/>
      <c r="AY152" s="52"/>
      <c r="AZ152" s="52"/>
      <c r="BA152" s="52"/>
      <c r="BB152" s="52"/>
      <c r="BC152" s="52"/>
      <c r="BD152" s="52"/>
      <c r="BE152" s="52"/>
    </row>
    <row r="153" spans="1:57" x14ac:dyDescent="0.25">
      <c r="A153" t="str">
        <f t="shared" si="2"/>
        <v/>
      </c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2"/>
      <c r="AF153" s="52"/>
      <c r="AG153" s="52"/>
      <c r="AH153" s="52"/>
      <c r="AI153" s="52"/>
      <c r="AJ153" s="52"/>
      <c r="AK153" s="52"/>
      <c r="AL153" s="52"/>
      <c r="AM153" s="52"/>
      <c r="AN153" s="52"/>
      <c r="AO153" s="52"/>
      <c r="AP153" s="52"/>
      <c r="AQ153" s="52"/>
      <c r="AR153" s="52"/>
      <c r="AS153" s="52"/>
      <c r="AT153" s="52"/>
      <c r="AU153" s="52"/>
      <c r="AV153" s="52"/>
      <c r="AW153" s="52"/>
      <c r="AX153" s="52"/>
      <c r="AY153" s="52"/>
      <c r="AZ153" s="52"/>
      <c r="BA153" s="52"/>
      <c r="BB153" s="52"/>
      <c r="BC153" s="52"/>
      <c r="BD153" s="52"/>
      <c r="BE153" s="52"/>
    </row>
    <row r="154" spans="1:57" x14ac:dyDescent="0.25">
      <c r="A154" t="str">
        <f t="shared" si="2"/>
        <v/>
      </c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2"/>
      <c r="AF154" s="52"/>
      <c r="AG154" s="52"/>
      <c r="AH154" s="52"/>
      <c r="AI154" s="52"/>
      <c r="AJ154" s="52"/>
      <c r="AK154" s="52"/>
      <c r="AL154" s="52"/>
      <c r="AM154" s="52"/>
      <c r="AN154" s="52"/>
      <c r="AO154" s="52"/>
      <c r="AP154" s="52"/>
      <c r="AQ154" s="52"/>
      <c r="AR154" s="52"/>
      <c r="AS154" s="52"/>
      <c r="AT154" s="52"/>
      <c r="AU154" s="52"/>
      <c r="AV154" s="52"/>
      <c r="AW154" s="52"/>
      <c r="AX154" s="52"/>
      <c r="AY154" s="52"/>
      <c r="AZ154" s="52"/>
      <c r="BA154" s="52"/>
      <c r="BB154" s="52"/>
      <c r="BC154" s="52"/>
      <c r="BD154" s="52"/>
      <c r="BE154" s="52"/>
    </row>
    <row r="155" spans="1:57" x14ac:dyDescent="0.25">
      <c r="A155" t="str">
        <f t="shared" si="2"/>
        <v/>
      </c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2"/>
      <c r="AF155" s="52"/>
      <c r="AG155" s="52"/>
      <c r="AH155" s="52"/>
      <c r="AI155" s="52"/>
      <c r="AJ155" s="52"/>
      <c r="AK155" s="52"/>
      <c r="AL155" s="52"/>
      <c r="AM155" s="52"/>
      <c r="AN155" s="52"/>
      <c r="AO155" s="52"/>
      <c r="AP155" s="52"/>
      <c r="AQ155" s="52"/>
      <c r="AR155" s="52"/>
      <c r="AS155" s="52"/>
      <c r="AT155" s="52"/>
      <c r="AU155" s="52"/>
      <c r="AV155" s="52"/>
      <c r="AW155" s="52"/>
      <c r="AX155" s="52"/>
      <c r="AY155" s="52"/>
      <c r="AZ155" s="52"/>
      <c r="BA155" s="52"/>
      <c r="BB155" s="52"/>
      <c r="BC155" s="52"/>
      <c r="BD155" s="52"/>
      <c r="BE155" s="52"/>
    </row>
    <row r="156" spans="1:57" x14ac:dyDescent="0.25">
      <c r="A156" t="str">
        <f t="shared" si="2"/>
        <v/>
      </c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2"/>
      <c r="AF156" s="52"/>
      <c r="AG156" s="52"/>
      <c r="AH156" s="52"/>
      <c r="AI156" s="52"/>
      <c r="AJ156" s="52"/>
      <c r="AK156" s="52"/>
      <c r="AL156" s="52"/>
      <c r="AM156" s="52"/>
      <c r="AN156" s="52"/>
      <c r="AO156" s="52"/>
      <c r="AP156" s="52"/>
      <c r="AQ156" s="52"/>
      <c r="AR156" s="52"/>
      <c r="AS156" s="52"/>
      <c r="AT156" s="52"/>
      <c r="AU156" s="52"/>
      <c r="AV156" s="52"/>
      <c r="AW156" s="52"/>
      <c r="AX156" s="52"/>
      <c r="AY156" s="52"/>
      <c r="AZ156" s="52"/>
      <c r="BA156" s="52"/>
      <c r="BB156" s="52"/>
      <c r="BC156" s="52"/>
      <c r="BD156" s="52"/>
      <c r="BE156" s="52"/>
    </row>
    <row r="157" spans="1:57" x14ac:dyDescent="0.25">
      <c r="A157" t="str">
        <f t="shared" si="2"/>
        <v/>
      </c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2"/>
      <c r="V157" s="52"/>
      <c r="W157" s="52"/>
      <c r="X157" s="52"/>
      <c r="Y157" s="52"/>
      <c r="Z157" s="52"/>
      <c r="AA157" s="52"/>
      <c r="AB157" s="52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2"/>
      <c r="BC157" s="52"/>
      <c r="BD157" s="52"/>
      <c r="BE157" s="52"/>
    </row>
    <row r="158" spans="1:57" x14ac:dyDescent="0.25">
      <c r="A158" t="str">
        <f t="shared" si="2"/>
        <v/>
      </c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2"/>
      <c r="V158" s="52"/>
      <c r="W158" s="52"/>
      <c r="X158" s="52"/>
      <c r="Y158" s="52"/>
      <c r="Z158" s="52"/>
      <c r="AA158" s="52"/>
      <c r="AB158" s="52"/>
      <c r="AC158" s="52"/>
      <c r="AD158" s="52"/>
      <c r="AE158" s="52"/>
      <c r="AF158" s="52"/>
      <c r="AG158" s="52"/>
      <c r="AH158" s="52"/>
      <c r="AI158" s="52"/>
      <c r="AJ158" s="52"/>
      <c r="AK158" s="52"/>
      <c r="AL158" s="52"/>
      <c r="AM158" s="52"/>
      <c r="AN158" s="52"/>
      <c r="AO158" s="52"/>
      <c r="AP158" s="52"/>
      <c r="AQ158" s="52"/>
      <c r="AR158" s="52"/>
      <c r="AS158" s="52"/>
      <c r="AT158" s="52"/>
      <c r="AU158" s="52"/>
      <c r="AV158" s="52"/>
      <c r="AW158" s="52"/>
      <c r="AX158" s="52"/>
      <c r="AY158" s="52"/>
      <c r="AZ158" s="52"/>
      <c r="BA158" s="52"/>
      <c r="BB158" s="52"/>
      <c r="BC158" s="52"/>
      <c r="BD158" s="52"/>
      <c r="BE158" s="52"/>
    </row>
    <row r="159" spans="1:57" x14ac:dyDescent="0.25">
      <c r="A159" t="str">
        <f t="shared" si="2"/>
        <v/>
      </c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2"/>
      <c r="V159" s="52"/>
      <c r="W159" s="52"/>
      <c r="X159" s="52"/>
      <c r="Y159" s="52"/>
      <c r="Z159" s="52"/>
      <c r="AA159" s="52"/>
      <c r="AB159" s="52"/>
      <c r="AC159" s="52"/>
      <c r="AD159" s="52"/>
      <c r="AE159" s="52"/>
      <c r="AF159" s="52"/>
      <c r="AG159" s="52"/>
      <c r="AH159" s="52"/>
      <c r="AI159" s="52"/>
      <c r="AJ159" s="52"/>
      <c r="AK159" s="52"/>
      <c r="AL159" s="52"/>
      <c r="AM159" s="52"/>
      <c r="AN159" s="52"/>
      <c r="AO159" s="52"/>
      <c r="AP159" s="52"/>
      <c r="AQ159" s="52"/>
      <c r="AR159" s="52"/>
      <c r="AS159" s="52"/>
      <c r="AT159" s="52"/>
      <c r="AU159" s="52"/>
      <c r="AV159" s="52"/>
      <c r="AW159" s="52"/>
      <c r="AX159" s="52"/>
      <c r="AY159" s="52"/>
      <c r="AZ159" s="52"/>
      <c r="BA159" s="52"/>
      <c r="BB159" s="52"/>
      <c r="BC159" s="52"/>
      <c r="BD159" s="52"/>
      <c r="BE159" s="52"/>
    </row>
    <row r="160" spans="1:57" x14ac:dyDescent="0.25">
      <c r="A160" t="str">
        <f t="shared" si="2"/>
        <v/>
      </c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2"/>
      <c r="V160" s="52"/>
      <c r="W160" s="52"/>
      <c r="X160" s="52"/>
      <c r="Y160" s="52"/>
      <c r="Z160" s="52"/>
      <c r="AA160" s="52"/>
      <c r="AB160" s="52"/>
      <c r="AC160" s="52"/>
      <c r="AD160" s="52"/>
      <c r="AE160" s="52"/>
      <c r="AF160" s="52"/>
      <c r="AG160" s="52"/>
      <c r="AH160" s="52"/>
      <c r="AI160" s="52"/>
      <c r="AJ160" s="52"/>
      <c r="AK160" s="52"/>
      <c r="AL160" s="52"/>
      <c r="AM160" s="52"/>
      <c r="AN160" s="52"/>
      <c r="AO160" s="52"/>
      <c r="AP160" s="52"/>
      <c r="AQ160" s="52"/>
      <c r="AR160" s="52"/>
      <c r="AS160" s="52"/>
      <c r="AT160" s="52"/>
      <c r="AU160" s="52"/>
      <c r="AV160" s="52"/>
      <c r="AW160" s="52"/>
      <c r="AX160" s="52"/>
      <c r="AY160" s="52"/>
      <c r="AZ160" s="52"/>
      <c r="BA160" s="52"/>
      <c r="BB160" s="52"/>
      <c r="BC160" s="52"/>
      <c r="BD160" s="52"/>
      <c r="BE160" s="52"/>
    </row>
    <row r="161" spans="1:57" x14ac:dyDescent="0.25">
      <c r="A161" t="str">
        <f t="shared" si="2"/>
        <v/>
      </c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2"/>
      <c r="V161" s="52"/>
      <c r="W161" s="52"/>
      <c r="X161" s="52"/>
      <c r="Y161" s="52"/>
      <c r="Z161" s="52"/>
      <c r="AA161" s="52"/>
      <c r="AB161" s="52"/>
      <c r="AC161" s="52"/>
      <c r="AD161" s="52"/>
      <c r="AE161" s="52"/>
      <c r="AF161" s="52"/>
      <c r="AG161" s="52"/>
      <c r="AH161" s="52"/>
      <c r="AI161" s="52"/>
      <c r="AJ161" s="52"/>
      <c r="AK161" s="52"/>
      <c r="AL161" s="52"/>
      <c r="AM161" s="52"/>
      <c r="AN161" s="52"/>
      <c r="AO161" s="52"/>
      <c r="AP161" s="52"/>
      <c r="AQ161" s="52"/>
      <c r="AR161" s="52"/>
      <c r="AS161" s="52"/>
      <c r="AT161" s="52"/>
      <c r="AU161" s="52"/>
      <c r="AV161" s="52"/>
      <c r="AW161" s="52"/>
      <c r="AX161" s="52"/>
      <c r="AY161" s="52"/>
      <c r="AZ161" s="52"/>
      <c r="BA161" s="52"/>
      <c r="BB161" s="52"/>
      <c r="BC161" s="52"/>
      <c r="BD161" s="52"/>
      <c r="BE161" s="52"/>
    </row>
    <row r="162" spans="1:57" x14ac:dyDescent="0.25">
      <c r="A162" t="str">
        <f t="shared" si="2"/>
        <v/>
      </c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</row>
    <row r="163" spans="1:57" x14ac:dyDescent="0.25">
      <c r="A163" t="str">
        <f t="shared" si="2"/>
        <v/>
      </c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2"/>
      <c r="V163" s="52"/>
      <c r="W163" s="52"/>
      <c r="X163" s="52"/>
      <c r="Y163" s="52"/>
      <c r="Z163" s="52"/>
      <c r="AA163" s="52"/>
      <c r="AB163" s="52"/>
      <c r="AC163" s="52"/>
      <c r="AD163" s="52"/>
      <c r="AE163" s="52"/>
      <c r="AF163" s="52"/>
      <c r="AG163" s="52"/>
      <c r="AH163" s="52"/>
      <c r="AI163" s="52"/>
      <c r="AJ163" s="52"/>
      <c r="AK163" s="52"/>
      <c r="AL163" s="52"/>
      <c r="AM163" s="52"/>
      <c r="AN163" s="52"/>
      <c r="AO163" s="52"/>
      <c r="AP163" s="52"/>
      <c r="AQ163" s="52"/>
      <c r="AR163" s="52"/>
      <c r="AS163" s="52"/>
      <c r="AT163" s="52"/>
      <c r="AU163" s="52"/>
      <c r="AV163" s="52"/>
      <c r="AW163" s="52"/>
      <c r="AX163" s="52"/>
      <c r="AY163" s="52"/>
      <c r="AZ163" s="52"/>
      <c r="BA163" s="52"/>
      <c r="BB163" s="52"/>
      <c r="BC163" s="52"/>
      <c r="BD163" s="52"/>
      <c r="BE163" s="52"/>
    </row>
    <row r="164" spans="1:57" x14ac:dyDescent="0.25">
      <c r="A164" t="str">
        <f t="shared" si="2"/>
        <v/>
      </c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2"/>
      <c r="V164" s="52"/>
      <c r="W164" s="52"/>
      <c r="X164" s="52"/>
      <c r="Y164" s="52"/>
      <c r="Z164" s="52"/>
      <c r="AA164" s="52"/>
      <c r="AB164" s="52"/>
      <c r="AC164" s="52"/>
      <c r="AD164" s="52"/>
      <c r="AE164" s="52"/>
      <c r="AF164" s="52"/>
      <c r="AG164" s="52"/>
      <c r="AH164" s="52"/>
      <c r="AI164" s="52"/>
      <c r="AJ164" s="52"/>
      <c r="AK164" s="52"/>
      <c r="AL164" s="52"/>
      <c r="AM164" s="52"/>
      <c r="AN164" s="52"/>
      <c r="AO164" s="52"/>
      <c r="AP164" s="52"/>
      <c r="AQ164" s="52"/>
      <c r="AR164" s="52"/>
      <c r="AS164" s="52"/>
      <c r="AT164" s="52"/>
      <c r="AU164" s="52"/>
      <c r="AV164" s="52"/>
      <c r="AW164" s="52"/>
      <c r="AX164" s="52"/>
      <c r="AY164" s="52"/>
      <c r="AZ164" s="52"/>
      <c r="BA164" s="52"/>
      <c r="BB164" s="52"/>
      <c r="BC164" s="52"/>
      <c r="BD164" s="52"/>
      <c r="BE164" s="52"/>
    </row>
    <row r="165" spans="1:57" x14ac:dyDescent="0.25">
      <c r="A165" t="str">
        <f t="shared" si="2"/>
        <v/>
      </c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  <c r="AF165" s="52"/>
      <c r="AG165" s="52"/>
      <c r="AH165" s="52"/>
      <c r="AI165" s="52"/>
      <c r="AJ165" s="52"/>
      <c r="AK165" s="52"/>
      <c r="AL165" s="52"/>
      <c r="AM165" s="52"/>
      <c r="AN165" s="52"/>
      <c r="AO165" s="52"/>
      <c r="AP165" s="52"/>
      <c r="AQ165" s="52"/>
      <c r="AR165" s="52"/>
      <c r="AS165" s="52"/>
      <c r="AT165" s="52"/>
      <c r="AU165" s="52"/>
      <c r="AV165" s="52"/>
      <c r="AW165" s="52"/>
      <c r="AX165" s="52"/>
      <c r="AY165" s="52"/>
      <c r="AZ165" s="52"/>
      <c r="BA165" s="52"/>
      <c r="BB165" s="52"/>
      <c r="BC165" s="52"/>
      <c r="BD165" s="52"/>
      <c r="BE165" s="52"/>
    </row>
    <row r="166" spans="1:57" x14ac:dyDescent="0.25">
      <c r="A166" t="str">
        <f t="shared" si="2"/>
        <v/>
      </c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2"/>
      <c r="V166" s="52"/>
      <c r="W166" s="52"/>
      <c r="X166" s="52"/>
      <c r="Y166" s="52"/>
      <c r="Z166" s="52"/>
      <c r="AA166" s="52"/>
      <c r="AB166" s="52"/>
      <c r="AC166" s="52"/>
      <c r="AD166" s="52"/>
      <c r="AE166" s="52"/>
      <c r="AF166" s="52"/>
      <c r="AG166" s="52"/>
      <c r="AH166" s="52"/>
      <c r="AI166" s="52"/>
      <c r="AJ166" s="52"/>
      <c r="AK166" s="52"/>
      <c r="AL166" s="52"/>
      <c r="AM166" s="52"/>
      <c r="AN166" s="52"/>
      <c r="AO166" s="52"/>
      <c r="AP166" s="52"/>
      <c r="AQ166" s="52"/>
      <c r="AR166" s="52"/>
      <c r="AS166" s="52"/>
      <c r="AT166" s="52"/>
      <c r="AU166" s="52"/>
      <c r="AV166" s="52"/>
      <c r="AW166" s="52"/>
      <c r="AX166" s="52"/>
      <c r="AY166" s="52"/>
      <c r="AZ166" s="52"/>
      <c r="BA166" s="52"/>
      <c r="BB166" s="52"/>
      <c r="BC166" s="52"/>
      <c r="BD166" s="52"/>
      <c r="BE166" s="52"/>
    </row>
    <row r="167" spans="1:57" x14ac:dyDescent="0.25">
      <c r="A167" t="str">
        <f t="shared" si="2"/>
        <v/>
      </c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2"/>
      <c r="AN167" s="52"/>
      <c r="AO167" s="52"/>
      <c r="AP167" s="52"/>
      <c r="AQ167" s="52"/>
      <c r="AR167" s="52"/>
      <c r="AS167" s="52"/>
      <c r="AT167" s="52"/>
      <c r="AU167" s="52"/>
      <c r="AV167" s="52"/>
      <c r="AW167" s="52"/>
      <c r="AX167" s="52"/>
      <c r="AY167" s="52"/>
      <c r="AZ167" s="52"/>
      <c r="BA167" s="52"/>
      <c r="BB167" s="52"/>
      <c r="BC167" s="52"/>
      <c r="BD167" s="52"/>
      <c r="BE167" s="52"/>
    </row>
    <row r="168" spans="1:57" x14ac:dyDescent="0.25">
      <c r="A168" t="str">
        <f t="shared" si="2"/>
        <v/>
      </c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  <c r="AM168" s="52"/>
      <c r="AN168" s="52"/>
      <c r="AO168" s="52"/>
      <c r="AP168" s="52"/>
      <c r="AQ168" s="52"/>
      <c r="AR168" s="52"/>
      <c r="AS168" s="52"/>
      <c r="AT168" s="52"/>
      <c r="AU168" s="52"/>
      <c r="AV168" s="52"/>
      <c r="AW168" s="52"/>
      <c r="AX168" s="52"/>
      <c r="AY168" s="52"/>
      <c r="AZ168" s="52"/>
      <c r="BA168" s="52"/>
      <c r="BB168" s="52"/>
      <c r="BC168" s="52"/>
      <c r="BD168" s="52"/>
      <c r="BE168" s="52"/>
    </row>
    <row r="169" spans="1:57" x14ac:dyDescent="0.25">
      <c r="A169" t="str">
        <f t="shared" si="2"/>
        <v/>
      </c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  <c r="BD169" s="52"/>
      <c r="BE169" s="52"/>
    </row>
    <row r="170" spans="1:57" x14ac:dyDescent="0.25">
      <c r="A170" t="str">
        <f t="shared" si="2"/>
        <v/>
      </c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  <c r="AM170" s="52"/>
      <c r="AN170" s="52"/>
      <c r="AO170" s="52"/>
      <c r="AP170" s="52"/>
      <c r="AQ170" s="52"/>
      <c r="AR170" s="52"/>
      <c r="AS170" s="52"/>
      <c r="AT170" s="52"/>
      <c r="AU170" s="52"/>
      <c r="AV170" s="52"/>
      <c r="AW170" s="52"/>
      <c r="AX170" s="52"/>
      <c r="AY170" s="52"/>
      <c r="AZ170" s="52"/>
      <c r="BA170" s="52"/>
      <c r="BB170" s="52"/>
      <c r="BC170" s="52"/>
      <c r="BD170" s="52"/>
      <c r="BE170" s="52"/>
    </row>
    <row r="171" spans="1:57" x14ac:dyDescent="0.25">
      <c r="A171" t="str">
        <f t="shared" si="2"/>
        <v/>
      </c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2"/>
      <c r="AN171" s="52"/>
      <c r="AO171" s="52"/>
      <c r="AP171" s="52"/>
      <c r="AQ171" s="52"/>
      <c r="AR171" s="52"/>
      <c r="AS171" s="52"/>
      <c r="AT171" s="52"/>
      <c r="AU171" s="52"/>
      <c r="AV171" s="52"/>
      <c r="AW171" s="52"/>
      <c r="AX171" s="52"/>
      <c r="AY171" s="52"/>
      <c r="AZ171" s="52"/>
      <c r="BA171" s="52"/>
      <c r="BB171" s="52"/>
      <c r="BC171" s="52"/>
      <c r="BD171" s="52"/>
      <c r="BE171" s="52"/>
    </row>
    <row r="172" spans="1:57" x14ac:dyDescent="0.25">
      <c r="A172" t="str">
        <f t="shared" si="2"/>
        <v/>
      </c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  <c r="AM172" s="52"/>
      <c r="AN172" s="52"/>
      <c r="AO172" s="52"/>
      <c r="AP172" s="52"/>
      <c r="AQ172" s="52"/>
      <c r="AR172" s="52"/>
      <c r="AS172" s="52"/>
      <c r="AT172" s="52"/>
      <c r="AU172" s="52"/>
      <c r="AV172" s="52"/>
      <c r="AW172" s="52"/>
      <c r="AX172" s="52"/>
      <c r="AY172" s="52"/>
      <c r="AZ172" s="52"/>
      <c r="BA172" s="52"/>
      <c r="BB172" s="52"/>
      <c r="BC172" s="52"/>
      <c r="BD172" s="52"/>
      <c r="BE172" s="52"/>
    </row>
    <row r="173" spans="1:57" x14ac:dyDescent="0.25">
      <c r="A173" t="str">
        <f t="shared" si="2"/>
        <v/>
      </c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2"/>
      <c r="AN173" s="52"/>
      <c r="AO173" s="52"/>
      <c r="AP173" s="52"/>
      <c r="AQ173" s="52"/>
      <c r="AR173" s="52"/>
      <c r="AS173" s="52"/>
      <c r="AT173" s="52"/>
      <c r="AU173" s="52"/>
      <c r="AV173" s="52"/>
      <c r="AW173" s="52"/>
      <c r="AX173" s="52"/>
      <c r="AY173" s="52"/>
      <c r="AZ173" s="52"/>
      <c r="BA173" s="52"/>
      <c r="BB173" s="52"/>
      <c r="BC173" s="52"/>
      <c r="BD173" s="52"/>
      <c r="BE173" s="52"/>
    </row>
    <row r="174" spans="1:57" x14ac:dyDescent="0.25">
      <c r="A174" t="str">
        <f t="shared" si="2"/>
        <v/>
      </c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2"/>
      <c r="AN174" s="52"/>
      <c r="AO174" s="52"/>
      <c r="AP174" s="52"/>
      <c r="AQ174" s="52"/>
      <c r="AR174" s="52"/>
      <c r="AS174" s="52"/>
      <c r="AT174" s="52"/>
      <c r="AU174" s="52"/>
      <c r="AV174" s="52"/>
      <c r="AW174" s="52"/>
      <c r="AX174" s="52"/>
      <c r="AY174" s="52"/>
      <c r="AZ174" s="52"/>
      <c r="BA174" s="52"/>
      <c r="BB174" s="52"/>
      <c r="BC174" s="52"/>
      <c r="BD174" s="52"/>
      <c r="BE174" s="52"/>
    </row>
    <row r="175" spans="1:57" x14ac:dyDescent="0.25">
      <c r="A175" t="str">
        <f t="shared" si="2"/>
        <v/>
      </c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  <c r="BD175" s="52"/>
      <c r="BE175" s="52"/>
    </row>
    <row r="176" spans="1:57" x14ac:dyDescent="0.25">
      <c r="A176" t="str">
        <f t="shared" si="2"/>
        <v/>
      </c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/>
      <c r="AV176" s="52"/>
      <c r="AW176" s="52"/>
      <c r="AX176" s="52"/>
      <c r="AY176" s="52"/>
      <c r="AZ176" s="52"/>
      <c r="BA176" s="52"/>
      <c r="BB176" s="52"/>
      <c r="BC176" s="52"/>
      <c r="BD176" s="52"/>
      <c r="BE176" s="52"/>
    </row>
    <row r="177" spans="1:57" x14ac:dyDescent="0.25">
      <c r="A177" t="str">
        <f t="shared" si="2"/>
        <v/>
      </c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2"/>
      <c r="AF177" s="52"/>
      <c r="AG177" s="52"/>
      <c r="AH177" s="52"/>
      <c r="AI177" s="52"/>
      <c r="AJ177" s="52"/>
      <c r="AK177" s="52"/>
      <c r="AL177" s="52"/>
      <c r="AM177" s="52"/>
      <c r="AN177" s="52"/>
      <c r="AO177" s="52"/>
      <c r="AP177" s="52"/>
      <c r="AQ177" s="52"/>
      <c r="AR177" s="52"/>
      <c r="AS177" s="52"/>
      <c r="AT177" s="52"/>
      <c r="AU177" s="52"/>
      <c r="AV177" s="52"/>
      <c r="AW177" s="52"/>
      <c r="AX177" s="52"/>
      <c r="AY177" s="52"/>
      <c r="AZ177" s="52"/>
      <c r="BA177" s="52"/>
      <c r="BB177" s="52"/>
      <c r="BC177" s="52"/>
      <c r="BD177" s="52"/>
      <c r="BE177" s="52"/>
    </row>
    <row r="178" spans="1:57" x14ac:dyDescent="0.25">
      <c r="A178" t="str">
        <f t="shared" si="2"/>
        <v/>
      </c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2"/>
      <c r="AF178" s="52"/>
      <c r="AG178" s="52"/>
      <c r="AH178" s="52"/>
      <c r="AI178" s="52"/>
      <c r="AJ178" s="52"/>
      <c r="AK178" s="52"/>
      <c r="AL178" s="52"/>
      <c r="AM178" s="52"/>
      <c r="AN178" s="52"/>
      <c r="AO178" s="52"/>
      <c r="AP178" s="52"/>
      <c r="AQ178" s="52"/>
      <c r="AR178" s="52"/>
      <c r="AS178" s="52"/>
      <c r="AT178" s="52"/>
      <c r="AU178" s="52"/>
      <c r="AV178" s="52"/>
      <c r="AW178" s="52"/>
      <c r="AX178" s="52"/>
      <c r="AY178" s="52"/>
      <c r="AZ178" s="52"/>
      <c r="BA178" s="52"/>
      <c r="BB178" s="52"/>
      <c r="BC178" s="52"/>
      <c r="BD178" s="52"/>
      <c r="BE178" s="52"/>
    </row>
    <row r="179" spans="1:57" x14ac:dyDescent="0.25">
      <c r="A179" t="str">
        <f t="shared" si="2"/>
        <v/>
      </c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2"/>
      <c r="AF179" s="52"/>
      <c r="AG179" s="52"/>
      <c r="AH179" s="52"/>
      <c r="AI179" s="52"/>
      <c r="AJ179" s="52"/>
      <c r="AK179" s="52"/>
      <c r="AL179" s="52"/>
      <c r="AM179" s="52"/>
      <c r="AN179" s="52"/>
      <c r="AO179" s="52"/>
      <c r="AP179" s="52"/>
      <c r="AQ179" s="52"/>
      <c r="AR179" s="52"/>
      <c r="AS179" s="52"/>
      <c r="AT179" s="52"/>
      <c r="AU179" s="52"/>
      <c r="AV179" s="52"/>
      <c r="AW179" s="52"/>
      <c r="AX179" s="52"/>
      <c r="AY179" s="52"/>
      <c r="AZ179" s="52"/>
      <c r="BA179" s="52"/>
      <c r="BB179" s="52"/>
      <c r="BC179" s="52"/>
      <c r="BD179" s="52"/>
      <c r="BE179" s="52"/>
    </row>
    <row r="180" spans="1:57" x14ac:dyDescent="0.25">
      <c r="A180" t="str">
        <f t="shared" si="2"/>
        <v/>
      </c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2"/>
      <c r="AF180" s="52"/>
      <c r="AG180" s="52"/>
      <c r="AH180" s="52"/>
      <c r="AI180" s="52"/>
      <c r="AJ180" s="52"/>
      <c r="AK180" s="52"/>
      <c r="AL180" s="52"/>
      <c r="AM180" s="52"/>
      <c r="AN180" s="52"/>
      <c r="AO180" s="52"/>
      <c r="AP180" s="52"/>
      <c r="AQ180" s="52"/>
      <c r="AR180" s="52"/>
      <c r="AS180" s="52"/>
      <c r="AT180" s="52"/>
      <c r="AU180" s="52"/>
      <c r="AV180" s="52"/>
      <c r="AW180" s="52"/>
      <c r="AX180" s="52"/>
      <c r="AY180" s="52"/>
      <c r="AZ180" s="52"/>
      <c r="BA180" s="52"/>
      <c r="BB180" s="52"/>
      <c r="BC180" s="52"/>
      <c r="BD180" s="52"/>
      <c r="BE180" s="52"/>
    </row>
    <row r="181" spans="1:57" x14ac:dyDescent="0.25">
      <c r="A181" t="str">
        <f t="shared" si="2"/>
        <v/>
      </c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2"/>
      <c r="AN181" s="52"/>
      <c r="AO181" s="52"/>
      <c r="AP181" s="52"/>
      <c r="AQ181" s="52"/>
      <c r="AR181" s="52"/>
      <c r="AS181" s="52"/>
      <c r="AT181" s="52"/>
      <c r="AU181" s="52"/>
      <c r="AV181" s="52"/>
      <c r="AW181" s="52"/>
      <c r="AX181" s="52"/>
      <c r="AY181" s="52"/>
      <c r="AZ181" s="52"/>
      <c r="BA181" s="52"/>
      <c r="BB181" s="52"/>
      <c r="BC181" s="52"/>
      <c r="BD181" s="52"/>
      <c r="BE181" s="52"/>
    </row>
    <row r="182" spans="1:57" x14ac:dyDescent="0.25">
      <c r="A182" t="str">
        <f t="shared" si="2"/>
        <v/>
      </c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  <c r="AH182" s="52"/>
      <c r="AI182" s="52"/>
      <c r="AJ182" s="52"/>
      <c r="AK182" s="52"/>
      <c r="AL182" s="52"/>
      <c r="AM182" s="52"/>
      <c r="AN182" s="52"/>
      <c r="AO182" s="52"/>
      <c r="AP182" s="52"/>
      <c r="AQ182" s="52"/>
      <c r="AR182" s="52"/>
      <c r="AS182" s="52"/>
      <c r="AT182" s="52"/>
      <c r="AU182" s="52"/>
      <c r="AV182" s="52"/>
      <c r="AW182" s="52"/>
      <c r="AX182" s="52"/>
      <c r="AY182" s="52"/>
      <c r="AZ182" s="52"/>
      <c r="BA182" s="52"/>
      <c r="BB182" s="52"/>
      <c r="BC182" s="52"/>
      <c r="BD182" s="52"/>
      <c r="BE182" s="52"/>
    </row>
    <row r="183" spans="1:57" x14ac:dyDescent="0.25">
      <c r="A183" t="str">
        <f t="shared" si="2"/>
        <v/>
      </c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  <c r="AH183" s="52"/>
      <c r="AI183" s="52"/>
      <c r="AJ183" s="52"/>
      <c r="AK183" s="52"/>
      <c r="AL183" s="52"/>
      <c r="AM183" s="52"/>
      <c r="AN183" s="52"/>
      <c r="AO183" s="52"/>
      <c r="AP183" s="52"/>
      <c r="AQ183" s="52"/>
      <c r="AR183" s="52"/>
      <c r="AS183" s="52"/>
      <c r="AT183" s="52"/>
      <c r="AU183" s="52"/>
      <c r="AV183" s="52"/>
      <c r="AW183" s="52"/>
      <c r="AX183" s="52"/>
      <c r="AY183" s="52"/>
      <c r="AZ183" s="52"/>
      <c r="BA183" s="52"/>
      <c r="BB183" s="52"/>
      <c r="BC183" s="52"/>
      <c r="BD183" s="52"/>
      <c r="BE183" s="52"/>
    </row>
    <row r="184" spans="1:57" x14ac:dyDescent="0.25">
      <c r="A184" t="str">
        <f t="shared" si="2"/>
        <v/>
      </c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  <c r="AH184" s="52"/>
      <c r="AI184" s="52"/>
      <c r="AJ184" s="52"/>
      <c r="AK184" s="52"/>
      <c r="AL184" s="52"/>
      <c r="AM184" s="52"/>
      <c r="AN184" s="52"/>
      <c r="AO184" s="52"/>
      <c r="AP184" s="52"/>
      <c r="AQ184" s="52"/>
      <c r="AR184" s="52"/>
      <c r="AS184" s="52"/>
      <c r="AT184" s="52"/>
      <c r="AU184" s="52"/>
      <c r="AV184" s="52"/>
      <c r="AW184" s="52"/>
      <c r="AX184" s="52"/>
      <c r="AY184" s="52"/>
      <c r="AZ184" s="52"/>
      <c r="BA184" s="52"/>
      <c r="BB184" s="52"/>
      <c r="BC184" s="52"/>
      <c r="BD184" s="52"/>
      <c r="BE184" s="52"/>
    </row>
    <row r="185" spans="1:57" x14ac:dyDescent="0.25">
      <c r="A185" t="str">
        <f t="shared" si="2"/>
        <v/>
      </c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  <c r="AH185" s="52"/>
      <c r="AI185" s="52"/>
      <c r="AJ185" s="52"/>
      <c r="AK185" s="52"/>
      <c r="AL185" s="52"/>
      <c r="AM185" s="52"/>
      <c r="AN185" s="52"/>
      <c r="AO185" s="52"/>
      <c r="AP185" s="52"/>
      <c r="AQ185" s="52"/>
      <c r="AR185" s="52"/>
      <c r="AS185" s="52"/>
      <c r="AT185" s="52"/>
      <c r="AU185" s="52"/>
      <c r="AV185" s="52"/>
      <c r="AW185" s="52"/>
      <c r="AX185" s="52"/>
      <c r="AY185" s="52"/>
      <c r="AZ185" s="52"/>
      <c r="BA185" s="52"/>
      <c r="BB185" s="52"/>
      <c r="BC185" s="52"/>
      <c r="BD185" s="52"/>
      <c r="BE185" s="52"/>
    </row>
    <row r="186" spans="1:57" x14ac:dyDescent="0.25">
      <c r="A186" t="str">
        <f t="shared" si="2"/>
        <v/>
      </c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  <c r="AH186" s="52"/>
      <c r="AI186" s="52"/>
      <c r="AJ186" s="52"/>
      <c r="AK186" s="52"/>
      <c r="AL186" s="52"/>
      <c r="AM186" s="52"/>
      <c r="AN186" s="52"/>
      <c r="AO186" s="52"/>
      <c r="AP186" s="52"/>
      <c r="AQ186" s="52"/>
      <c r="AR186" s="52"/>
      <c r="AS186" s="52"/>
      <c r="AT186" s="52"/>
      <c r="AU186" s="52"/>
      <c r="AV186" s="52"/>
      <c r="AW186" s="52"/>
      <c r="AX186" s="52"/>
      <c r="AY186" s="52"/>
      <c r="AZ186" s="52"/>
      <c r="BA186" s="52"/>
      <c r="BB186" s="52"/>
      <c r="BC186" s="52"/>
      <c r="BD186" s="52"/>
      <c r="BE186" s="52"/>
    </row>
    <row r="187" spans="1:57" x14ac:dyDescent="0.25">
      <c r="A187" t="str">
        <f t="shared" si="2"/>
        <v/>
      </c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  <c r="AH187" s="52"/>
      <c r="AI187" s="52"/>
      <c r="AJ187" s="52"/>
      <c r="AK187" s="52"/>
      <c r="AL187" s="52"/>
      <c r="AM187" s="52"/>
      <c r="AN187" s="52"/>
      <c r="AO187" s="52"/>
      <c r="AP187" s="52"/>
      <c r="AQ187" s="52"/>
      <c r="AR187" s="52"/>
      <c r="AS187" s="52"/>
      <c r="AT187" s="52"/>
      <c r="AU187" s="52"/>
      <c r="AV187" s="52"/>
      <c r="AW187" s="52"/>
      <c r="AX187" s="52"/>
      <c r="AY187" s="52"/>
      <c r="AZ187" s="52"/>
      <c r="BA187" s="52"/>
      <c r="BB187" s="52"/>
      <c r="BC187" s="52"/>
      <c r="BD187" s="52"/>
      <c r="BE187" s="52"/>
    </row>
    <row r="188" spans="1:57" x14ac:dyDescent="0.25">
      <c r="A188" t="str">
        <f t="shared" si="2"/>
        <v/>
      </c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  <c r="AW188" s="52"/>
      <c r="AX188" s="52"/>
      <c r="AY188" s="52"/>
      <c r="AZ188" s="52"/>
      <c r="BA188" s="52"/>
      <c r="BB188" s="52"/>
      <c r="BC188" s="52"/>
      <c r="BD188" s="52"/>
      <c r="BE188" s="52"/>
    </row>
    <row r="189" spans="1:57" x14ac:dyDescent="0.25">
      <c r="A189" t="str">
        <f t="shared" si="2"/>
        <v/>
      </c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2"/>
      <c r="AN189" s="52"/>
      <c r="AO189" s="52"/>
      <c r="AP189" s="52"/>
      <c r="AQ189" s="52"/>
      <c r="AR189" s="52"/>
      <c r="AS189" s="52"/>
      <c r="AT189" s="52"/>
      <c r="AU189" s="52"/>
      <c r="AV189" s="52"/>
      <c r="AW189" s="52"/>
      <c r="AX189" s="52"/>
      <c r="AY189" s="52"/>
      <c r="AZ189" s="52"/>
      <c r="BA189" s="52"/>
      <c r="BB189" s="52"/>
      <c r="BC189" s="52"/>
      <c r="BD189" s="52"/>
      <c r="BE189" s="52"/>
    </row>
    <row r="190" spans="1:57" x14ac:dyDescent="0.25">
      <c r="A190" t="str">
        <f t="shared" si="2"/>
        <v/>
      </c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  <c r="AL190" s="52"/>
      <c r="AM190" s="52"/>
      <c r="AN190" s="52"/>
      <c r="AO190" s="52"/>
      <c r="AP190" s="52"/>
      <c r="AQ190" s="52"/>
      <c r="AR190" s="52"/>
      <c r="AS190" s="52"/>
      <c r="AT190" s="52"/>
      <c r="AU190" s="52"/>
      <c r="AV190" s="52"/>
      <c r="AW190" s="52"/>
      <c r="AX190" s="52"/>
      <c r="AY190" s="52"/>
      <c r="AZ190" s="52"/>
      <c r="BA190" s="52"/>
      <c r="BB190" s="52"/>
      <c r="BC190" s="52"/>
      <c r="BD190" s="52"/>
      <c r="BE190" s="52"/>
    </row>
    <row r="191" spans="1:57" x14ac:dyDescent="0.25">
      <c r="A191" t="str">
        <f t="shared" si="2"/>
        <v/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  <c r="AW191" s="52"/>
      <c r="AX191" s="52"/>
      <c r="AY191" s="52"/>
      <c r="AZ191" s="52"/>
      <c r="BA191" s="52"/>
      <c r="BB191" s="52"/>
      <c r="BC191" s="52"/>
      <c r="BD191" s="52"/>
      <c r="BE191" s="52"/>
    </row>
    <row r="192" spans="1:57" x14ac:dyDescent="0.25">
      <c r="A192" t="str">
        <f t="shared" si="2"/>
        <v/>
      </c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  <c r="AR192" s="52"/>
      <c r="AS192" s="52"/>
      <c r="AT192" s="52"/>
      <c r="AU192" s="52"/>
      <c r="AV192" s="52"/>
      <c r="AW192" s="52"/>
      <c r="AX192" s="52"/>
      <c r="AY192" s="52"/>
      <c r="AZ192" s="52"/>
      <c r="BA192" s="52"/>
      <c r="BB192" s="52"/>
      <c r="BC192" s="52"/>
      <c r="BD192" s="52"/>
      <c r="BE192" s="52"/>
    </row>
    <row r="193" spans="1:57" x14ac:dyDescent="0.25">
      <c r="A193" t="str">
        <f t="shared" si="2"/>
        <v/>
      </c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  <c r="AW193" s="52"/>
      <c r="AX193" s="52"/>
      <c r="AY193" s="52"/>
      <c r="AZ193" s="52"/>
      <c r="BA193" s="52"/>
      <c r="BB193" s="52"/>
      <c r="BC193" s="52"/>
      <c r="BD193" s="52"/>
      <c r="BE193" s="52"/>
    </row>
    <row r="194" spans="1:57" x14ac:dyDescent="0.25">
      <c r="A194" t="str">
        <f t="shared" si="2"/>
        <v/>
      </c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  <c r="AR194" s="52"/>
      <c r="AS194" s="52"/>
      <c r="AT194" s="52"/>
      <c r="AU194" s="52"/>
      <c r="AV194" s="52"/>
      <c r="AW194" s="52"/>
      <c r="AX194" s="52"/>
      <c r="AY194" s="52"/>
      <c r="AZ194" s="52"/>
      <c r="BA194" s="52"/>
      <c r="BB194" s="52"/>
      <c r="BC194" s="52"/>
      <c r="BD194" s="52"/>
      <c r="BE194" s="52"/>
    </row>
    <row r="195" spans="1:57" x14ac:dyDescent="0.25">
      <c r="A195" t="str">
        <f t="shared" ref="A195:A258" si="3">E195&amp;F195</f>
        <v/>
      </c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  <c r="AR195" s="52"/>
      <c r="AS195" s="52"/>
      <c r="AT195" s="52"/>
      <c r="AU195" s="52"/>
      <c r="AV195" s="52"/>
      <c r="AW195" s="52"/>
      <c r="AX195" s="52"/>
      <c r="AY195" s="52"/>
      <c r="AZ195" s="52"/>
      <c r="BA195" s="52"/>
      <c r="BB195" s="52"/>
      <c r="BC195" s="52"/>
      <c r="BD195" s="52"/>
      <c r="BE195" s="52"/>
    </row>
    <row r="196" spans="1:57" x14ac:dyDescent="0.25">
      <c r="A196" t="str">
        <f t="shared" si="3"/>
        <v/>
      </c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  <c r="AR196" s="52"/>
      <c r="AS196" s="52"/>
      <c r="AT196" s="52"/>
      <c r="AU196" s="52"/>
      <c r="AV196" s="52"/>
      <c r="AW196" s="52"/>
      <c r="AX196" s="52"/>
      <c r="AY196" s="52"/>
      <c r="AZ196" s="52"/>
      <c r="BA196" s="52"/>
      <c r="BB196" s="52"/>
      <c r="BC196" s="52"/>
      <c r="BD196" s="52"/>
      <c r="BE196" s="52"/>
    </row>
    <row r="197" spans="1:57" x14ac:dyDescent="0.25">
      <c r="A197" t="str">
        <f t="shared" si="3"/>
        <v/>
      </c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  <c r="AR197" s="52"/>
      <c r="AS197" s="52"/>
      <c r="AT197" s="52"/>
      <c r="AU197" s="52"/>
      <c r="AV197" s="52"/>
      <c r="AW197" s="52"/>
      <c r="AX197" s="52"/>
      <c r="AY197" s="52"/>
      <c r="AZ197" s="52"/>
      <c r="BA197" s="52"/>
      <c r="BB197" s="52"/>
      <c r="BC197" s="52"/>
      <c r="BD197" s="52"/>
      <c r="BE197" s="52"/>
    </row>
    <row r="198" spans="1:57" x14ac:dyDescent="0.25">
      <c r="A198" t="str">
        <f t="shared" si="3"/>
        <v/>
      </c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2"/>
      <c r="AW198" s="52"/>
      <c r="AX198" s="52"/>
      <c r="AY198" s="52"/>
      <c r="AZ198" s="52"/>
      <c r="BA198" s="52"/>
      <c r="BB198" s="52"/>
      <c r="BC198" s="52"/>
      <c r="BD198" s="52"/>
      <c r="BE198" s="52"/>
    </row>
    <row r="199" spans="1:57" x14ac:dyDescent="0.25">
      <c r="A199" t="str">
        <f t="shared" si="3"/>
        <v/>
      </c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  <c r="AR199" s="52"/>
      <c r="AS199" s="52"/>
      <c r="AT199" s="52"/>
      <c r="AU199" s="52"/>
      <c r="AV199" s="52"/>
      <c r="AW199" s="52"/>
      <c r="AX199" s="52"/>
      <c r="AY199" s="52"/>
      <c r="AZ199" s="52"/>
      <c r="BA199" s="52"/>
      <c r="BB199" s="52"/>
      <c r="BC199" s="52"/>
      <c r="BD199" s="52"/>
      <c r="BE199" s="52"/>
    </row>
    <row r="200" spans="1:57" x14ac:dyDescent="0.25">
      <c r="A200" t="str">
        <f t="shared" si="3"/>
        <v/>
      </c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  <c r="AR200" s="52"/>
      <c r="AS200" s="52"/>
      <c r="AT200" s="52"/>
      <c r="AU200" s="52"/>
      <c r="AV200" s="52"/>
      <c r="AW200" s="52"/>
      <c r="AX200" s="52"/>
      <c r="AY200" s="52"/>
      <c r="AZ200" s="52"/>
      <c r="BA200" s="52"/>
      <c r="BB200" s="52"/>
      <c r="BC200" s="52"/>
      <c r="BD200" s="52"/>
      <c r="BE200" s="52"/>
    </row>
    <row r="201" spans="1:57" x14ac:dyDescent="0.25">
      <c r="A201" t="str">
        <f t="shared" si="3"/>
        <v/>
      </c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  <c r="AW201" s="52"/>
      <c r="AX201" s="52"/>
      <c r="AY201" s="52"/>
      <c r="AZ201" s="52"/>
      <c r="BA201" s="52"/>
      <c r="BB201" s="52"/>
      <c r="BC201" s="52"/>
      <c r="BD201" s="52"/>
      <c r="BE201" s="52"/>
    </row>
    <row r="202" spans="1:57" x14ac:dyDescent="0.25">
      <c r="A202" t="str">
        <f t="shared" si="3"/>
        <v/>
      </c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  <c r="AR202" s="52"/>
      <c r="AS202" s="52"/>
      <c r="AT202" s="52"/>
      <c r="AU202" s="52"/>
      <c r="AV202" s="52"/>
      <c r="AW202" s="52"/>
      <c r="AX202" s="52"/>
      <c r="AY202" s="52"/>
      <c r="AZ202" s="52"/>
      <c r="BA202" s="52"/>
      <c r="BB202" s="52"/>
      <c r="BC202" s="52"/>
      <c r="BD202" s="52"/>
      <c r="BE202" s="52"/>
    </row>
    <row r="203" spans="1:57" x14ac:dyDescent="0.25">
      <c r="A203" t="str">
        <f t="shared" si="3"/>
        <v/>
      </c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  <c r="AW203" s="52"/>
      <c r="AX203" s="52"/>
      <c r="AY203" s="52"/>
      <c r="AZ203" s="52"/>
      <c r="BA203" s="52"/>
      <c r="BB203" s="52"/>
      <c r="BC203" s="52"/>
      <c r="BD203" s="52"/>
      <c r="BE203" s="52"/>
    </row>
    <row r="204" spans="1:57" x14ac:dyDescent="0.25">
      <c r="A204" t="str">
        <f t="shared" si="3"/>
        <v/>
      </c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  <c r="AR204" s="52"/>
      <c r="AS204" s="52"/>
      <c r="AT204" s="52"/>
      <c r="AU204" s="52"/>
      <c r="AV204" s="52"/>
      <c r="AW204" s="52"/>
      <c r="AX204" s="52"/>
      <c r="AY204" s="52"/>
      <c r="AZ204" s="52"/>
      <c r="BA204" s="52"/>
      <c r="BB204" s="52"/>
      <c r="BC204" s="52"/>
      <c r="BD204" s="52"/>
      <c r="BE204" s="52"/>
    </row>
    <row r="205" spans="1:57" x14ac:dyDescent="0.25">
      <c r="A205" t="str">
        <f t="shared" si="3"/>
        <v/>
      </c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  <c r="AR205" s="52"/>
      <c r="AS205" s="52"/>
      <c r="AT205" s="52"/>
      <c r="AU205" s="52"/>
      <c r="AV205" s="52"/>
      <c r="AW205" s="52"/>
      <c r="AX205" s="52"/>
      <c r="AY205" s="52"/>
      <c r="AZ205" s="52"/>
      <c r="BA205" s="52"/>
      <c r="BB205" s="52"/>
      <c r="BC205" s="52"/>
      <c r="BD205" s="52"/>
      <c r="BE205" s="52"/>
    </row>
    <row r="206" spans="1:57" x14ac:dyDescent="0.25">
      <c r="A206" t="str">
        <f t="shared" si="3"/>
        <v/>
      </c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  <c r="AR206" s="52"/>
      <c r="AS206" s="52"/>
      <c r="AT206" s="52"/>
      <c r="AU206" s="52"/>
      <c r="AV206" s="52"/>
      <c r="AW206" s="52"/>
      <c r="AX206" s="52"/>
      <c r="AY206" s="52"/>
      <c r="AZ206" s="52"/>
      <c r="BA206" s="52"/>
      <c r="BB206" s="52"/>
      <c r="BC206" s="52"/>
      <c r="BD206" s="52"/>
      <c r="BE206" s="52"/>
    </row>
    <row r="207" spans="1:57" x14ac:dyDescent="0.25">
      <c r="A207" t="str">
        <f t="shared" si="3"/>
        <v/>
      </c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  <c r="AR207" s="52"/>
      <c r="AS207" s="52"/>
      <c r="AT207" s="52"/>
      <c r="AU207" s="52"/>
      <c r="AV207" s="52"/>
      <c r="AW207" s="52"/>
      <c r="AX207" s="52"/>
      <c r="AY207" s="52"/>
      <c r="AZ207" s="52"/>
      <c r="BA207" s="52"/>
      <c r="BB207" s="52"/>
      <c r="BC207" s="52"/>
      <c r="BD207" s="52"/>
      <c r="BE207" s="52"/>
    </row>
    <row r="208" spans="1:57" x14ac:dyDescent="0.25">
      <c r="A208" t="str">
        <f t="shared" si="3"/>
        <v/>
      </c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  <c r="AR208" s="52"/>
      <c r="AS208" s="52"/>
      <c r="AT208" s="52"/>
      <c r="AU208" s="52"/>
      <c r="AV208" s="52"/>
      <c r="AW208" s="52"/>
      <c r="AX208" s="52"/>
      <c r="AY208" s="52"/>
      <c r="AZ208" s="52"/>
      <c r="BA208" s="52"/>
      <c r="BB208" s="52"/>
      <c r="BC208" s="52"/>
      <c r="BD208" s="52"/>
      <c r="BE208" s="52"/>
    </row>
    <row r="209" spans="1:57" x14ac:dyDescent="0.25">
      <c r="A209" t="str">
        <f t="shared" si="3"/>
        <v/>
      </c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  <c r="AR209" s="52"/>
      <c r="AS209" s="52"/>
      <c r="AT209" s="52"/>
      <c r="AU209" s="52"/>
      <c r="AV209" s="52"/>
      <c r="AW209" s="52"/>
      <c r="AX209" s="52"/>
      <c r="AY209" s="52"/>
      <c r="AZ209" s="52"/>
      <c r="BA209" s="52"/>
      <c r="BB209" s="52"/>
      <c r="BC209" s="52"/>
      <c r="BD209" s="52"/>
      <c r="BE209" s="52"/>
    </row>
    <row r="210" spans="1:57" x14ac:dyDescent="0.25">
      <c r="A210" t="str">
        <f t="shared" si="3"/>
        <v/>
      </c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  <c r="AR210" s="52"/>
      <c r="AS210" s="52"/>
      <c r="AT210" s="52"/>
      <c r="AU210" s="52"/>
      <c r="AV210" s="52"/>
      <c r="AW210" s="52"/>
      <c r="AX210" s="52"/>
      <c r="AY210" s="52"/>
      <c r="AZ210" s="52"/>
      <c r="BA210" s="52"/>
      <c r="BB210" s="52"/>
      <c r="BC210" s="52"/>
      <c r="BD210" s="52"/>
      <c r="BE210" s="52"/>
    </row>
    <row r="211" spans="1:57" x14ac:dyDescent="0.25">
      <c r="A211" t="str">
        <f t="shared" si="3"/>
        <v/>
      </c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  <c r="AR211" s="52"/>
      <c r="AS211" s="52"/>
      <c r="AT211" s="52"/>
      <c r="AU211" s="52"/>
      <c r="AV211" s="52"/>
      <c r="AW211" s="52"/>
      <c r="AX211" s="52"/>
      <c r="AY211" s="52"/>
      <c r="AZ211" s="52"/>
      <c r="BA211" s="52"/>
      <c r="BB211" s="52"/>
      <c r="BC211" s="52"/>
      <c r="BD211" s="52"/>
      <c r="BE211" s="52"/>
    </row>
    <row r="212" spans="1:57" x14ac:dyDescent="0.25">
      <c r="A212" t="str">
        <f t="shared" si="3"/>
        <v/>
      </c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  <c r="AR212" s="52"/>
      <c r="AS212" s="52"/>
      <c r="AT212" s="52"/>
      <c r="AU212" s="52"/>
      <c r="AV212" s="52"/>
      <c r="AW212" s="52"/>
      <c r="AX212" s="52"/>
      <c r="AY212" s="52"/>
      <c r="AZ212" s="52"/>
      <c r="BA212" s="52"/>
      <c r="BB212" s="52"/>
      <c r="BC212" s="52"/>
      <c r="BD212" s="52"/>
      <c r="BE212" s="52"/>
    </row>
    <row r="213" spans="1:57" x14ac:dyDescent="0.25">
      <c r="A213" t="str">
        <f t="shared" si="3"/>
        <v/>
      </c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2"/>
      <c r="Z213" s="52"/>
      <c r="AA213" s="52"/>
      <c r="AB213" s="52"/>
      <c r="AC213" s="52"/>
      <c r="AD213" s="52"/>
      <c r="AE213" s="52"/>
      <c r="AF213" s="52"/>
      <c r="AG213" s="52"/>
      <c r="AH213" s="52"/>
      <c r="AI213" s="52"/>
      <c r="AJ213" s="52"/>
      <c r="AK213" s="52"/>
      <c r="AL213" s="52"/>
      <c r="AM213" s="52"/>
      <c r="AN213" s="52"/>
      <c r="AO213" s="52"/>
      <c r="AP213" s="52"/>
      <c r="AQ213" s="52"/>
      <c r="AR213" s="52"/>
      <c r="AS213" s="52"/>
      <c r="AT213" s="52"/>
      <c r="AU213" s="52"/>
      <c r="AV213" s="52"/>
      <c r="AW213" s="52"/>
      <c r="AX213" s="52"/>
      <c r="AY213" s="52"/>
      <c r="AZ213" s="52"/>
      <c r="BA213" s="52"/>
      <c r="BB213" s="52"/>
      <c r="BC213" s="52"/>
      <c r="BD213" s="52"/>
      <c r="BE213" s="52"/>
    </row>
    <row r="214" spans="1:57" x14ac:dyDescent="0.25">
      <c r="A214" t="str">
        <f t="shared" si="3"/>
        <v/>
      </c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52"/>
      <c r="R214" s="52"/>
      <c r="S214" s="52"/>
      <c r="T214" s="52"/>
      <c r="U214" s="52"/>
      <c r="V214" s="52"/>
      <c r="W214" s="52"/>
      <c r="X214" s="52"/>
      <c r="Y214" s="52"/>
      <c r="Z214" s="52"/>
      <c r="AA214" s="52"/>
      <c r="AB214" s="52"/>
      <c r="AC214" s="52"/>
      <c r="AD214" s="52"/>
      <c r="AE214" s="52"/>
      <c r="AF214" s="52"/>
      <c r="AG214" s="52"/>
      <c r="AH214" s="52"/>
      <c r="AI214" s="52"/>
      <c r="AJ214" s="52"/>
      <c r="AK214" s="52"/>
      <c r="AL214" s="52"/>
      <c r="AM214" s="52"/>
      <c r="AN214" s="52"/>
      <c r="AO214" s="52"/>
      <c r="AP214" s="52"/>
      <c r="AQ214" s="52"/>
      <c r="AR214" s="52"/>
      <c r="AS214" s="52"/>
      <c r="AT214" s="52"/>
      <c r="AU214" s="52"/>
      <c r="AV214" s="52"/>
      <c r="AW214" s="52"/>
      <c r="AX214" s="52"/>
      <c r="AY214" s="52"/>
      <c r="AZ214" s="52"/>
      <c r="BA214" s="52"/>
      <c r="BB214" s="52"/>
      <c r="BC214" s="52"/>
      <c r="BD214" s="52"/>
      <c r="BE214" s="52"/>
    </row>
    <row r="215" spans="1:57" x14ac:dyDescent="0.25">
      <c r="A215" t="str">
        <f t="shared" si="3"/>
        <v/>
      </c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2"/>
      <c r="AF215" s="52"/>
      <c r="AG215" s="52"/>
      <c r="AH215" s="52"/>
      <c r="AI215" s="52"/>
      <c r="AJ215" s="52"/>
      <c r="AK215" s="52"/>
      <c r="AL215" s="52"/>
      <c r="AM215" s="52"/>
      <c r="AN215" s="52"/>
      <c r="AO215" s="52"/>
      <c r="AP215" s="52"/>
      <c r="AQ215" s="52"/>
      <c r="AR215" s="52"/>
      <c r="AS215" s="52"/>
      <c r="AT215" s="52"/>
      <c r="AU215" s="52"/>
      <c r="AV215" s="52"/>
      <c r="AW215" s="52"/>
      <c r="AX215" s="52"/>
      <c r="AY215" s="52"/>
      <c r="AZ215" s="52"/>
      <c r="BA215" s="52"/>
      <c r="BB215" s="52"/>
      <c r="BC215" s="52"/>
      <c r="BD215" s="52"/>
      <c r="BE215" s="52"/>
    </row>
    <row r="216" spans="1:57" x14ac:dyDescent="0.25">
      <c r="A216" t="str">
        <f t="shared" si="3"/>
        <v/>
      </c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2"/>
      <c r="AF216" s="52"/>
      <c r="AG216" s="52"/>
      <c r="AH216" s="52"/>
      <c r="AI216" s="52"/>
      <c r="AJ216" s="52"/>
      <c r="AK216" s="52"/>
      <c r="AL216" s="52"/>
      <c r="AM216" s="52"/>
      <c r="AN216" s="52"/>
      <c r="AO216" s="52"/>
      <c r="AP216" s="52"/>
      <c r="AQ216" s="52"/>
      <c r="AR216" s="52"/>
      <c r="AS216" s="52"/>
      <c r="AT216" s="52"/>
      <c r="AU216" s="52"/>
      <c r="AV216" s="52"/>
      <c r="AW216" s="52"/>
      <c r="AX216" s="52"/>
      <c r="AY216" s="52"/>
      <c r="AZ216" s="52"/>
      <c r="BA216" s="52"/>
      <c r="BB216" s="52"/>
      <c r="BC216" s="52"/>
      <c r="BD216" s="52"/>
      <c r="BE216" s="52"/>
    </row>
    <row r="217" spans="1:57" x14ac:dyDescent="0.25">
      <c r="A217" t="str">
        <f t="shared" si="3"/>
        <v/>
      </c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2"/>
      <c r="AF217" s="52"/>
      <c r="AG217" s="52"/>
      <c r="AH217" s="52"/>
      <c r="AI217" s="52"/>
      <c r="AJ217" s="52"/>
      <c r="AK217" s="52"/>
      <c r="AL217" s="52"/>
      <c r="AM217" s="52"/>
      <c r="AN217" s="52"/>
      <c r="AO217" s="52"/>
      <c r="AP217" s="52"/>
      <c r="AQ217" s="52"/>
      <c r="AR217" s="52"/>
      <c r="AS217" s="52"/>
      <c r="AT217" s="52"/>
      <c r="AU217" s="52"/>
      <c r="AV217" s="52"/>
      <c r="AW217" s="52"/>
      <c r="AX217" s="52"/>
      <c r="AY217" s="52"/>
      <c r="AZ217" s="52"/>
      <c r="BA217" s="52"/>
      <c r="BB217" s="52"/>
      <c r="BC217" s="52"/>
      <c r="BD217" s="52"/>
      <c r="BE217" s="52"/>
    </row>
    <row r="218" spans="1:57" x14ac:dyDescent="0.25">
      <c r="A218" t="str">
        <f t="shared" si="3"/>
        <v/>
      </c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2"/>
      <c r="AF218" s="52"/>
      <c r="AG218" s="52"/>
      <c r="AH218" s="52"/>
      <c r="AI218" s="52"/>
      <c r="AJ218" s="52"/>
      <c r="AK218" s="52"/>
      <c r="AL218" s="52"/>
      <c r="AM218" s="52"/>
      <c r="AN218" s="52"/>
      <c r="AO218" s="52"/>
      <c r="AP218" s="52"/>
      <c r="AQ218" s="52"/>
      <c r="AR218" s="52"/>
      <c r="AS218" s="52"/>
      <c r="AT218" s="52"/>
      <c r="AU218" s="52"/>
      <c r="AV218" s="52"/>
      <c r="AW218" s="52"/>
      <c r="AX218" s="52"/>
      <c r="AY218" s="52"/>
      <c r="AZ218" s="52"/>
      <c r="BA218" s="52"/>
      <c r="BB218" s="52"/>
      <c r="BC218" s="52"/>
      <c r="BD218" s="52"/>
      <c r="BE218" s="52"/>
    </row>
    <row r="219" spans="1:57" x14ac:dyDescent="0.25">
      <c r="A219" t="str">
        <f t="shared" si="3"/>
        <v/>
      </c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2"/>
      <c r="AN219" s="52"/>
      <c r="AO219" s="52"/>
      <c r="AP219" s="52"/>
      <c r="AQ219" s="52"/>
      <c r="AR219" s="52"/>
      <c r="AS219" s="52"/>
      <c r="AT219" s="52"/>
      <c r="AU219" s="52"/>
      <c r="AV219" s="52"/>
      <c r="AW219" s="52"/>
      <c r="AX219" s="52"/>
      <c r="AY219" s="52"/>
      <c r="AZ219" s="52"/>
      <c r="BA219" s="52"/>
      <c r="BB219" s="52"/>
      <c r="BC219" s="52"/>
      <c r="BD219" s="52"/>
      <c r="BE219" s="52"/>
    </row>
    <row r="220" spans="1:57" x14ac:dyDescent="0.25">
      <c r="A220" t="str">
        <f t="shared" si="3"/>
        <v/>
      </c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2"/>
      <c r="AN220" s="52"/>
      <c r="AO220" s="52"/>
      <c r="AP220" s="52"/>
      <c r="AQ220" s="52"/>
      <c r="AR220" s="52"/>
      <c r="AS220" s="52"/>
      <c r="AT220" s="52"/>
      <c r="AU220" s="52"/>
      <c r="AV220" s="52"/>
      <c r="AW220" s="52"/>
      <c r="AX220" s="52"/>
      <c r="AY220" s="52"/>
      <c r="AZ220" s="52"/>
      <c r="BA220" s="52"/>
      <c r="BB220" s="52"/>
      <c r="BC220" s="52"/>
      <c r="BD220" s="52"/>
      <c r="BE220" s="52"/>
    </row>
    <row r="221" spans="1:57" x14ac:dyDescent="0.25">
      <c r="A221" t="str">
        <f t="shared" si="3"/>
        <v/>
      </c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2"/>
      <c r="AN221" s="52"/>
      <c r="AO221" s="52"/>
      <c r="AP221" s="52"/>
      <c r="AQ221" s="52"/>
      <c r="AR221" s="52"/>
      <c r="AS221" s="52"/>
      <c r="AT221" s="52"/>
      <c r="AU221" s="52"/>
      <c r="AV221" s="52"/>
      <c r="AW221" s="52"/>
      <c r="AX221" s="52"/>
      <c r="AY221" s="52"/>
      <c r="AZ221" s="52"/>
      <c r="BA221" s="52"/>
      <c r="BB221" s="52"/>
      <c r="BC221" s="52"/>
      <c r="BD221" s="52"/>
      <c r="BE221" s="52"/>
    </row>
    <row r="222" spans="1:57" x14ac:dyDescent="0.25">
      <c r="A222" t="str">
        <f t="shared" si="3"/>
        <v/>
      </c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2"/>
      <c r="AN222" s="52"/>
      <c r="AO222" s="52"/>
      <c r="AP222" s="52"/>
      <c r="AQ222" s="52"/>
      <c r="AR222" s="52"/>
      <c r="AS222" s="52"/>
      <c r="AT222" s="52"/>
      <c r="AU222" s="52"/>
      <c r="AV222" s="52"/>
      <c r="AW222" s="52"/>
      <c r="AX222" s="52"/>
      <c r="AY222" s="52"/>
      <c r="AZ222" s="52"/>
      <c r="BA222" s="52"/>
      <c r="BB222" s="52"/>
      <c r="BC222" s="52"/>
      <c r="BD222" s="52"/>
      <c r="BE222" s="52"/>
    </row>
    <row r="223" spans="1:57" x14ac:dyDescent="0.25">
      <c r="A223" t="str">
        <f t="shared" si="3"/>
        <v/>
      </c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2"/>
      <c r="AN223" s="52"/>
      <c r="AO223" s="52"/>
      <c r="AP223" s="52"/>
      <c r="AQ223" s="52"/>
      <c r="AR223" s="52"/>
      <c r="AS223" s="52"/>
      <c r="AT223" s="52"/>
      <c r="AU223" s="52"/>
      <c r="AV223" s="52"/>
      <c r="AW223" s="52"/>
      <c r="AX223" s="52"/>
      <c r="AY223" s="52"/>
      <c r="AZ223" s="52"/>
      <c r="BA223" s="52"/>
      <c r="BB223" s="52"/>
      <c r="BC223" s="52"/>
      <c r="BD223" s="52"/>
      <c r="BE223" s="52"/>
    </row>
    <row r="224" spans="1:57" x14ac:dyDescent="0.25">
      <c r="A224" t="str">
        <f t="shared" si="3"/>
        <v/>
      </c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  <c r="AN224" s="52"/>
      <c r="AO224" s="52"/>
      <c r="AP224" s="52"/>
      <c r="AQ224" s="52"/>
      <c r="AR224" s="52"/>
      <c r="AS224" s="52"/>
      <c r="AT224" s="52"/>
      <c r="AU224" s="52"/>
      <c r="AV224" s="52"/>
      <c r="AW224" s="52"/>
      <c r="AX224" s="52"/>
      <c r="AY224" s="52"/>
      <c r="AZ224" s="52"/>
      <c r="BA224" s="52"/>
      <c r="BB224" s="52"/>
      <c r="BC224" s="52"/>
      <c r="BD224" s="52"/>
      <c r="BE224" s="52"/>
    </row>
    <row r="225" spans="1:57" x14ac:dyDescent="0.25">
      <c r="A225" t="str">
        <f t="shared" si="3"/>
        <v/>
      </c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2"/>
      <c r="AN225" s="52"/>
      <c r="AO225" s="52"/>
      <c r="AP225" s="52"/>
      <c r="AQ225" s="52"/>
      <c r="AR225" s="52"/>
      <c r="AS225" s="52"/>
      <c r="AT225" s="52"/>
      <c r="AU225" s="52"/>
      <c r="AV225" s="52"/>
      <c r="AW225" s="52"/>
      <c r="AX225" s="52"/>
      <c r="AY225" s="52"/>
      <c r="AZ225" s="52"/>
      <c r="BA225" s="52"/>
      <c r="BB225" s="52"/>
      <c r="BC225" s="52"/>
      <c r="BD225" s="52"/>
      <c r="BE225" s="52"/>
    </row>
    <row r="226" spans="1:57" x14ac:dyDescent="0.25">
      <c r="A226" t="str">
        <f t="shared" si="3"/>
        <v/>
      </c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2"/>
      <c r="AN226" s="52"/>
      <c r="AO226" s="52"/>
      <c r="AP226" s="52"/>
      <c r="AQ226" s="52"/>
      <c r="AR226" s="52"/>
      <c r="AS226" s="52"/>
      <c r="AT226" s="52"/>
      <c r="AU226" s="52"/>
      <c r="AV226" s="52"/>
      <c r="AW226" s="52"/>
      <c r="AX226" s="52"/>
      <c r="AY226" s="52"/>
      <c r="AZ226" s="52"/>
      <c r="BA226" s="52"/>
      <c r="BB226" s="52"/>
      <c r="BC226" s="52"/>
      <c r="BD226" s="52"/>
      <c r="BE226" s="52"/>
    </row>
    <row r="227" spans="1:57" x14ac:dyDescent="0.25">
      <c r="A227" t="str">
        <f t="shared" si="3"/>
        <v/>
      </c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2"/>
      <c r="AN227" s="52"/>
      <c r="AO227" s="52"/>
      <c r="AP227" s="52"/>
      <c r="AQ227" s="52"/>
      <c r="AR227" s="52"/>
      <c r="AS227" s="52"/>
      <c r="AT227" s="52"/>
      <c r="AU227" s="52"/>
      <c r="AV227" s="52"/>
      <c r="AW227" s="52"/>
      <c r="AX227" s="52"/>
      <c r="AY227" s="52"/>
      <c r="AZ227" s="52"/>
      <c r="BA227" s="52"/>
      <c r="BB227" s="52"/>
      <c r="BC227" s="52"/>
      <c r="BD227" s="52"/>
      <c r="BE227" s="52"/>
    </row>
    <row r="228" spans="1:57" x14ac:dyDescent="0.25">
      <c r="A228" t="str">
        <f t="shared" si="3"/>
        <v/>
      </c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2"/>
      <c r="AN228" s="52"/>
      <c r="AO228" s="52"/>
      <c r="AP228" s="52"/>
      <c r="AQ228" s="52"/>
      <c r="AR228" s="52"/>
      <c r="AS228" s="52"/>
      <c r="AT228" s="52"/>
      <c r="AU228" s="52"/>
      <c r="AV228" s="52"/>
      <c r="AW228" s="52"/>
      <c r="AX228" s="52"/>
      <c r="AY228" s="52"/>
      <c r="AZ228" s="52"/>
      <c r="BA228" s="52"/>
      <c r="BB228" s="52"/>
      <c r="BC228" s="52"/>
      <c r="BD228" s="52"/>
      <c r="BE228" s="52"/>
    </row>
    <row r="229" spans="1:57" x14ac:dyDescent="0.25">
      <c r="A229" t="str">
        <f t="shared" si="3"/>
        <v/>
      </c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52"/>
      <c r="AF229" s="52"/>
      <c r="AG229" s="52"/>
      <c r="AH229" s="52"/>
      <c r="AI229" s="52"/>
      <c r="AJ229" s="52"/>
      <c r="AK229" s="52"/>
      <c r="AL229" s="52"/>
      <c r="AM229" s="52"/>
      <c r="AN229" s="52"/>
      <c r="AO229" s="52"/>
      <c r="AP229" s="52"/>
      <c r="AQ229" s="52"/>
      <c r="AR229" s="52"/>
      <c r="AS229" s="52"/>
      <c r="AT229" s="52"/>
      <c r="AU229" s="52"/>
      <c r="AV229" s="52"/>
      <c r="AW229" s="52"/>
      <c r="AX229" s="52"/>
      <c r="AY229" s="52"/>
      <c r="AZ229" s="52"/>
      <c r="BA229" s="52"/>
      <c r="BB229" s="52"/>
      <c r="BC229" s="52"/>
      <c r="BD229" s="52"/>
      <c r="BE229" s="52"/>
    </row>
    <row r="230" spans="1:57" x14ac:dyDescent="0.25">
      <c r="A230" t="str">
        <f t="shared" si="3"/>
        <v/>
      </c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2"/>
      <c r="AF230" s="52"/>
      <c r="AG230" s="52"/>
      <c r="AH230" s="52"/>
      <c r="AI230" s="52"/>
      <c r="AJ230" s="52"/>
      <c r="AK230" s="52"/>
      <c r="AL230" s="52"/>
      <c r="AM230" s="52"/>
      <c r="AN230" s="52"/>
      <c r="AO230" s="52"/>
      <c r="AP230" s="52"/>
      <c r="AQ230" s="52"/>
      <c r="AR230" s="52"/>
      <c r="AS230" s="52"/>
      <c r="AT230" s="52"/>
      <c r="AU230" s="52"/>
      <c r="AV230" s="52"/>
      <c r="AW230" s="52"/>
      <c r="AX230" s="52"/>
      <c r="AY230" s="52"/>
      <c r="AZ230" s="52"/>
      <c r="BA230" s="52"/>
      <c r="BB230" s="52"/>
      <c r="BC230" s="52"/>
      <c r="BD230" s="52"/>
      <c r="BE230" s="52"/>
    </row>
    <row r="231" spans="1:57" x14ac:dyDescent="0.25">
      <c r="A231" t="str">
        <f t="shared" si="3"/>
        <v/>
      </c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2"/>
      <c r="AF231" s="52"/>
      <c r="AG231" s="52"/>
      <c r="AH231" s="52"/>
      <c r="AI231" s="52"/>
      <c r="AJ231" s="52"/>
      <c r="AK231" s="52"/>
      <c r="AL231" s="52"/>
      <c r="AM231" s="52"/>
      <c r="AN231" s="52"/>
      <c r="AO231" s="52"/>
      <c r="AP231" s="52"/>
      <c r="AQ231" s="52"/>
      <c r="AR231" s="52"/>
      <c r="AS231" s="52"/>
      <c r="AT231" s="52"/>
      <c r="AU231" s="52"/>
      <c r="AV231" s="52"/>
      <c r="AW231" s="52"/>
      <c r="AX231" s="52"/>
      <c r="AY231" s="52"/>
      <c r="AZ231" s="52"/>
      <c r="BA231" s="52"/>
      <c r="BB231" s="52"/>
      <c r="BC231" s="52"/>
      <c r="BD231" s="52"/>
      <c r="BE231" s="52"/>
    </row>
    <row r="232" spans="1:57" x14ac:dyDescent="0.25">
      <c r="A232" t="str">
        <f t="shared" si="3"/>
        <v/>
      </c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  <c r="AN232" s="52"/>
      <c r="AO232" s="52"/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  <c r="BD232" s="52"/>
      <c r="BE232" s="52"/>
    </row>
    <row r="233" spans="1:57" x14ac:dyDescent="0.25">
      <c r="A233" t="str">
        <f t="shared" si="3"/>
        <v/>
      </c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2"/>
      <c r="AN233" s="52"/>
      <c r="AO233" s="52"/>
      <c r="AP233" s="52"/>
      <c r="AQ233" s="52"/>
      <c r="AR233" s="52"/>
      <c r="AS233" s="52"/>
      <c r="AT233" s="52"/>
      <c r="AU233" s="52"/>
      <c r="AV233" s="52"/>
      <c r="AW233" s="52"/>
      <c r="AX233" s="52"/>
      <c r="AY233" s="52"/>
      <c r="AZ233" s="52"/>
      <c r="BA233" s="52"/>
      <c r="BB233" s="52"/>
      <c r="BC233" s="52"/>
      <c r="BD233" s="52"/>
      <c r="BE233" s="52"/>
    </row>
    <row r="234" spans="1:57" x14ac:dyDescent="0.25">
      <c r="A234" t="str">
        <f t="shared" si="3"/>
        <v/>
      </c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2"/>
      <c r="AN234" s="52"/>
      <c r="AO234" s="52"/>
      <c r="AP234" s="52"/>
      <c r="AQ234" s="52"/>
      <c r="AR234" s="52"/>
      <c r="AS234" s="52"/>
      <c r="AT234" s="52"/>
      <c r="AU234" s="52"/>
      <c r="AV234" s="52"/>
      <c r="AW234" s="52"/>
      <c r="AX234" s="52"/>
      <c r="AY234" s="52"/>
      <c r="AZ234" s="52"/>
      <c r="BA234" s="52"/>
      <c r="BB234" s="52"/>
      <c r="BC234" s="52"/>
      <c r="BD234" s="52"/>
      <c r="BE234" s="52"/>
    </row>
    <row r="235" spans="1:57" x14ac:dyDescent="0.25">
      <c r="A235" t="str">
        <f t="shared" si="3"/>
        <v/>
      </c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2"/>
      <c r="AN235" s="52"/>
      <c r="AO235" s="52"/>
      <c r="AP235" s="52"/>
      <c r="AQ235" s="52"/>
      <c r="AR235" s="52"/>
      <c r="AS235" s="52"/>
      <c r="AT235" s="52"/>
      <c r="AU235" s="52"/>
      <c r="AV235" s="52"/>
      <c r="AW235" s="52"/>
      <c r="AX235" s="52"/>
      <c r="AY235" s="52"/>
      <c r="AZ235" s="52"/>
      <c r="BA235" s="52"/>
      <c r="BB235" s="52"/>
      <c r="BC235" s="52"/>
      <c r="BD235" s="52"/>
      <c r="BE235" s="52"/>
    </row>
    <row r="236" spans="1:57" x14ac:dyDescent="0.25">
      <c r="A236" t="str">
        <f t="shared" si="3"/>
        <v/>
      </c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2"/>
      <c r="AN236" s="52"/>
      <c r="AO236" s="52"/>
      <c r="AP236" s="52"/>
      <c r="AQ236" s="52"/>
      <c r="AR236" s="52"/>
      <c r="AS236" s="52"/>
      <c r="AT236" s="52"/>
      <c r="AU236" s="52"/>
      <c r="AV236" s="52"/>
      <c r="AW236" s="52"/>
      <c r="AX236" s="52"/>
      <c r="AY236" s="52"/>
      <c r="AZ236" s="52"/>
      <c r="BA236" s="52"/>
      <c r="BB236" s="52"/>
      <c r="BC236" s="52"/>
      <c r="BD236" s="52"/>
      <c r="BE236" s="52"/>
    </row>
    <row r="237" spans="1:57" x14ac:dyDescent="0.25">
      <c r="A237" t="str">
        <f t="shared" si="3"/>
        <v/>
      </c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2"/>
      <c r="AN237" s="52"/>
      <c r="AO237" s="52"/>
      <c r="AP237" s="52"/>
      <c r="AQ237" s="52"/>
      <c r="AR237" s="52"/>
      <c r="AS237" s="52"/>
      <c r="AT237" s="52"/>
      <c r="AU237" s="52"/>
      <c r="AV237" s="52"/>
      <c r="AW237" s="52"/>
      <c r="AX237" s="52"/>
      <c r="AY237" s="52"/>
      <c r="AZ237" s="52"/>
      <c r="BA237" s="52"/>
      <c r="BB237" s="52"/>
      <c r="BC237" s="52"/>
      <c r="BD237" s="52"/>
      <c r="BE237" s="52"/>
    </row>
    <row r="238" spans="1:57" x14ac:dyDescent="0.25">
      <c r="A238" t="str">
        <f t="shared" si="3"/>
        <v/>
      </c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  <c r="AF238" s="52"/>
      <c r="AG238" s="52"/>
      <c r="AH238" s="52"/>
      <c r="AI238" s="52"/>
      <c r="AJ238" s="52"/>
      <c r="AK238" s="52"/>
      <c r="AL238" s="52"/>
      <c r="AM238" s="52"/>
      <c r="AN238" s="52"/>
      <c r="AO238" s="52"/>
      <c r="AP238" s="52"/>
      <c r="AQ238" s="52"/>
      <c r="AR238" s="52"/>
      <c r="AS238" s="52"/>
      <c r="AT238" s="52"/>
      <c r="AU238" s="52"/>
      <c r="AV238" s="52"/>
      <c r="AW238" s="52"/>
      <c r="AX238" s="52"/>
      <c r="AY238" s="52"/>
      <c r="AZ238" s="52"/>
      <c r="BA238" s="52"/>
      <c r="BB238" s="52"/>
      <c r="BC238" s="52"/>
      <c r="BD238" s="52"/>
      <c r="BE238" s="52"/>
    </row>
    <row r="239" spans="1:57" x14ac:dyDescent="0.25">
      <c r="A239" t="str">
        <f t="shared" si="3"/>
        <v/>
      </c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2"/>
      <c r="AN239" s="52"/>
      <c r="AO239" s="52"/>
      <c r="AP239" s="52"/>
      <c r="AQ239" s="52"/>
      <c r="AR239" s="52"/>
      <c r="AS239" s="52"/>
      <c r="AT239" s="52"/>
      <c r="AU239" s="52"/>
      <c r="AV239" s="52"/>
      <c r="AW239" s="52"/>
      <c r="AX239" s="52"/>
      <c r="AY239" s="52"/>
      <c r="AZ239" s="52"/>
      <c r="BA239" s="52"/>
      <c r="BB239" s="52"/>
      <c r="BC239" s="52"/>
      <c r="BD239" s="52"/>
      <c r="BE239" s="52"/>
    </row>
    <row r="240" spans="1:57" x14ac:dyDescent="0.25">
      <c r="A240" t="str">
        <f t="shared" si="3"/>
        <v/>
      </c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2"/>
      <c r="AN240" s="52"/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  <c r="BD240" s="52"/>
      <c r="BE240" s="52"/>
    </row>
    <row r="241" spans="1:57" x14ac:dyDescent="0.25">
      <c r="A241" t="str">
        <f t="shared" si="3"/>
        <v/>
      </c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52"/>
      <c r="AF241" s="52"/>
      <c r="AG241" s="52"/>
      <c r="AH241" s="52"/>
      <c r="AI241" s="52"/>
      <c r="AJ241" s="52"/>
      <c r="AK241" s="52"/>
      <c r="AL241" s="52"/>
      <c r="AM241" s="52"/>
      <c r="AN241" s="52"/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  <c r="BD241" s="52"/>
      <c r="BE241" s="52"/>
    </row>
    <row r="242" spans="1:57" x14ac:dyDescent="0.25">
      <c r="A242" t="str">
        <f t="shared" si="3"/>
        <v/>
      </c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2"/>
      <c r="AN242" s="52"/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  <c r="BD242" s="52"/>
      <c r="BE242" s="52"/>
    </row>
    <row r="243" spans="1:57" x14ac:dyDescent="0.25">
      <c r="A243" t="str">
        <f t="shared" si="3"/>
        <v/>
      </c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  <c r="AC243" s="52"/>
      <c r="AD243" s="52"/>
      <c r="AE243" s="52"/>
      <c r="AF243" s="52"/>
      <c r="AG243" s="52"/>
      <c r="AH243" s="52"/>
      <c r="AI243" s="52"/>
      <c r="AJ243" s="52"/>
      <c r="AK243" s="52"/>
      <c r="AL243" s="52"/>
      <c r="AM243" s="52"/>
      <c r="AN243" s="52"/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  <c r="BD243" s="52"/>
      <c r="BE243" s="52"/>
    </row>
    <row r="244" spans="1:57" x14ac:dyDescent="0.25">
      <c r="A244" t="str">
        <f t="shared" si="3"/>
        <v/>
      </c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  <c r="AC244" s="52"/>
      <c r="AD244" s="52"/>
      <c r="AE244" s="52"/>
      <c r="AF244" s="52"/>
      <c r="AG244" s="52"/>
      <c r="AH244" s="52"/>
      <c r="AI244" s="52"/>
      <c r="AJ244" s="52"/>
      <c r="AK244" s="52"/>
      <c r="AL244" s="52"/>
      <c r="AM244" s="52"/>
      <c r="AN244" s="52"/>
      <c r="AO244" s="52"/>
      <c r="AP244" s="52"/>
      <c r="AQ244" s="52"/>
      <c r="AR244" s="52"/>
      <c r="AS244" s="52"/>
      <c r="AT244" s="52"/>
      <c r="AU244" s="52"/>
      <c r="AV244" s="52"/>
      <c r="AW244" s="52"/>
      <c r="AX244" s="52"/>
      <c r="AY244" s="52"/>
      <c r="AZ244" s="52"/>
      <c r="BA244" s="52"/>
      <c r="BB244" s="52"/>
      <c r="BC244" s="52"/>
      <c r="BD244" s="52"/>
      <c r="BE244" s="52"/>
    </row>
    <row r="245" spans="1:57" x14ac:dyDescent="0.25">
      <c r="A245" t="str">
        <f t="shared" si="3"/>
        <v/>
      </c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2"/>
      <c r="R245" s="52"/>
      <c r="S245" s="52"/>
      <c r="T245" s="52"/>
      <c r="U245" s="52"/>
      <c r="V245" s="52"/>
      <c r="W245" s="52"/>
      <c r="X245" s="52"/>
      <c r="Y245" s="52"/>
      <c r="Z245" s="52"/>
      <c r="AA245" s="52"/>
      <c r="AB245" s="52"/>
      <c r="AC245" s="52"/>
      <c r="AD245" s="52"/>
      <c r="AE245" s="52"/>
      <c r="AF245" s="52"/>
      <c r="AG245" s="52"/>
      <c r="AH245" s="52"/>
      <c r="AI245" s="52"/>
      <c r="AJ245" s="52"/>
      <c r="AK245" s="52"/>
      <c r="AL245" s="52"/>
      <c r="AM245" s="52"/>
      <c r="AN245" s="52"/>
      <c r="AO245" s="52"/>
      <c r="AP245" s="52"/>
      <c r="AQ245" s="52"/>
      <c r="AR245" s="52"/>
      <c r="AS245" s="52"/>
      <c r="AT245" s="52"/>
      <c r="AU245" s="52"/>
      <c r="AV245" s="52"/>
      <c r="AW245" s="52"/>
      <c r="AX245" s="52"/>
      <c r="AY245" s="52"/>
      <c r="AZ245" s="52"/>
      <c r="BA245" s="52"/>
      <c r="BB245" s="52"/>
      <c r="BC245" s="52"/>
      <c r="BD245" s="52"/>
      <c r="BE245" s="52"/>
    </row>
    <row r="246" spans="1:57" x14ac:dyDescent="0.25">
      <c r="A246" t="str">
        <f t="shared" si="3"/>
        <v/>
      </c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  <c r="O246" s="52"/>
      <c r="P246" s="52"/>
      <c r="Q246" s="52"/>
      <c r="R246" s="52"/>
      <c r="S246" s="52"/>
      <c r="T246" s="52"/>
      <c r="U246" s="52"/>
      <c r="V246" s="52"/>
      <c r="W246" s="52"/>
      <c r="X246" s="52"/>
      <c r="Y246" s="52"/>
      <c r="Z246" s="52"/>
      <c r="AA246" s="52"/>
      <c r="AB246" s="52"/>
      <c r="AC246" s="52"/>
      <c r="AD246" s="52"/>
      <c r="AE246" s="52"/>
      <c r="AF246" s="52"/>
      <c r="AG246" s="52"/>
      <c r="AH246" s="52"/>
      <c r="AI246" s="52"/>
      <c r="AJ246" s="52"/>
      <c r="AK246" s="52"/>
      <c r="AL246" s="52"/>
      <c r="AM246" s="52"/>
      <c r="AN246" s="52"/>
      <c r="AO246" s="52"/>
      <c r="AP246" s="52"/>
      <c r="AQ246" s="52"/>
      <c r="AR246" s="52"/>
      <c r="AS246" s="52"/>
      <c r="AT246" s="52"/>
      <c r="AU246" s="52"/>
      <c r="AV246" s="52"/>
      <c r="AW246" s="52"/>
      <c r="AX246" s="52"/>
      <c r="AY246" s="52"/>
      <c r="AZ246" s="52"/>
      <c r="BA246" s="52"/>
      <c r="BB246" s="52"/>
      <c r="BC246" s="52"/>
      <c r="BD246" s="52"/>
      <c r="BE246" s="52"/>
    </row>
    <row r="247" spans="1:57" x14ac:dyDescent="0.25">
      <c r="A247" t="str">
        <f t="shared" si="3"/>
        <v/>
      </c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2"/>
      <c r="R247" s="52"/>
      <c r="S247" s="52"/>
      <c r="T247" s="52"/>
      <c r="U247" s="52"/>
      <c r="V247" s="52"/>
      <c r="W247" s="52"/>
      <c r="X247" s="52"/>
      <c r="Y247" s="52"/>
      <c r="Z247" s="52"/>
      <c r="AA247" s="52"/>
      <c r="AB247" s="52"/>
      <c r="AC247" s="52"/>
      <c r="AD247" s="52"/>
      <c r="AE247" s="52"/>
      <c r="AF247" s="52"/>
      <c r="AG247" s="52"/>
      <c r="AH247" s="52"/>
      <c r="AI247" s="52"/>
      <c r="AJ247" s="52"/>
      <c r="AK247" s="52"/>
      <c r="AL247" s="52"/>
      <c r="AM247" s="52"/>
      <c r="AN247" s="52"/>
      <c r="AO247" s="52"/>
      <c r="AP247" s="52"/>
      <c r="AQ247" s="52"/>
      <c r="AR247" s="52"/>
      <c r="AS247" s="52"/>
      <c r="AT247" s="52"/>
      <c r="AU247" s="52"/>
      <c r="AV247" s="52"/>
      <c r="AW247" s="52"/>
      <c r="AX247" s="52"/>
      <c r="AY247" s="52"/>
      <c r="AZ247" s="52"/>
      <c r="BA247" s="52"/>
      <c r="BB247" s="52"/>
      <c r="BC247" s="52"/>
      <c r="BD247" s="52"/>
      <c r="BE247" s="52"/>
    </row>
    <row r="248" spans="1:57" x14ac:dyDescent="0.25">
      <c r="A248" t="str">
        <f t="shared" si="3"/>
        <v/>
      </c>
      <c r="B248" s="52"/>
      <c r="C248" s="52"/>
      <c r="D248" s="52"/>
      <c r="E248" s="52"/>
      <c r="F248" s="5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52"/>
      <c r="R248" s="52"/>
      <c r="S248" s="52"/>
      <c r="T248" s="52"/>
      <c r="U248" s="52"/>
      <c r="V248" s="52"/>
      <c r="W248" s="52"/>
      <c r="X248" s="52"/>
      <c r="Y248" s="52"/>
      <c r="Z248" s="52"/>
      <c r="AA248" s="52"/>
      <c r="AB248" s="52"/>
      <c r="AC248" s="52"/>
      <c r="AD248" s="52"/>
      <c r="AE248" s="52"/>
      <c r="AF248" s="52"/>
      <c r="AG248" s="52"/>
      <c r="AH248" s="52"/>
      <c r="AI248" s="52"/>
      <c r="AJ248" s="52"/>
      <c r="AK248" s="52"/>
      <c r="AL248" s="52"/>
      <c r="AM248" s="52"/>
      <c r="AN248" s="52"/>
      <c r="AO248" s="52"/>
      <c r="AP248" s="52"/>
      <c r="AQ248" s="52"/>
      <c r="AR248" s="52"/>
      <c r="AS248" s="52"/>
      <c r="AT248" s="52"/>
      <c r="AU248" s="52"/>
      <c r="AV248" s="52"/>
      <c r="AW248" s="52"/>
      <c r="AX248" s="52"/>
      <c r="AY248" s="52"/>
      <c r="AZ248" s="52"/>
      <c r="BA248" s="52"/>
      <c r="BB248" s="52"/>
      <c r="BC248" s="52"/>
      <c r="BD248" s="52"/>
      <c r="BE248" s="52"/>
    </row>
    <row r="249" spans="1:57" x14ac:dyDescent="0.25">
      <c r="A249" t="str">
        <f t="shared" si="3"/>
        <v/>
      </c>
      <c r="B249" s="52"/>
      <c r="C249" s="52"/>
      <c r="D249" s="52"/>
      <c r="E249" s="52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2"/>
      <c r="R249" s="52"/>
      <c r="S249" s="52"/>
      <c r="T249" s="52"/>
      <c r="U249" s="52"/>
      <c r="V249" s="52"/>
      <c r="W249" s="52"/>
      <c r="X249" s="52"/>
      <c r="Y249" s="52"/>
      <c r="Z249" s="52"/>
      <c r="AA249" s="52"/>
      <c r="AB249" s="52"/>
      <c r="AC249" s="52"/>
      <c r="AD249" s="52"/>
      <c r="AE249" s="52"/>
      <c r="AF249" s="52"/>
      <c r="AG249" s="52"/>
      <c r="AH249" s="52"/>
      <c r="AI249" s="52"/>
      <c r="AJ249" s="52"/>
      <c r="AK249" s="52"/>
      <c r="AL249" s="52"/>
      <c r="AM249" s="52"/>
      <c r="AN249" s="52"/>
      <c r="AO249" s="52"/>
      <c r="AP249" s="52"/>
      <c r="AQ249" s="52"/>
      <c r="AR249" s="52"/>
      <c r="AS249" s="52"/>
      <c r="AT249" s="52"/>
      <c r="AU249" s="52"/>
      <c r="AV249" s="52"/>
      <c r="AW249" s="52"/>
      <c r="AX249" s="52"/>
      <c r="AY249" s="52"/>
      <c r="AZ249" s="52"/>
      <c r="BA249" s="52"/>
      <c r="BB249" s="52"/>
      <c r="BC249" s="52"/>
      <c r="BD249" s="52"/>
      <c r="BE249" s="52"/>
    </row>
    <row r="250" spans="1:57" x14ac:dyDescent="0.25">
      <c r="A250" t="str">
        <f t="shared" si="3"/>
        <v/>
      </c>
      <c r="B250" s="52"/>
      <c r="C250" s="52"/>
      <c r="D250" s="52"/>
      <c r="E250" s="52"/>
      <c r="F250" s="5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52"/>
      <c r="R250" s="52"/>
      <c r="S250" s="52"/>
      <c r="T250" s="52"/>
      <c r="U250" s="52"/>
      <c r="V250" s="52"/>
      <c r="W250" s="52"/>
      <c r="X250" s="52"/>
      <c r="Y250" s="52"/>
      <c r="Z250" s="52"/>
      <c r="AA250" s="52"/>
      <c r="AB250" s="52"/>
      <c r="AC250" s="52"/>
      <c r="AD250" s="52"/>
      <c r="AE250" s="52"/>
      <c r="AF250" s="52"/>
      <c r="AG250" s="52"/>
      <c r="AH250" s="52"/>
      <c r="AI250" s="52"/>
      <c r="AJ250" s="52"/>
      <c r="AK250" s="52"/>
      <c r="AL250" s="52"/>
      <c r="AM250" s="52"/>
      <c r="AN250" s="52"/>
      <c r="AO250" s="52"/>
      <c r="AP250" s="52"/>
      <c r="AQ250" s="52"/>
      <c r="AR250" s="52"/>
      <c r="AS250" s="52"/>
      <c r="AT250" s="52"/>
      <c r="AU250" s="52"/>
      <c r="AV250" s="52"/>
      <c r="AW250" s="52"/>
      <c r="AX250" s="52"/>
      <c r="AY250" s="52"/>
      <c r="AZ250" s="52"/>
      <c r="BA250" s="52"/>
      <c r="BB250" s="52"/>
      <c r="BC250" s="52"/>
      <c r="BD250" s="52"/>
      <c r="BE250" s="52"/>
    </row>
    <row r="251" spans="1:57" x14ac:dyDescent="0.25">
      <c r="A251" t="str">
        <f t="shared" si="3"/>
        <v/>
      </c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2"/>
      <c r="R251" s="52"/>
      <c r="S251" s="52"/>
      <c r="T251" s="52"/>
      <c r="U251" s="52"/>
      <c r="V251" s="52"/>
      <c r="W251" s="52"/>
      <c r="X251" s="52"/>
      <c r="Y251" s="52"/>
      <c r="Z251" s="52"/>
      <c r="AA251" s="52"/>
      <c r="AB251" s="52"/>
      <c r="AC251" s="52"/>
      <c r="AD251" s="52"/>
      <c r="AE251" s="52"/>
      <c r="AF251" s="52"/>
      <c r="AG251" s="52"/>
      <c r="AH251" s="52"/>
      <c r="AI251" s="52"/>
      <c r="AJ251" s="52"/>
      <c r="AK251" s="52"/>
      <c r="AL251" s="52"/>
      <c r="AM251" s="52"/>
      <c r="AN251" s="52"/>
      <c r="AO251" s="52"/>
      <c r="AP251" s="52"/>
      <c r="AQ251" s="52"/>
      <c r="AR251" s="52"/>
      <c r="AS251" s="52"/>
      <c r="AT251" s="52"/>
      <c r="AU251" s="52"/>
      <c r="AV251" s="52"/>
      <c r="AW251" s="52"/>
      <c r="AX251" s="52"/>
      <c r="AY251" s="52"/>
      <c r="AZ251" s="52"/>
      <c r="BA251" s="52"/>
      <c r="BB251" s="52"/>
      <c r="BC251" s="52"/>
      <c r="BD251" s="52"/>
      <c r="BE251" s="52"/>
    </row>
    <row r="252" spans="1:57" x14ac:dyDescent="0.25">
      <c r="A252" t="str">
        <f t="shared" si="3"/>
        <v/>
      </c>
      <c r="B252" s="52"/>
      <c r="C252" s="52"/>
      <c r="D252" s="52"/>
      <c r="E252" s="52"/>
      <c r="F252" s="5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52"/>
      <c r="R252" s="52"/>
      <c r="S252" s="52"/>
      <c r="T252" s="52"/>
      <c r="U252" s="52"/>
      <c r="V252" s="52"/>
      <c r="W252" s="52"/>
      <c r="X252" s="52"/>
      <c r="Y252" s="52"/>
      <c r="Z252" s="52"/>
      <c r="AA252" s="52"/>
      <c r="AB252" s="52"/>
      <c r="AC252" s="52"/>
      <c r="AD252" s="52"/>
      <c r="AE252" s="52"/>
      <c r="AF252" s="52"/>
      <c r="AG252" s="52"/>
      <c r="AH252" s="52"/>
      <c r="AI252" s="52"/>
      <c r="AJ252" s="52"/>
      <c r="AK252" s="52"/>
      <c r="AL252" s="52"/>
      <c r="AM252" s="52"/>
      <c r="AN252" s="52"/>
      <c r="AO252" s="52"/>
      <c r="AP252" s="52"/>
      <c r="AQ252" s="52"/>
      <c r="AR252" s="52"/>
      <c r="AS252" s="52"/>
      <c r="AT252" s="52"/>
      <c r="AU252" s="52"/>
      <c r="AV252" s="52"/>
      <c r="AW252" s="52"/>
      <c r="AX252" s="52"/>
      <c r="AY252" s="52"/>
      <c r="AZ252" s="52"/>
      <c r="BA252" s="52"/>
      <c r="BB252" s="52"/>
      <c r="BC252" s="52"/>
      <c r="BD252" s="52"/>
      <c r="BE252" s="52"/>
    </row>
    <row r="253" spans="1:57" x14ac:dyDescent="0.25">
      <c r="A253" t="str">
        <f t="shared" si="3"/>
        <v/>
      </c>
      <c r="B253" s="52"/>
      <c r="C253" s="52"/>
      <c r="D253" s="52"/>
      <c r="E253" s="52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2"/>
      <c r="R253" s="52"/>
      <c r="S253" s="52"/>
      <c r="T253" s="52"/>
      <c r="U253" s="52"/>
      <c r="V253" s="52"/>
      <c r="W253" s="52"/>
      <c r="X253" s="52"/>
      <c r="Y253" s="52"/>
      <c r="Z253" s="52"/>
      <c r="AA253" s="52"/>
      <c r="AB253" s="52"/>
      <c r="AC253" s="52"/>
      <c r="AD253" s="52"/>
      <c r="AE253" s="52"/>
      <c r="AF253" s="52"/>
      <c r="AG253" s="52"/>
      <c r="AH253" s="52"/>
      <c r="AI253" s="52"/>
      <c r="AJ253" s="52"/>
      <c r="AK253" s="52"/>
      <c r="AL253" s="52"/>
      <c r="AM253" s="52"/>
      <c r="AN253" s="52"/>
      <c r="AO253" s="52"/>
      <c r="AP253" s="52"/>
      <c r="AQ253" s="52"/>
      <c r="AR253" s="52"/>
      <c r="AS253" s="52"/>
      <c r="AT253" s="52"/>
      <c r="AU253" s="52"/>
      <c r="AV253" s="52"/>
      <c r="AW253" s="52"/>
      <c r="AX253" s="52"/>
      <c r="AY253" s="52"/>
      <c r="AZ253" s="52"/>
      <c r="BA253" s="52"/>
      <c r="BB253" s="52"/>
      <c r="BC253" s="52"/>
      <c r="BD253" s="52"/>
      <c r="BE253" s="52"/>
    </row>
    <row r="254" spans="1:57" x14ac:dyDescent="0.25">
      <c r="A254" t="str">
        <f t="shared" si="3"/>
        <v/>
      </c>
      <c r="B254" s="52"/>
      <c r="C254" s="52"/>
      <c r="D254" s="52"/>
      <c r="E254" s="52"/>
      <c r="F254" s="5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52"/>
      <c r="R254" s="52"/>
      <c r="S254" s="52"/>
      <c r="T254" s="52"/>
      <c r="U254" s="52"/>
      <c r="V254" s="52"/>
      <c r="W254" s="52"/>
      <c r="X254" s="52"/>
      <c r="Y254" s="52"/>
      <c r="Z254" s="52"/>
      <c r="AA254" s="52"/>
      <c r="AB254" s="52"/>
      <c r="AC254" s="52"/>
      <c r="AD254" s="52"/>
      <c r="AE254" s="52"/>
      <c r="AF254" s="52"/>
      <c r="AG254" s="52"/>
      <c r="AH254" s="52"/>
      <c r="AI254" s="52"/>
      <c r="AJ254" s="52"/>
      <c r="AK254" s="52"/>
      <c r="AL254" s="52"/>
      <c r="AM254" s="52"/>
      <c r="AN254" s="52"/>
      <c r="AO254" s="52"/>
      <c r="AP254" s="52"/>
      <c r="AQ254" s="52"/>
      <c r="AR254" s="52"/>
      <c r="AS254" s="52"/>
      <c r="AT254" s="52"/>
      <c r="AU254" s="52"/>
      <c r="AV254" s="52"/>
      <c r="AW254" s="52"/>
      <c r="AX254" s="52"/>
      <c r="AY254" s="52"/>
      <c r="AZ254" s="52"/>
      <c r="BA254" s="52"/>
      <c r="BB254" s="52"/>
      <c r="BC254" s="52"/>
      <c r="BD254" s="52"/>
      <c r="BE254" s="52"/>
    </row>
    <row r="255" spans="1:57" x14ac:dyDescent="0.25">
      <c r="A255" t="str">
        <f t="shared" si="3"/>
        <v/>
      </c>
      <c r="B255" s="52"/>
      <c r="C255" s="52"/>
      <c r="D255" s="52"/>
      <c r="E255" s="52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2"/>
      <c r="R255" s="52"/>
      <c r="S255" s="52"/>
      <c r="T255" s="52"/>
      <c r="U255" s="52"/>
      <c r="V255" s="52"/>
      <c r="W255" s="52"/>
      <c r="X255" s="52"/>
      <c r="Y255" s="52"/>
      <c r="Z255" s="52"/>
      <c r="AA255" s="52"/>
      <c r="AB255" s="52"/>
      <c r="AC255" s="52"/>
      <c r="AD255" s="52"/>
      <c r="AE255" s="52"/>
      <c r="AF255" s="52"/>
      <c r="AG255" s="52"/>
      <c r="AH255" s="52"/>
      <c r="AI255" s="52"/>
      <c r="AJ255" s="52"/>
      <c r="AK255" s="52"/>
      <c r="AL255" s="52"/>
      <c r="AM255" s="52"/>
      <c r="AN255" s="52"/>
      <c r="AO255" s="52"/>
      <c r="AP255" s="52"/>
      <c r="AQ255" s="52"/>
      <c r="AR255" s="52"/>
      <c r="AS255" s="52"/>
      <c r="AT255" s="52"/>
      <c r="AU255" s="52"/>
      <c r="AV255" s="52"/>
      <c r="AW255" s="52"/>
      <c r="AX255" s="52"/>
      <c r="AY255" s="52"/>
      <c r="AZ255" s="52"/>
      <c r="BA255" s="52"/>
      <c r="BB255" s="52"/>
      <c r="BC255" s="52"/>
      <c r="BD255" s="52"/>
      <c r="BE255" s="52"/>
    </row>
    <row r="256" spans="1:57" x14ac:dyDescent="0.25">
      <c r="A256" t="str">
        <f t="shared" si="3"/>
        <v/>
      </c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52"/>
      <c r="R256" s="52"/>
      <c r="S256" s="52"/>
      <c r="T256" s="52"/>
      <c r="U256" s="52"/>
      <c r="V256" s="52"/>
      <c r="W256" s="52"/>
      <c r="X256" s="52"/>
      <c r="Y256" s="52"/>
      <c r="Z256" s="52"/>
      <c r="AA256" s="52"/>
      <c r="AB256" s="52"/>
      <c r="AC256" s="52"/>
      <c r="AD256" s="52"/>
      <c r="AE256" s="52"/>
      <c r="AF256" s="52"/>
      <c r="AG256" s="52"/>
      <c r="AH256" s="52"/>
      <c r="AI256" s="52"/>
      <c r="AJ256" s="52"/>
      <c r="AK256" s="52"/>
      <c r="AL256" s="52"/>
      <c r="AM256" s="52"/>
      <c r="AN256" s="52"/>
      <c r="AO256" s="52"/>
      <c r="AP256" s="52"/>
      <c r="AQ256" s="52"/>
      <c r="AR256" s="52"/>
      <c r="AS256" s="52"/>
      <c r="AT256" s="52"/>
      <c r="AU256" s="52"/>
      <c r="AV256" s="52"/>
      <c r="AW256" s="52"/>
      <c r="AX256" s="52"/>
      <c r="AY256" s="52"/>
      <c r="AZ256" s="52"/>
      <c r="BA256" s="52"/>
      <c r="BB256" s="52"/>
      <c r="BC256" s="52"/>
      <c r="BD256" s="52"/>
      <c r="BE256" s="52"/>
    </row>
    <row r="257" spans="1:57" x14ac:dyDescent="0.25">
      <c r="A257" t="str">
        <f t="shared" si="3"/>
        <v/>
      </c>
      <c r="B257" s="52"/>
      <c r="C257" s="52"/>
      <c r="D257" s="52"/>
      <c r="E257" s="52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  <c r="AS257" s="52"/>
      <c r="AT257" s="52"/>
      <c r="AU257" s="52"/>
      <c r="AV257" s="52"/>
      <c r="AW257" s="52"/>
      <c r="AX257" s="52"/>
      <c r="AY257" s="52"/>
      <c r="AZ257" s="52"/>
      <c r="BA257" s="52"/>
      <c r="BB257" s="52"/>
      <c r="BC257" s="52"/>
      <c r="BD257" s="52"/>
      <c r="BE257" s="52"/>
    </row>
    <row r="258" spans="1:57" x14ac:dyDescent="0.25">
      <c r="A258" t="str">
        <f t="shared" si="3"/>
        <v/>
      </c>
      <c r="B258" s="52"/>
      <c r="C258" s="52"/>
      <c r="D258" s="52"/>
      <c r="E258" s="52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  <c r="AS258" s="52"/>
      <c r="AT258" s="52"/>
      <c r="AU258" s="52"/>
      <c r="AV258" s="52"/>
      <c r="AW258" s="52"/>
      <c r="AX258" s="52"/>
      <c r="AY258" s="52"/>
      <c r="AZ258" s="52"/>
      <c r="BA258" s="52"/>
      <c r="BB258" s="52"/>
      <c r="BC258" s="52"/>
      <c r="BD258" s="52"/>
      <c r="BE258" s="52"/>
    </row>
    <row r="259" spans="1:57" x14ac:dyDescent="0.25">
      <c r="A259" t="str">
        <f t="shared" ref="A259:A322" si="4">E259&amp;F259</f>
        <v/>
      </c>
      <c r="B259" s="52"/>
      <c r="C259" s="52"/>
      <c r="D259" s="52"/>
      <c r="E259" s="52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  <c r="AS259" s="52"/>
      <c r="AT259" s="52"/>
      <c r="AU259" s="52"/>
      <c r="AV259" s="52"/>
      <c r="AW259" s="52"/>
      <c r="AX259" s="52"/>
      <c r="AY259" s="52"/>
      <c r="AZ259" s="52"/>
      <c r="BA259" s="52"/>
      <c r="BB259" s="52"/>
      <c r="BC259" s="52"/>
      <c r="BD259" s="52"/>
      <c r="BE259" s="52"/>
    </row>
    <row r="260" spans="1:57" x14ac:dyDescent="0.25">
      <c r="A260" t="str">
        <f t="shared" si="4"/>
        <v/>
      </c>
      <c r="B260" s="52"/>
      <c r="C260" s="52"/>
      <c r="D260" s="52"/>
      <c r="E260" s="52"/>
      <c r="F260" s="52"/>
      <c r="G260" s="52"/>
      <c r="H260" s="52"/>
      <c r="I260" s="52"/>
      <c r="J260" s="52"/>
      <c r="K260" s="52"/>
      <c r="L260" s="52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  <c r="AS260" s="52"/>
      <c r="AT260" s="52"/>
      <c r="AU260" s="52"/>
      <c r="AV260" s="52"/>
      <c r="AW260" s="52"/>
      <c r="AX260" s="52"/>
      <c r="AY260" s="52"/>
      <c r="AZ260" s="52"/>
      <c r="BA260" s="52"/>
      <c r="BB260" s="52"/>
      <c r="BC260" s="52"/>
      <c r="BD260" s="52"/>
      <c r="BE260" s="52"/>
    </row>
    <row r="261" spans="1:57" x14ac:dyDescent="0.25">
      <c r="A261" t="str">
        <f t="shared" si="4"/>
        <v/>
      </c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  <c r="AS261" s="52"/>
      <c r="AT261" s="52"/>
      <c r="AU261" s="52"/>
      <c r="AV261" s="52"/>
      <c r="AW261" s="52"/>
      <c r="AX261" s="52"/>
      <c r="AY261" s="52"/>
      <c r="AZ261" s="52"/>
      <c r="BA261" s="52"/>
      <c r="BB261" s="52"/>
      <c r="BC261" s="52"/>
      <c r="BD261" s="52"/>
      <c r="BE261" s="52"/>
    </row>
    <row r="262" spans="1:57" x14ac:dyDescent="0.25">
      <c r="A262" t="str">
        <f t="shared" si="4"/>
        <v/>
      </c>
      <c r="B262" s="52"/>
      <c r="C262" s="52"/>
      <c r="D262" s="52"/>
      <c r="E262" s="52"/>
      <c r="F262" s="52"/>
      <c r="G262" s="52"/>
      <c r="H262" s="52"/>
      <c r="I262" s="52"/>
      <c r="J262" s="52"/>
      <c r="K262" s="52"/>
      <c r="L262" s="52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  <c r="AS262" s="52"/>
      <c r="AT262" s="52"/>
      <c r="AU262" s="52"/>
      <c r="AV262" s="52"/>
      <c r="AW262" s="52"/>
      <c r="AX262" s="52"/>
      <c r="AY262" s="52"/>
      <c r="AZ262" s="52"/>
      <c r="BA262" s="52"/>
      <c r="BB262" s="52"/>
      <c r="BC262" s="52"/>
      <c r="BD262" s="52"/>
      <c r="BE262" s="52"/>
    </row>
    <row r="263" spans="1:57" x14ac:dyDescent="0.25">
      <c r="A263" t="str">
        <f t="shared" si="4"/>
        <v/>
      </c>
      <c r="B263" s="52"/>
      <c r="C263" s="52"/>
      <c r="D263" s="52"/>
      <c r="E263" s="52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  <c r="AS263" s="52"/>
      <c r="AT263" s="52"/>
      <c r="AU263" s="52"/>
      <c r="AV263" s="52"/>
      <c r="AW263" s="52"/>
      <c r="AX263" s="52"/>
      <c r="AY263" s="52"/>
      <c r="AZ263" s="52"/>
      <c r="BA263" s="52"/>
      <c r="BB263" s="52"/>
      <c r="BC263" s="52"/>
      <c r="BD263" s="52"/>
      <c r="BE263" s="52"/>
    </row>
    <row r="264" spans="1:57" x14ac:dyDescent="0.25">
      <c r="A264" t="str">
        <f t="shared" si="4"/>
        <v/>
      </c>
      <c r="B264" s="52"/>
      <c r="C264" s="52"/>
      <c r="D264" s="52"/>
      <c r="E264" s="52"/>
      <c r="F264" s="52"/>
      <c r="G264" s="52"/>
      <c r="H264" s="52"/>
      <c r="I264" s="52"/>
      <c r="J264" s="52"/>
      <c r="K264" s="52"/>
      <c r="L264" s="52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  <c r="AS264" s="52"/>
      <c r="AT264" s="52"/>
      <c r="AU264" s="52"/>
      <c r="AV264" s="52"/>
      <c r="AW264" s="52"/>
      <c r="AX264" s="52"/>
      <c r="AY264" s="52"/>
      <c r="AZ264" s="52"/>
      <c r="BA264" s="52"/>
      <c r="BB264" s="52"/>
      <c r="BC264" s="52"/>
      <c r="BD264" s="52"/>
      <c r="BE264" s="52"/>
    </row>
    <row r="265" spans="1:57" x14ac:dyDescent="0.25">
      <c r="A265" t="str">
        <f t="shared" si="4"/>
        <v/>
      </c>
      <c r="B265" s="52"/>
      <c r="C265" s="52"/>
      <c r="D265" s="52"/>
      <c r="E265" s="52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  <c r="AS265" s="52"/>
      <c r="AT265" s="52"/>
      <c r="AU265" s="52"/>
      <c r="AV265" s="52"/>
      <c r="AW265" s="52"/>
      <c r="AX265" s="52"/>
      <c r="AY265" s="52"/>
      <c r="AZ265" s="52"/>
      <c r="BA265" s="52"/>
      <c r="BB265" s="52"/>
      <c r="BC265" s="52"/>
      <c r="BD265" s="52"/>
      <c r="BE265" s="52"/>
    </row>
    <row r="266" spans="1:57" x14ac:dyDescent="0.25">
      <c r="A266" t="str">
        <f t="shared" si="4"/>
        <v/>
      </c>
      <c r="B266" s="52"/>
      <c r="C266" s="52"/>
      <c r="D266" s="52"/>
      <c r="E266" s="52"/>
      <c r="F266" s="52"/>
      <c r="G266" s="52"/>
      <c r="H266" s="52"/>
      <c r="I266" s="52"/>
      <c r="J266" s="52"/>
      <c r="K266" s="52"/>
      <c r="L266" s="52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  <c r="AS266" s="52"/>
      <c r="AT266" s="52"/>
      <c r="AU266" s="52"/>
      <c r="AV266" s="52"/>
      <c r="AW266" s="52"/>
      <c r="AX266" s="52"/>
      <c r="AY266" s="52"/>
      <c r="AZ266" s="52"/>
      <c r="BA266" s="52"/>
      <c r="BB266" s="52"/>
      <c r="BC266" s="52"/>
      <c r="BD266" s="52"/>
      <c r="BE266" s="52"/>
    </row>
    <row r="267" spans="1:57" x14ac:dyDescent="0.25">
      <c r="A267" t="str">
        <f t="shared" si="4"/>
        <v/>
      </c>
      <c r="B267" s="52"/>
      <c r="C267" s="52"/>
      <c r="D267" s="52"/>
      <c r="E267" s="52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  <c r="AS267" s="52"/>
      <c r="AT267" s="52"/>
      <c r="AU267" s="52"/>
      <c r="AV267" s="52"/>
      <c r="AW267" s="52"/>
      <c r="AX267" s="52"/>
      <c r="AY267" s="52"/>
      <c r="AZ267" s="52"/>
      <c r="BA267" s="52"/>
      <c r="BB267" s="52"/>
      <c r="BC267" s="52"/>
      <c r="BD267" s="52"/>
      <c r="BE267" s="52"/>
    </row>
    <row r="268" spans="1:57" x14ac:dyDescent="0.25">
      <c r="A268" t="str">
        <f t="shared" si="4"/>
        <v/>
      </c>
      <c r="B268" s="52"/>
      <c r="C268" s="52"/>
      <c r="D268" s="52"/>
      <c r="E268" s="52"/>
      <c r="F268" s="52"/>
      <c r="G268" s="52"/>
      <c r="H268" s="52"/>
      <c r="I268" s="52"/>
      <c r="J268" s="52"/>
      <c r="K268" s="52"/>
      <c r="L268" s="52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  <c r="AS268" s="52"/>
      <c r="AT268" s="52"/>
      <c r="AU268" s="52"/>
      <c r="AV268" s="52"/>
      <c r="AW268" s="52"/>
      <c r="AX268" s="52"/>
      <c r="AY268" s="52"/>
      <c r="AZ268" s="52"/>
      <c r="BA268" s="52"/>
      <c r="BB268" s="52"/>
      <c r="BC268" s="52"/>
      <c r="BD268" s="52"/>
      <c r="BE268" s="52"/>
    </row>
    <row r="269" spans="1:57" x14ac:dyDescent="0.25">
      <c r="A269" t="str">
        <f t="shared" si="4"/>
        <v/>
      </c>
      <c r="B269" s="52"/>
      <c r="C269" s="52"/>
      <c r="D269" s="52"/>
      <c r="E269" s="52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  <c r="AS269" s="52"/>
      <c r="AT269" s="52"/>
      <c r="AU269" s="52"/>
      <c r="AV269" s="52"/>
      <c r="AW269" s="52"/>
      <c r="AX269" s="52"/>
      <c r="AY269" s="52"/>
      <c r="AZ269" s="52"/>
      <c r="BA269" s="52"/>
      <c r="BB269" s="52"/>
      <c r="BC269" s="52"/>
      <c r="BD269" s="52"/>
      <c r="BE269" s="52"/>
    </row>
    <row r="270" spans="1:57" x14ac:dyDescent="0.25">
      <c r="A270" t="str">
        <f t="shared" si="4"/>
        <v/>
      </c>
      <c r="B270" s="52"/>
      <c r="C270" s="52"/>
      <c r="D270" s="52"/>
      <c r="E270" s="52"/>
      <c r="F270" s="52"/>
      <c r="G270" s="52"/>
      <c r="H270" s="52"/>
      <c r="I270" s="52"/>
      <c r="J270" s="52"/>
      <c r="K270" s="52"/>
      <c r="L270" s="52"/>
      <c r="M270" s="52"/>
      <c r="N270" s="52"/>
      <c r="O270" s="52"/>
      <c r="P270" s="52"/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  <c r="AS270" s="52"/>
      <c r="AT270" s="52"/>
      <c r="AU270" s="52"/>
      <c r="AV270" s="52"/>
      <c r="AW270" s="52"/>
      <c r="AX270" s="52"/>
      <c r="AY270" s="52"/>
      <c r="AZ270" s="52"/>
      <c r="BA270" s="52"/>
      <c r="BB270" s="52"/>
      <c r="BC270" s="52"/>
      <c r="BD270" s="52"/>
      <c r="BE270" s="52"/>
    </row>
    <row r="271" spans="1:57" x14ac:dyDescent="0.25">
      <c r="A271" t="str">
        <f t="shared" si="4"/>
        <v/>
      </c>
      <c r="B271" s="52"/>
      <c r="C271" s="52"/>
      <c r="D271" s="52"/>
      <c r="E271" s="52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  <c r="AS271" s="52"/>
      <c r="AT271" s="52"/>
      <c r="AU271" s="52"/>
      <c r="AV271" s="52"/>
      <c r="AW271" s="52"/>
      <c r="AX271" s="52"/>
      <c r="AY271" s="52"/>
      <c r="AZ271" s="52"/>
      <c r="BA271" s="52"/>
      <c r="BB271" s="52"/>
      <c r="BC271" s="52"/>
      <c r="BD271" s="52"/>
      <c r="BE271" s="52"/>
    </row>
    <row r="272" spans="1:57" x14ac:dyDescent="0.25">
      <c r="A272" t="str">
        <f t="shared" si="4"/>
        <v/>
      </c>
      <c r="B272" s="52"/>
      <c r="C272" s="52"/>
      <c r="D272" s="52"/>
      <c r="E272" s="52"/>
      <c r="F272" s="52"/>
      <c r="G272" s="52"/>
      <c r="H272" s="52"/>
      <c r="I272" s="52"/>
      <c r="J272" s="52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  <c r="AS272" s="52"/>
      <c r="AT272" s="52"/>
      <c r="AU272" s="52"/>
      <c r="AV272" s="52"/>
      <c r="AW272" s="52"/>
      <c r="AX272" s="52"/>
      <c r="AY272" s="52"/>
      <c r="AZ272" s="52"/>
      <c r="BA272" s="52"/>
      <c r="BB272" s="52"/>
      <c r="BC272" s="52"/>
      <c r="BD272" s="52"/>
      <c r="BE272" s="52"/>
    </row>
    <row r="273" spans="1:57" x14ac:dyDescent="0.25">
      <c r="A273" t="str">
        <f t="shared" si="4"/>
        <v/>
      </c>
      <c r="B273" s="52"/>
      <c r="C273" s="52"/>
      <c r="D273" s="52"/>
      <c r="E273" s="52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  <c r="AS273" s="52"/>
      <c r="AT273" s="52"/>
      <c r="AU273" s="52"/>
      <c r="AV273" s="52"/>
      <c r="AW273" s="52"/>
      <c r="AX273" s="52"/>
      <c r="AY273" s="52"/>
      <c r="AZ273" s="52"/>
      <c r="BA273" s="52"/>
      <c r="BB273" s="52"/>
      <c r="BC273" s="52"/>
      <c r="BD273" s="52"/>
      <c r="BE273" s="52"/>
    </row>
    <row r="274" spans="1:57" x14ac:dyDescent="0.25">
      <c r="A274" t="str">
        <f t="shared" si="4"/>
        <v/>
      </c>
      <c r="B274" s="52"/>
      <c r="C274" s="52"/>
      <c r="D274" s="52"/>
      <c r="E274" s="52"/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  <c r="AS274" s="52"/>
      <c r="AT274" s="52"/>
      <c r="AU274" s="52"/>
      <c r="AV274" s="52"/>
      <c r="AW274" s="52"/>
      <c r="AX274" s="52"/>
      <c r="AY274" s="52"/>
      <c r="AZ274" s="52"/>
      <c r="BA274" s="52"/>
      <c r="BB274" s="52"/>
      <c r="BC274" s="52"/>
      <c r="BD274" s="52"/>
      <c r="BE274" s="52"/>
    </row>
    <row r="275" spans="1:57" x14ac:dyDescent="0.25">
      <c r="A275" t="str">
        <f t="shared" si="4"/>
        <v/>
      </c>
      <c r="B275" s="52"/>
      <c r="C275" s="52"/>
      <c r="D275" s="52"/>
      <c r="E275" s="52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  <c r="AS275" s="52"/>
      <c r="AT275" s="52"/>
      <c r="AU275" s="52"/>
      <c r="AV275" s="52"/>
      <c r="AW275" s="52"/>
      <c r="AX275" s="52"/>
      <c r="AY275" s="52"/>
      <c r="AZ275" s="52"/>
      <c r="BA275" s="52"/>
      <c r="BB275" s="52"/>
      <c r="BC275" s="52"/>
      <c r="BD275" s="52"/>
      <c r="BE275" s="52"/>
    </row>
    <row r="276" spans="1:57" x14ac:dyDescent="0.25">
      <c r="A276" t="str">
        <f t="shared" si="4"/>
        <v/>
      </c>
      <c r="B276" s="52"/>
      <c r="C276" s="52"/>
      <c r="D276" s="52"/>
      <c r="E276" s="52"/>
      <c r="F276" s="52"/>
      <c r="G276" s="52"/>
      <c r="H276" s="52"/>
      <c r="I276" s="52"/>
      <c r="J276" s="52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  <c r="AS276" s="52"/>
      <c r="AT276" s="52"/>
      <c r="AU276" s="52"/>
      <c r="AV276" s="52"/>
      <c r="AW276" s="52"/>
      <c r="AX276" s="52"/>
      <c r="AY276" s="52"/>
      <c r="AZ276" s="52"/>
      <c r="BA276" s="52"/>
      <c r="BB276" s="52"/>
      <c r="BC276" s="52"/>
      <c r="BD276" s="52"/>
      <c r="BE276" s="52"/>
    </row>
    <row r="277" spans="1:57" x14ac:dyDescent="0.25">
      <c r="A277" t="str">
        <f t="shared" si="4"/>
        <v/>
      </c>
      <c r="B277" s="52"/>
      <c r="C277" s="52"/>
      <c r="D277" s="52"/>
      <c r="E277" s="52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  <c r="AS277" s="52"/>
      <c r="AT277" s="52"/>
      <c r="AU277" s="52"/>
      <c r="AV277" s="52"/>
      <c r="AW277" s="52"/>
      <c r="AX277" s="52"/>
      <c r="AY277" s="52"/>
      <c r="AZ277" s="52"/>
      <c r="BA277" s="52"/>
      <c r="BB277" s="52"/>
      <c r="BC277" s="52"/>
      <c r="BD277" s="52"/>
      <c r="BE277" s="52"/>
    </row>
    <row r="278" spans="1:57" x14ac:dyDescent="0.25">
      <c r="A278" t="str">
        <f t="shared" si="4"/>
        <v/>
      </c>
      <c r="B278" s="52"/>
      <c r="C278" s="52"/>
      <c r="D278" s="52"/>
      <c r="E278" s="52"/>
      <c r="F278" s="52"/>
      <c r="G278" s="52"/>
      <c r="H278" s="52"/>
      <c r="I278" s="52"/>
      <c r="J278" s="52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  <c r="AS278" s="52"/>
      <c r="AT278" s="52"/>
      <c r="AU278" s="52"/>
      <c r="AV278" s="52"/>
      <c r="AW278" s="52"/>
      <c r="AX278" s="52"/>
      <c r="AY278" s="52"/>
      <c r="AZ278" s="52"/>
      <c r="BA278" s="52"/>
      <c r="BB278" s="52"/>
      <c r="BC278" s="52"/>
      <c r="BD278" s="52"/>
      <c r="BE278" s="52"/>
    </row>
    <row r="279" spans="1:57" x14ac:dyDescent="0.25">
      <c r="A279" t="str">
        <f t="shared" si="4"/>
        <v/>
      </c>
      <c r="B279" s="52"/>
      <c r="C279" s="52"/>
      <c r="D279" s="52"/>
      <c r="E279" s="52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  <c r="AS279" s="52"/>
      <c r="AT279" s="52"/>
      <c r="AU279" s="52"/>
      <c r="AV279" s="52"/>
      <c r="AW279" s="52"/>
      <c r="AX279" s="52"/>
      <c r="AY279" s="52"/>
      <c r="AZ279" s="52"/>
      <c r="BA279" s="52"/>
      <c r="BB279" s="52"/>
      <c r="BC279" s="52"/>
      <c r="BD279" s="52"/>
      <c r="BE279" s="52"/>
    </row>
    <row r="280" spans="1:57" x14ac:dyDescent="0.25">
      <c r="A280" t="str">
        <f t="shared" si="4"/>
        <v/>
      </c>
      <c r="B280" s="52"/>
      <c r="C280" s="52"/>
      <c r="D280" s="52"/>
      <c r="E280" s="52"/>
      <c r="F280" s="52"/>
      <c r="G280" s="52"/>
      <c r="H280" s="52"/>
      <c r="I280" s="52"/>
      <c r="J280" s="52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  <c r="AS280" s="52"/>
      <c r="AT280" s="52"/>
      <c r="AU280" s="52"/>
      <c r="AV280" s="52"/>
      <c r="AW280" s="52"/>
      <c r="AX280" s="52"/>
      <c r="AY280" s="52"/>
      <c r="AZ280" s="52"/>
      <c r="BA280" s="52"/>
      <c r="BB280" s="52"/>
      <c r="BC280" s="52"/>
      <c r="BD280" s="52"/>
      <c r="BE280" s="52"/>
    </row>
    <row r="281" spans="1:57" x14ac:dyDescent="0.25">
      <c r="A281" t="str">
        <f t="shared" si="4"/>
        <v/>
      </c>
      <c r="B281" s="52"/>
      <c r="C281" s="52"/>
      <c r="D281" s="52"/>
      <c r="E281" s="52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  <c r="AS281" s="52"/>
      <c r="AT281" s="52"/>
      <c r="AU281" s="52"/>
      <c r="AV281" s="52"/>
      <c r="AW281" s="52"/>
      <c r="AX281" s="52"/>
      <c r="AY281" s="52"/>
      <c r="AZ281" s="52"/>
      <c r="BA281" s="52"/>
      <c r="BB281" s="52"/>
      <c r="BC281" s="52"/>
      <c r="BD281" s="52"/>
      <c r="BE281" s="52"/>
    </row>
    <row r="282" spans="1:57" x14ac:dyDescent="0.25">
      <c r="A282" t="str">
        <f t="shared" si="4"/>
        <v/>
      </c>
      <c r="B282" s="52"/>
      <c r="C282" s="52"/>
      <c r="D282" s="52"/>
      <c r="E282" s="52"/>
      <c r="F282" s="52"/>
      <c r="G282" s="52"/>
      <c r="H282" s="52"/>
      <c r="I282" s="52"/>
      <c r="J282" s="52"/>
      <c r="K282" s="52"/>
      <c r="L282" s="52"/>
      <c r="M282" s="52"/>
      <c r="N282" s="52"/>
      <c r="O282" s="52"/>
      <c r="P282" s="52"/>
      <c r="Q282" s="52"/>
      <c r="R282" s="52"/>
      <c r="S282" s="52"/>
      <c r="T282" s="52"/>
      <c r="U282" s="52"/>
      <c r="V282" s="52"/>
      <c r="W282" s="52"/>
      <c r="X282" s="52"/>
      <c r="Y282" s="52"/>
      <c r="Z282" s="52"/>
      <c r="AA282" s="52"/>
      <c r="AB282" s="52"/>
      <c r="AC282" s="52"/>
      <c r="AD282" s="52"/>
      <c r="AE282" s="52"/>
      <c r="AF282" s="52"/>
      <c r="AG282" s="52"/>
      <c r="AH282" s="52"/>
      <c r="AI282" s="52"/>
      <c r="AJ282" s="52"/>
      <c r="AK282" s="52"/>
      <c r="AL282" s="52"/>
      <c r="AM282" s="52"/>
      <c r="AN282" s="52"/>
      <c r="AO282" s="52"/>
      <c r="AP282" s="52"/>
      <c r="AQ282" s="52"/>
      <c r="AR282" s="52"/>
      <c r="AS282" s="52"/>
      <c r="AT282" s="52"/>
      <c r="AU282" s="52"/>
      <c r="AV282" s="52"/>
      <c r="AW282" s="52"/>
      <c r="AX282" s="52"/>
      <c r="AY282" s="52"/>
      <c r="AZ282" s="52"/>
      <c r="BA282" s="52"/>
      <c r="BB282" s="52"/>
      <c r="BC282" s="52"/>
      <c r="BD282" s="52"/>
      <c r="BE282" s="52"/>
    </row>
    <row r="283" spans="1:57" x14ac:dyDescent="0.25">
      <c r="A283" t="str">
        <f t="shared" si="4"/>
        <v/>
      </c>
      <c r="B283" s="52"/>
      <c r="C283" s="52"/>
      <c r="D283" s="52"/>
      <c r="E283" s="52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  <c r="Y283" s="52"/>
      <c r="Z283" s="52"/>
      <c r="AA283" s="52"/>
      <c r="AB283" s="52"/>
      <c r="AC283" s="52"/>
      <c r="AD283" s="52"/>
      <c r="AE283" s="52"/>
      <c r="AF283" s="52"/>
      <c r="AG283" s="52"/>
      <c r="AH283" s="52"/>
      <c r="AI283" s="52"/>
      <c r="AJ283" s="52"/>
      <c r="AK283" s="52"/>
      <c r="AL283" s="52"/>
      <c r="AM283" s="52"/>
      <c r="AN283" s="52"/>
      <c r="AO283" s="52"/>
      <c r="AP283" s="52"/>
      <c r="AQ283" s="52"/>
      <c r="AR283" s="52"/>
      <c r="AS283" s="52"/>
      <c r="AT283" s="52"/>
      <c r="AU283" s="52"/>
      <c r="AV283" s="52"/>
      <c r="AW283" s="52"/>
      <c r="AX283" s="52"/>
      <c r="AY283" s="52"/>
      <c r="AZ283" s="52"/>
      <c r="BA283" s="52"/>
      <c r="BB283" s="52"/>
      <c r="BC283" s="52"/>
      <c r="BD283" s="52"/>
      <c r="BE283" s="52"/>
    </row>
    <row r="284" spans="1:57" x14ac:dyDescent="0.25">
      <c r="A284" t="str">
        <f t="shared" si="4"/>
        <v/>
      </c>
      <c r="B284" s="52"/>
      <c r="C284" s="52"/>
      <c r="D284" s="52"/>
      <c r="E284" s="52"/>
      <c r="F284" s="52"/>
      <c r="G284" s="52"/>
      <c r="H284" s="52"/>
      <c r="I284" s="52"/>
      <c r="J284" s="52"/>
      <c r="K284" s="52"/>
      <c r="L284" s="52"/>
      <c r="M284" s="52"/>
      <c r="N284" s="52"/>
      <c r="O284" s="52"/>
      <c r="P284" s="52"/>
      <c r="Q284" s="52"/>
      <c r="R284" s="52"/>
      <c r="S284" s="52"/>
      <c r="T284" s="52"/>
      <c r="U284" s="52"/>
      <c r="V284" s="52"/>
      <c r="W284" s="52"/>
      <c r="X284" s="52"/>
      <c r="Y284" s="52"/>
      <c r="Z284" s="52"/>
      <c r="AA284" s="52"/>
      <c r="AB284" s="52"/>
      <c r="AC284" s="52"/>
      <c r="AD284" s="52"/>
      <c r="AE284" s="52"/>
      <c r="AF284" s="52"/>
      <c r="AG284" s="52"/>
      <c r="AH284" s="52"/>
      <c r="AI284" s="52"/>
      <c r="AJ284" s="52"/>
      <c r="AK284" s="52"/>
      <c r="AL284" s="52"/>
      <c r="AM284" s="52"/>
      <c r="AN284" s="52"/>
      <c r="AO284" s="52"/>
      <c r="AP284" s="52"/>
      <c r="AQ284" s="52"/>
      <c r="AR284" s="52"/>
      <c r="AS284" s="52"/>
      <c r="AT284" s="52"/>
      <c r="AU284" s="52"/>
      <c r="AV284" s="52"/>
      <c r="AW284" s="52"/>
      <c r="AX284" s="52"/>
      <c r="AY284" s="52"/>
      <c r="AZ284" s="52"/>
      <c r="BA284" s="52"/>
      <c r="BB284" s="52"/>
      <c r="BC284" s="52"/>
      <c r="BD284" s="52"/>
      <c r="BE284" s="52"/>
    </row>
    <row r="285" spans="1:57" x14ac:dyDescent="0.25">
      <c r="A285" t="str">
        <f t="shared" si="4"/>
        <v/>
      </c>
      <c r="B285" s="52"/>
      <c r="C285" s="52"/>
      <c r="D285" s="52"/>
      <c r="E285" s="52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  <c r="AC285" s="52"/>
      <c r="AD285" s="52"/>
      <c r="AE285" s="52"/>
      <c r="AF285" s="52"/>
      <c r="AG285" s="52"/>
      <c r="AH285" s="52"/>
      <c r="AI285" s="52"/>
      <c r="AJ285" s="52"/>
      <c r="AK285" s="52"/>
      <c r="AL285" s="52"/>
      <c r="AM285" s="52"/>
      <c r="AN285" s="52"/>
      <c r="AO285" s="52"/>
      <c r="AP285" s="52"/>
      <c r="AQ285" s="52"/>
      <c r="AR285" s="52"/>
      <c r="AS285" s="52"/>
      <c r="AT285" s="52"/>
      <c r="AU285" s="52"/>
      <c r="AV285" s="52"/>
      <c r="AW285" s="52"/>
      <c r="AX285" s="52"/>
      <c r="AY285" s="52"/>
      <c r="AZ285" s="52"/>
      <c r="BA285" s="52"/>
      <c r="BB285" s="52"/>
      <c r="BC285" s="52"/>
      <c r="BD285" s="52"/>
      <c r="BE285" s="52"/>
    </row>
    <row r="286" spans="1:57" x14ac:dyDescent="0.25">
      <c r="A286" t="str">
        <f t="shared" si="4"/>
        <v/>
      </c>
      <c r="B286" s="52"/>
      <c r="C286" s="52"/>
      <c r="D286" s="52"/>
      <c r="E286" s="52"/>
      <c r="F286" s="52"/>
      <c r="G286" s="52"/>
      <c r="H286" s="52"/>
      <c r="I286" s="52"/>
      <c r="J286" s="52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  <c r="AC286" s="52"/>
      <c r="AD286" s="52"/>
      <c r="AE286" s="52"/>
      <c r="AF286" s="52"/>
      <c r="AG286" s="52"/>
      <c r="AH286" s="52"/>
      <c r="AI286" s="52"/>
      <c r="AJ286" s="52"/>
      <c r="AK286" s="52"/>
      <c r="AL286" s="52"/>
      <c r="AM286" s="52"/>
      <c r="AN286" s="52"/>
      <c r="AO286" s="52"/>
      <c r="AP286" s="52"/>
      <c r="AQ286" s="52"/>
      <c r="AR286" s="52"/>
      <c r="AS286" s="52"/>
      <c r="AT286" s="52"/>
      <c r="AU286" s="52"/>
      <c r="AV286" s="52"/>
      <c r="AW286" s="52"/>
      <c r="AX286" s="52"/>
      <c r="AY286" s="52"/>
      <c r="AZ286" s="52"/>
      <c r="BA286" s="52"/>
      <c r="BB286" s="52"/>
      <c r="BC286" s="52"/>
      <c r="BD286" s="52"/>
      <c r="BE286" s="52"/>
    </row>
    <row r="287" spans="1:57" x14ac:dyDescent="0.25">
      <c r="A287" t="str">
        <f t="shared" si="4"/>
        <v/>
      </c>
      <c r="B287" s="52"/>
      <c r="C287" s="52"/>
      <c r="D287" s="52"/>
      <c r="E287" s="52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2"/>
      <c r="AD287" s="52"/>
      <c r="AE287" s="52"/>
      <c r="AF287" s="52"/>
      <c r="AG287" s="52"/>
      <c r="AH287" s="52"/>
      <c r="AI287" s="52"/>
      <c r="AJ287" s="52"/>
      <c r="AK287" s="52"/>
      <c r="AL287" s="52"/>
      <c r="AM287" s="52"/>
      <c r="AN287" s="52"/>
      <c r="AO287" s="52"/>
      <c r="AP287" s="52"/>
      <c r="AQ287" s="52"/>
      <c r="AR287" s="52"/>
      <c r="AS287" s="52"/>
      <c r="AT287" s="52"/>
      <c r="AU287" s="52"/>
      <c r="AV287" s="52"/>
      <c r="AW287" s="52"/>
      <c r="AX287" s="52"/>
      <c r="AY287" s="52"/>
      <c r="AZ287" s="52"/>
      <c r="BA287" s="52"/>
      <c r="BB287" s="52"/>
      <c r="BC287" s="52"/>
      <c r="BD287" s="52"/>
      <c r="BE287" s="52"/>
    </row>
    <row r="288" spans="1:57" x14ac:dyDescent="0.25">
      <c r="A288" t="str">
        <f t="shared" si="4"/>
        <v/>
      </c>
      <c r="B288" s="52"/>
      <c r="C288" s="52"/>
      <c r="D288" s="52"/>
      <c r="E288" s="52"/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52"/>
      <c r="AF288" s="52"/>
      <c r="AG288" s="52"/>
      <c r="AH288" s="52"/>
      <c r="AI288" s="52"/>
      <c r="AJ288" s="52"/>
      <c r="AK288" s="52"/>
      <c r="AL288" s="52"/>
      <c r="AM288" s="52"/>
      <c r="AN288" s="52"/>
      <c r="AO288" s="52"/>
      <c r="AP288" s="52"/>
      <c r="AQ288" s="52"/>
      <c r="AR288" s="52"/>
      <c r="AS288" s="52"/>
      <c r="AT288" s="52"/>
      <c r="AU288" s="52"/>
      <c r="AV288" s="52"/>
      <c r="AW288" s="52"/>
      <c r="AX288" s="52"/>
      <c r="AY288" s="52"/>
      <c r="AZ288" s="52"/>
      <c r="BA288" s="52"/>
      <c r="BB288" s="52"/>
      <c r="BC288" s="52"/>
      <c r="BD288" s="52"/>
      <c r="BE288" s="52"/>
    </row>
    <row r="289" spans="1:57" x14ac:dyDescent="0.25">
      <c r="A289" t="str">
        <f t="shared" si="4"/>
        <v/>
      </c>
      <c r="B289" s="52"/>
      <c r="C289" s="52"/>
      <c r="D289" s="52"/>
      <c r="E289" s="52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  <c r="AC289" s="52"/>
      <c r="AD289" s="52"/>
      <c r="AE289" s="52"/>
      <c r="AF289" s="52"/>
      <c r="AG289" s="52"/>
      <c r="AH289" s="52"/>
      <c r="AI289" s="52"/>
      <c r="AJ289" s="52"/>
      <c r="AK289" s="52"/>
      <c r="AL289" s="52"/>
      <c r="AM289" s="52"/>
      <c r="AN289" s="52"/>
      <c r="AO289" s="52"/>
      <c r="AP289" s="52"/>
      <c r="AQ289" s="52"/>
      <c r="AR289" s="52"/>
      <c r="AS289" s="52"/>
      <c r="AT289" s="52"/>
      <c r="AU289" s="52"/>
      <c r="AV289" s="52"/>
      <c r="AW289" s="52"/>
      <c r="AX289" s="52"/>
      <c r="AY289" s="52"/>
      <c r="AZ289" s="52"/>
      <c r="BA289" s="52"/>
      <c r="BB289" s="52"/>
      <c r="BC289" s="52"/>
      <c r="BD289" s="52"/>
      <c r="BE289" s="52"/>
    </row>
    <row r="290" spans="1:57" x14ac:dyDescent="0.25">
      <c r="A290" t="str">
        <f t="shared" si="4"/>
        <v/>
      </c>
      <c r="B290" s="52"/>
      <c r="C290" s="52"/>
      <c r="D290" s="52"/>
      <c r="E290" s="52"/>
      <c r="F290" s="52"/>
      <c r="G290" s="52"/>
      <c r="H290" s="52"/>
      <c r="I290" s="52"/>
      <c r="J290" s="52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2"/>
      <c r="AN290" s="52"/>
      <c r="AO290" s="52"/>
      <c r="AP290" s="52"/>
      <c r="AQ290" s="52"/>
      <c r="AR290" s="52"/>
      <c r="AS290" s="52"/>
      <c r="AT290" s="52"/>
      <c r="AU290" s="52"/>
      <c r="AV290" s="52"/>
      <c r="AW290" s="52"/>
      <c r="AX290" s="52"/>
      <c r="AY290" s="52"/>
      <c r="AZ290" s="52"/>
      <c r="BA290" s="52"/>
      <c r="BB290" s="52"/>
      <c r="BC290" s="52"/>
      <c r="BD290" s="52"/>
      <c r="BE290" s="52"/>
    </row>
    <row r="291" spans="1:57" x14ac:dyDescent="0.25">
      <c r="A291" t="str">
        <f t="shared" si="4"/>
        <v/>
      </c>
      <c r="B291" s="52"/>
      <c r="C291" s="52"/>
      <c r="D291" s="52"/>
      <c r="E291" s="52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  <c r="AL291" s="52"/>
      <c r="AM291" s="52"/>
      <c r="AN291" s="52"/>
      <c r="AO291" s="52"/>
      <c r="AP291" s="52"/>
      <c r="AQ291" s="52"/>
      <c r="AR291" s="52"/>
      <c r="AS291" s="52"/>
      <c r="AT291" s="52"/>
      <c r="AU291" s="52"/>
      <c r="AV291" s="52"/>
      <c r="AW291" s="52"/>
      <c r="AX291" s="52"/>
      <c r="AY291" s="52"/>
      <c r="AZ291" s="52"/>
      <c r="BA291" s="52"/>
      <c r="BB291" s="52"/>
      <c r="BC291" s="52"/>
      <c r="BD291" s="52"/>
      <c r="BE291" s="52"/>
    </row>
    <row r="292" spans="1:57" x14ac:dyDescent="0.25">
      <c r="A292" t="str">
        <f t="shared" si="4"/>
        <v/>
      </c>
      <c r="B292" s="52"/>
      <c r="C292" s="52"/>
      <c r="D292" s="52"/>
      <c r="E292" s="52"/>
      <c r="F292" s="52"/>
      <c r="G292" s="52"/>
      <c r="H292" s="52"/>
      <c r="I292" s="52"/>
      <c r="J292" s="52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52"/>
      <c r="AF292" s="52"/>
      <c r="AG292" s="52"/>
      <c r="AH292" s="52"/>
      <c r="AI292" s="52"/>
      <c r="AJ292" s="52"/>
      <c r="AK292" s="52"/>
      <c r="AL292" s="52"/>
      <c r="AM292" s="52"/>
      <c r="AN292" s="52"/>
      <c r="AO292" s="52"/>
      <c r="AP292" s="52"/>
      <c r="AQ292" s="52"/>
      <c r="AR292" s="52"/>
      <c r="AS292" s="52"/>
      <c r="AT292" s="52"/>
      <c r="AU292" s="52"/>
      <c r="AV292" s="52"/>
      <c r="AW292" s="52"/>
      <c r="AX292" s="52"/>
      <c r="AY292" s="52"/>
      <c r="AZ292" s="52"/>
      <c r="BA292" s="52"/>
      <c r="BB292" s="52"/>
      <c r="BC292" s="52"/>
      <c r="BD292" s="52"/>
      <c r="BE292" s="52"/>
    </row>
    <row r="293" spans="1:57" x14ac:dyDescent="0.25">
      <c r="A293" t="str">
        <f t="shared" si="4"/>
        <v/>
      </c>
      <c r="B293" s="52"/>
      <c r="C293" s="52"/>
      <c r="D293" s="52"/>
      <c r="E293" s="52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F293" s="52"/>
      <c r="AG293" s="52"/>
      <c r="AH293" s="52"/>
      <c r="AI293" s="52"/>
      <c r="AJ293" s="52"/>
      <c r="AK293" s="52"/>
      <c r="AL293" s="52"/>
      <c r="AM293" s="52"/>
      <c r="AN293" s="52"/>
      <c r="AO293" s="52"/>
      <c r="AP293" s="52"/>
      <c r="AQ293" s="52"/>
      <c r="AR293" s="52"/>
      <c r="AS293" s="52"/>
      <c r="AT293" s="52"/>
      <c r="AU293" s="52"/>
      <c r="AV293" s="52"/>
      <c r="AW293" s="52"/>
      <c r="AX293" s="52"/>
      <c r="AY293" s="52"/>
      <c r="AZ293" s="52"/>
      <c r="BA293" s="52"/>
      <c r="BB293" s="52"/>
      <c r="BC293" s="52"/>
      <c r="BD293" s="52"/>
      <c r="BE293" s="52"/>
    </row>
    <row r="294" spans="1:57" x14ac:dyDescent="0.25">
      <c r="A294" t="str">
        <f t="shared" si="4"/>
        <v/>
      </c>
      <c r="B294" s="52"/>
      <c r="C294" s="52"/>
      <c r="D294" s="52"/>
      <c r="E294" s="52"/>
      <c r="F294" s="52"/>
      <c r="G294" s="52"/>
      <c r="H294" s="52"/>
      <c r="I294" s="52"/>
      <c r="J294" s="52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2"/>
      <c r="AD294" s="52"/>
      <c r="AE294" s="52"/>
      <c r="AF294" s="52"/>
      <c r="AG294" s="52"/>
      <c r="AH294" s="52"/>
      <c r="AI294" s="52"/>
      <c r="AJ294" s="52"/>
      <c r="AK294" s="52"/>
      <c r="AL294" s="52"/>
      <c r="AM294" s="52"/>
      <c r="AN294" s="52"/>
      <c r="AO294" s="52"/>
      <c r="AP294" s="52"/>
      <c r="AQ294" s="52"/>
      <c r="AR294" s="52"/>
      <c r="AS294" s="52"/>
      <c r="AT294" s="52"/>
      <c r="AU294" s="52"/>
      <c r="AV294" s="52"/>
      <c r="AW294" s="52"/>
      <c r="AX294" s="52"/>
      <c r="AY294" s="52"/>
      <c r="AZ294" s="52"/>
      <c r="BA294" s="52"/>
      <c r="BB294" s="52"/>
      <c r="BC294" s="52"/>
      <c r="BD294" s="52"/>
      <c r="BE294" s="52"/>
    </row>
    <row r="295" spans="1:57" x14ac:dyDescent="0.25">
      <c r="A295" t="str">
        <f t="shared" si="4"/>
        <v/>
      </c>
      <c r="B295" s="52"/>
      <c r="C295" s="52"/>
      <c r="D295" s="52"/>
      <c r="E295" s="52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2"/>
      <c r="R295" s="52"/>
      <c r="S295" s="52"/>
      <c r="T295" s="52"/>
      <c r="U295" s="52"/>
      <c r="V295" s="52"/>
      <c r="W295" s="52"/>
      <c r="X295" s="52"/>
      <c r="Y295" s="52"/>
      <c r="Z295" s="52"/>
      <c r="AA295" s="52"/>
      <c r="AB295" s="52"/>
      <c r="AC295" s="52"/>
      <c r="AD295" s="52"/>
      <c r="AE295" s="52"/>
      <c r="AF295" s="52"/>
      <c r="AG295" s="52"/>
      <c r="AH295" s="52"/>
      <c r="AI295" s="52"/>
      <c r="AJ295" s="52"/>
      <c r="AK295" s="52"/>
      <c r="AL295" s="52"/>
      <c r="AM295" s="52"/>
      <c r="AN295" s="52"/>
      <c r="AO295" s="52"/>
      <c r="AP295" s="52"/>
      <c r="AQ295" s="52"/>
      <c r="AR295" s="52"/>
      <c r="AS295" s="52"/>
      <c r="AT295" s="52"/>
      <c r="AU295" s="52"/>
      <c r="AV295" s="52"/>
      <c r="AW295" s="52"/>
      <c r="AX295" s="52"/>
      <c r="AY295" s="52"/>
      <c r="AZ295" s="52"/>
      <c r="BA295" s="52"/>
      <c r="BB295" s="52"/>
      <c r="BC295" s="52"/>
      <c r="BD295" s="52"/>
      <c r="BE295" s="52"/>
    </row>
    <row r="296" spans="1:57" x14ac:dyDescent="0.25">
      <c r="A296" t="str">
        <f t="shared" si="4"/>
        <v/>
      </c>
      <c r="B296" s="52"/>
      <c r="C296" s="52"/>
      <c r="D296" s="52"/>
      <c r="E296" s="52"/>
      <c r="F296" s="52"/>
      <c r="G296" s="52"/>
      <c r="H296" s="52"/>
      <c r="I296" s="52"/>
      <c r="J296" s="52"/>
      <c r="K296" s="52"/>
      <c r="L296" s="52"/>
      <c r="M296" s="52"/>
      <c r="N296" s="52"/>
      <c r="O296" s="52"/>
      <c r="P296" s="52"/>
      <c r="Q296" s="52"/>
      <c r="R296" s="52"/>
      <c r="S296" s="52"/>
      <c r="T296" s="52"/>
      <c r="U296" s="52"/>
      <c r="V296" s="52"/>
      <c r="W296" s="52"/>
      <c r="X296" s="52"/>
      <c r="Y296" s="52"/>
      <c r="Z296" s="52"/>
      <c r="AA296" s="52"/>
      <c r="AB296" s="52"/>
      <c r="AC296" s="52"/>
      <c r="AD296" s="52"/>
      <c r="AE296" s="52"/>
      <c r="AF296" s="52"/>
      <c r="AG296" s="52"/>
      <c r="AH296" s="52"/>
      <c r="AI296" s="52"/>
      <c r="AJ296" s="52"/>
      <c r="AK296" s="52"/>
      <c r="AL296" s="52"/>
      <c r="AM296" s="52"/>
      <c r="AN296" s="52"/>
      <c r="AO296" s="52"/>
      <c r="AP296" s="52"/>
      <c r="AQ296" s="52"/>
      <c r="AR296" s="52"/>
      <c r="AS296" s="52"/>
      <c r="AT296" s="52"/>
      <c r="AU296" s="52"/>
      <c r="AV296" s="52"/>
      <c r="AW296" s="52"/>
      <c r="AX296" s="52"/>
      <c r="AY296" s="52"/>
      <c r="AZ296" s="52"/>
      <c r="BA296" s="52"/>
      <c r="BB296" s="52"/>
      <c r="BC296" s="52"/>
      <c r="BD296" s="52"/>
      <c r="BE296" s="52"/>
    </row>
    <row r="297" spans="1:57" x14ac:dyDescent="0.25">
      <c r="A297" t="str">
        <f t="shared" si="4"/>
        <v/>
      </c>
      <c r="B297" s="52"/>
      <c r="C297" s="52"/>
      <c r="D297" s="52"/>
      <c r="E297" s="52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2"/>
      <c r="R297" s="52"/>
      <c r="S297" s="52"/>
      <c r="T297" s="52"/>
      <c r="U297" s="52"/>
      <c r="V297" s="52"/>
      <c r="W297" s="52"/>
      <c r="X297" s="52"/>
      <c r="Y297" s="52"/>
      <c r="Z297" s="52"/>
      <c r="AA297" s="52"/>
      <c r="AB297" s="52"/>
      <c r="AC297" s="52"/>
      <c r="AD297" s="52"/>
      <c r="AE297" s="52"/>
      <c r="AF297" s="52"/>
      <c r="AG297" s="52"/>
      <c r="AH297" s="52"/>
      <c r="AI297" s="52"/>
      <c r="AJ297" s="52"/>
      <c r="AK297" s="52"/>
      <c r="AL297" s="52"/>
      <c r="AM297" s="52"/>
      <c r="AN297" s="52"/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  <c r="BA297" s="52"/>
      <c r="BB297" s="52"/>
      <c r="BC297" s="52"/>
      <c r="BD297" s="52"/>
      <c r="BE297" s="52"/>
    </row>
    <row r="298" spans="1:57" x14ac:dyDescent="0.25">
      <c r="A298" t="str">
        <f t="shared" si="4"/>
        <v/>
      </c>
      <c r="B298" s="52"/>
      <c r="C298" s="52"/>
      <c r="D298" s="52"/>
      <c r="E298" s="52"/>
      <c r="F298" s="52"/>
      <c r="G298" s="52"/>
      <c r="H298" s="52"/>
      <c r="I298" s="52"/>
      <c r="J298" s="52"/>
      <c r="K298" s="52"/>
      <c r="L298" s="52"/>
      <c r="M298" s="52"/>
      <c r="N298" s="52"/>
      <c r="O298" s="52"/>
      <c r="P298" s="52"/>
      <c r="Q298" s="52"/>
      <c r="R298" s="52"/>
      <c r="S298" s="52"/>
      <c r="T298" s="52"/>
      <c r="U298" s="52"/>
      <c r="V298" s="52"/>
      <c r="W298" s="52"/>
      <c r="X298" s="52"/>
      <c r="Y298" s="52"/>
      <c r="Z298" s="52"/>
      <c r="AA298" s="52"/>
      <c r="AB298" s="52"/>
      <c r="AC298" s="52"/>
      <c r="AD298" s="52"/>
      <c r="AE298" s="52"/>
      <c r="AF298" s="52"/>
      <c r="AG298" s="52"/>
      <c r="AH298" s="52"/>
      <c r="AI298" s="52"/>
      <c r="AJ298" s="52"/>
      <c r="AK298" s="52"/>
      <c r="AL298" s="52"/>
      <c r="AM298" s="52"/>
      <c r="AN298" s="52"/>
      <c r="AO298" s="52"/>
      <c r="AP298" s="52"/>
      <c r="AQ298" s="52"/>
      <c r="AR298" s="52"/>
      <c r="AS298" s="52"/>
      <c r="AT298" s="52"/>
      <c r="AU298" s="52"/>
      <c r="AV298" s="52"/>
      <c r="AW298" s="52"/>
      <c r="AX298" s="52"/>
      <c r="AY298" s="52"/>
      <c r="AZ298" s="52"/>
      <c r="BA298" s="52"/>
      <c r="BB298" s="52"/>
      <c r="BC298" s="52"/>
      <c r="BD298" s="52"/>
      <c r="BE298" s="52"/>
    </row>
    <row r="299" spans="1:57" x14ac:dyDescent="0.25">
      <c r="A299" t="str">
        <f t="shared" si="4"/>
        <v/>
      </c>
      <c r="B299" s="52"/>
      <c r="C299" s="52"/>
      <c r="D299" s="52"/>
      <c r="E299" s="52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2"/>
      <c r="R299" s="52"/>
      <c r="S299" s="52"/>
      <c r="T299" s="52"/>
      <c r="U299" s="52"/>
      <c r="V299" s="52"/>
      <c r="W299" s="52"/>
      <c r="X299" s="52"/>
      <c r="Y299" s="52"/>
      <c r="Z299" s="52"/>
      <c r="AA299" s="52"/>
      <c r="AB299" s="52"/>
      <c r="AC299" s="52"/>
      <c r="AD299" s="52"/>
      <c r="AE299" s="52"/>
      <c r="AF299" s="52"/>
      <c r="AG299" s="52"/>
      <c r="AH299" s="52"/>
      <c r="AI299" s="52"/>
      <c r="AJ299" s="52"/>
      <c r="AK299" s="52"/>
      <c r="AL299" s="52"/>
      <c r="AM299" s="52"/>
      <c r="AN299" s="52"/>
      <c r="AO299" s="52"/>
      <c r="AP299" s="52"/>
      <c r="AQ299" s="52"/>
      <c r="AR299" s="52"/>
      <c r="AS299" s="52"/>
      <c r="AT299" s="52"/>
      <c r="AU299" s="52"/>
      <c r="AV299" s="52"/>
      <c r="AW299" s="52"/>
      <c r="AX299" s="52"/>
      <c r="AY299" s="52"/>
      <c r="AZ299" s="52"/>
      <c r="BA299" s="52"/>
      <c r="BB299" s="52"/>
      <c r="BC299" s="52"/>
      <c r="BD299" s="52"/>
      <c r="BE299" s="52"/>
    </row>
    <row r="300" spans="1:57" x14ac:dyDescent="0.25">
      <c r="A300" t="str">
        <f t="shared" si="4"/>
        <v/>
      </c>
      <c r="B300" s="52"/>
      <c r="C300" s="52"/>
      <c r="D300" s="52"/>
      <c r="E300" s="52"/>
      <c r="F300" s="52"/>
      <c r="G300" s="52"/>
      <c r="H300" s="52"/>
      <c r="I300" s="52"/>
      <c r="J300" s="52"/>
      <c r="K300" s="52"/>
      <c r="L300" s="52"/>
      <c r="M300" s="52"/>
      <c r="N300" s="52"/>
      <c r="O300" s="52"/>
      <c r="P300" s="52"/>
      <c r="Q300" s="52"/>
      <c r="R300" s="52"/>
      <c r="S300" s="52"/>
      <c r="T300" s="52"/>
      <c r="U300" s="52"/>
      <c r="V300" s="52"/>
      <c r="W300" s="52"/>
      <c r="X300" s="52"/>
      <c r="Y300" s="52"/>
      <c r="Z300" s="52"/>
      <c r="AA300" s="52"/>
      <c r="AB300" s="52"/>
      <c r="AC300" s="52"/>
      <c r="AD300" s="52"/>
      <c r="AE300" s="52"/>
      <c r="AF300" s="52"/>
      <c r="AG300" s="52"/>
      <c r="AH300" s="52"/>
      <c r="AI300" s="52"/>
      <c r="AJ300" s="52"/>
      <c r="AK300" s="52"/>
      <c r="AL300" s="52"/>
      <c r="AM300" s="52"/>
      <c r="AN300" s="52"/>
      <c r="AO300" s="52"/>
      <c r="AP300" s="52"/>
      <c r="AQ300" s="52"/>
      <c r="AR300" s="52"/>
      <c r="AS300" s="52"/>
      <c r="AT300" s="52"/>
      <c r="AU300" s="52"/>
      <c r="AV300" s="52"/>
      <c r="AW300" s="52"/>
      <c r="AX300" s="52"/>
      <c r="AY300" s="52"/>
      <c r="AZ300" s="52"/>
      <c r="BA300" s="52"/>
      <c r="BB300" s="52"/>
      <c r="BC300" s="52"/>
      <c r="BD300" s="52"/>
      <c r="BE300" s="52"/>
    </row>
    <row r="301" spans="1:57" x14ac:dyDescent="0.25">
      <c r="A301" t="str">
        <f t="shared" si="4"/>
        <v/>
      </c>
      <c r="B301" s="52"/>
      <c r="C301" s="52"/>
      <c r="D301" s="52"/>
      <c r="E301" s="52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2"/>
      <c r="R301" s="52"/>
      <c r="S301" s="52"/>
      <c r="T301" s="52"/>
      <c r="U301" s="52"/>
      <c r="V301" s="52"/>
      <c r="W301" s="52"/>
      <c r="X301" s="52"/>
      <c r="Y301" s="52"/>
      <c r="Z301" s="52"/>
      <c r="AA301" s="52"/>
      <c r="AB301" s="52"/>
      <c r="AC301" s="52"/>
      <c r="AD301" s="52"/>
      <c r="AE301" s="52"/>
      <c r="AF301" s="52"/>
      <c r="AG301" s="52"/>
      <c r="AH301" s="52"/>
      <c r="AI301" s="52"/>
      <c r="AJ301" s="52"/>
      <c r="AK301" s="52"/>
      <c r="AL301" s="52"/>
      <c r="AM301" s="52"/>
      <c r="AN301" s="52"/>
      <c r="AO301" s="52"/>
      <c r="AP301" s="52"/>
      <c r="AQ301" s="52"/>
      <c r="AR301" s="52"/>
      <c r="AS301" s="52"/>
      <c r="AT301" s="52"/>
      <c r="AU301" s="52"/>
      <c r="AV301" s="52"/>
      <c r="AW301" s="52"/>
      <c r="AX301" s="52"/>
      <c r="AY301" s="52"/>
      <c r="AZ301" s="52"/>
      <c r="BA301" s="52"/>
      <c r="BB301" s="52"/>
      <c r="BC301" s="52"/>
      <c r="BD301" s="52"/>
      <c r="BE301" s="52"/>
    </row>
    <row r="302" spans="1:57" x14ac:dyDescent="0.25">
      <c r="A302" t="str">
        <f t="shared" si="4"/>
        <v/>
      </c>
      <c r="B302" s="52"/>
      <c r="C302" s="52"/>
      <c r="D302" s="52"/>
      <c r="E302" s="52"/>
      <c r="F302" s="52"/>
      <c r="G302" s="52"/>
      <c r="H302" s="52"/>
      <c r="I302" s="52"/>
      <c r="J302" s="52"/>
      <c r="K302" s="52"/>
      <c r="L302" s="52"/>
      <c r="M302" s="52"/>
      <c r="N302" s="52"/>
      <c r="O302" s="52"/>
      <c r="P302" s="52"/>
      <c r="Q302" s="52"/>
      <c r="R302" s="52"/>
      <c r="S302" s="52"/>
      <c r="T302" s="52"/>
      <c r="U302" s="52"/>
      <c r="V302" s="52"/>
      <c r="W302" s="52"/>
      <c r="X302" s="52"/>
      <c r="Y302" s="52"/>
      <c r="Z302" s="52"/>
      <c r="AA302" s="52"/>
      <c r="AB302" s="52"/>
      <c r="AC302" s="52"/>
      <c r="AD302" s="52"/>
      <c r="AE302" s="52"/>
      <c r="AF302" s="52"/>
      <c r="AG302" s="52"/>
      <c r="AH302" s="52"/>
      <c r="AI302" s="52"/>
      <c r="AJ302" s="52"/>
      <c r="AK302" s="52"/>
      <c r="AL302" s="52"/>
      <c r="AM302" s="52"/>
      <c r="AN302" s="52"/>
      <c r="AO302" s="52"/>
      <c r="AP302" s="52"/>
      <c r="AQ302" s="52"/>
      <c r="AR302" s="52"/>
      <c r="AS302" s="52"/>
      <c r="AT302" s="52"/>
      <c r="AU302" s="52"/>
      <c r="AV302" s="52"/>
      <c r="AW302" s="52"/>
      <c r="AX302" s="52"/>
      <c r="AY302" s="52"/>
      <c r="AZ302" s="52"/>
      <c r="BA302" s="52"/>
      <c r="BB302" s="52"/>
      <c r="BC302" s="52"/>
      <c r="BD302" s="52"/>
      <c r="BE302" s="52"/>
    </row>
    <row r="303" spans="1:57" x14ac:dyDescent="0.25">
      <c r="A303" t="str">
        <f t="shared" si="4"/>
        <v/>
      </c>
      <c r="B303" s="52"/>
      <c r="C303" s="52"/>
      <c r="D303" s="52"/>
      <c r="E303" s="52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2"/>
      <c r="R303" s="52"/>
      <c r="S303" s="52"/>
      <c r="T303" s="52"/>
      <c r="U303" s="52"/>
      <c r="V303" s="52"/>
      <c r="W303" s="52"/>
      <c r="X303" s="52"/>
      <c r="Y303" s="52"/>
      <c r="Z303" s="52"/>
      <c r="AA303" s="52"/>
      <c r="AB303" s="52"/>
      <c r="AC303" s="52"/>
      <c r="AD303" s="52"/>
      <c r="AE303" s="52"/>
      <c r="AF303" s="52"/>
      <c r="AG303" s="52"/>
      <c r="AH303" s="52"/>
      <c r="AI303" s="52"/>
      <c r="AJ303" s="52"/>
      <c r="AK303" s="52"/>
      <c r="AL303" s="52"/>
      <c r="AM303" s="52"/>
      <c r="AN303" s="52"/>
      <c r="AO303" s="52"/>
      <c r="AP303" s="52"/>
      <c r="AQ303" s="52"/>
      <c r="AR303" s="52"/>
      <c r="AS303" s="52"/>
      <c r="AT303" s="52"/>
      <c r="AU303" s="52"/>
      <c r="AV303" s="52"/>
      <c r="AW303" s="52"/>
      <c r="AX303" s="52"/>
      <c r="AY303" s="52"/>
      <c r="AZ303" s="52"/>
      <c r="BA303" s="52"/>
      <c r="BB303" s="52"/>
      <c r="BC303" s="52"/>
      <c r="BD303" s="52"/>
      <c r="BE303" s="52"/>
    </row>
    <row r="304" spans="1:57" x14ac:dyDescent="0.25">
      <c r="A304" t="str">
        <f t="shared" si="4"/>
        <v/>
      </c>
      <c r="B304" s="52"/>
      <c r="C304" s="52"/>
      <c r="D304" s="52"/>
      <c r="E304" s="52"/>
      <c r="F304" s="52"/>
      <c r="G304" s="52"/>
      <c r="H304" s="52"/>
      <c r="I304" s="52"/>
      <c r="J304" s="52"/>
      <c r="K304" s="52"/>
      <c r="L304" s="52"/>
      <c r="M304" s="52"/>
      <c r="N304" s="52"/>
      <c r="O304" s="52"/>
      <c r="P304" s="52"/>
      <c r="Q304" s="52"/>
      <c r="R304" s="52"/>
      <c r="S304" s="52"/>
      <c r="T304" s="52"/>
      <c r="U304" s="52"/>
      <c r="V304" s="52"/>
      <c r="W304" s="52"/>
      <c r="X304" s="52"/>
      <c r="Y304" s="52"/>
      <c r="Z304" s="52"/>
      <c r="AA304" s="52"/>
      <c r="AB304" s="52"/>
      <c r="AC304" s="52"/>
      <c r="AD304" s="52"/>
      <c r="AE304" s="52"/>
      <c r="AF304" s="52"/>
      <c r="AG304" s="52"/>
      <c r="AH304" s="52"/>
      <c r="AI304" s="52"/>
      <c r="AJ304" s="52"/>
      <c r="AK304" s="52"/>
      <c r="AL304" s="52"/>
      <c r="AM304" s="52"/>
      <c r="AN304" s="52"/>
      <c r="AO304" s="52"/>
      <c r="AP304" s="52"/>
      <c r="AQ304" s="52"/>
      <c r="AR304" s="52"/>
      <c r="AS304" s="52"/>
      <c r="AT304" s="52"/>
      <c r="AU304" s="52"/>
      <c r="AV304" s="52"/>
      <c r="AW304" s="52"/>
      <c r="AX304" s="52"/>
      <c r="AY304" s="52"/>
      <c r="AZ304" s="52"/>
      <c r="BA304" s="52"/>
      <c r="BB304" s="52"/>
      <c r="BC304" s="52"/>
      <c r="BD304" s="52"/>
      <c r="BE304" s="52"/>
    </row>
    <row r="305" spans="1:57" x14ac:dyDescent="0.25">
      <c r="A305" t="str">
        <f t="shared" si="4"/>
        <v/>
      </c>
      <c r="B305" s="52"/>
      <c r="C305" s="52"/>
      <c r="D305" s="52"/>
      <c r="E305" s="52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2"/>
      <c r="R305" s="52"/>
      <c r="S305" s="52"/>
      <c r="T305" s="52"/>
      <c r="U305" s="52"/>
      <c r="V305" s="52"/>
      <c r="W305" s="52"/>
      <c r="X305" s="52"/>
      <c r="Y305" s="52"/>
      <c r="Z305" s="52"/>
      <c r="AA305" s="52"/>
      <c r="AB305" s="52"/>
      <c r="AC305" s="52"/>
      <c r="AD305" s="52"/>
      <c r="AE305" s="52"/>
      <c r="AF305" s="52"/>
      <c r="AG305" s="52"/>
      <c r="AH305" s="52"/>
      <c r="AI305" s="52"/>
      <c r="AJ305" s="52"/>
      <c r="AK305" s="52"/>
      <c r="AL305" s="52"/>
      <c r="AM305" s="52"/>
      <c r="AN305" s="52"/>
      <c r="AO305" s="52"/>
      <c r="AP305" s="52"/>
      <c r="AQ305" s="52"/>
      <c r="AR305" s="52"/>
      <c r="AS305" s="52"/>
      <c r="AT305" s="52"/>
      <c r="AU305" s="52"/>
      <c r="AV305" s="52"/>
      <c r="AW305" s="52"/>
      <c r="AX305" s="52"/>
      <c r="AY305" s="52"/>
      <c r="AZ305" s="52"/>
      <c r="BA305" s="52"/>
      <c r="BB305" s="52"/>
      <c r="BC305" s="52"/>
      <c r="BD305" s="52"/>
      <c r="BE305" s="52"/>
    </row>
    <row r="306" spans="1:57" x14ac:dyDescent="0.25">
      <c r="A306" t="str">
        <f t="shared" si="4"/>
        <v/>
      </c>
      <c r="B306" s="52"/>
      <c r="C306" s="52"/>
      <c r="D306" s="52"/>
      <c r="E306" s="52"/>
      <c r="F306" s="52"/>
      <c r="G306" s="52"/>
      <c r="H306" s="52"/>
      <c r="I306" s="52"/>
      <c r="J306" s="52"/>
      <c r="K306" s="52"/>
      <c r="L306" s="52"/>
      <c r="M306" s="52"/>
      <c r="N306" s="52"/>
      <c r="O306" s="52"/>
      <c r="P306" s="52"/>
      <c r="Q306" s="52"/>
      <c r="R306" s="52"/>
      <c r="S306" s="52"/>
      <c r="T306" s="52"/>
      <c r="U306" s="52"/>
      <c r="V306" s="52"/>
      <c r="W306" s="52"/>
      <c r="X306" s="52"/>
      <c r="Y306" s="52"/>
      <c r="Z306" s="52"/>
      <c r="AA306" s="52"/>
      <c r="AB306" s="52"/>
      <c r="AC306" s="52"/>
      <c r="AD306" s="52"/>
      <c r="AE306" s="52"/>
      <c r="AF306" s="52"/>
      <c r="AG306" s="52"/>
      <c r="AH306" s="52"/>
      <c r="AI306" s="52"/>
      <c r="AJ306" s="52"/>
      <c r="AK306" s="52"/>
      <c r="AL306" s="52"/>
      <c r="AM306" s="52"/>
      <c r="AN306" s="52"/>
      <c r="AO306" s="52"/>
      <c r="AP306" s="52"/>
      <c r="AQ306" s="52"/>
      <c r="AR306" s="52"/>
      <c r="AS306" s="52"/>
      <c r="AT306" s="52"/>
      <c r="AU306" s="52"/>
      <c r="AV306" s="52"/>
      <c r="AW306" s="52"/>
      <c r="AX306" s="52"/>
      <c r="AY306" s="52"/>
      <c r="AZ306" s="52"/>
      <c r="BA306" s="52"/>
      <c r="BB306" s="52"/>
      <c r="BC306" s="52"/>
      <c r="BD306" s="52"/>
      <c r="BE306" s="52"/>
    </row>
    <row r="307" spans="1:57" x14ac:dyDescent="0.25">
      <c r="A307" t="str">
        <f t="shared" si="4"/>
        <v/>
      </c>
      <c r="B307" s="52"/>
      <c r="C307" s="52"/>
      <c r="D307" s="52"/>
      <c r="E307" s="52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2"/>
      <c r="R307" s="52"/>
      <c r="S307" s="52"/>
      <c r="T307" s="52"/>
      <c r="U307" s="52"/>
      <c r="V307" s="52"/>
      <c r="W307" s="52"/>
      <c r="X307" s="52"/>
      <c r="Y307" s="52"/>
      <c r="Z307" s="52"/>
      <c r="AA307" s="52"/>
      <c r="AB307" s="52"/>
      <c r="AC307" s="52"/>
      <c r="AD307" s="52"/>
      <c r="AE307" s="52"/>
      <c r="AF307" s="52"/>
      <c r="AG307" s="52"/>
      <c r="AH307" s="52"/>
      <c r="AI307" s="52"/>
      <c r="AJ307" s="52"/>
      <c r="AK307" s="52"/>
      <c r="AL307" s="52"/>
      <c r="AM307" s="52"/>
      <c r="AN307" s="52"/>
      <c r="AO307" s="52"/>
      <c r="AP307" s="52"/>
      <c r="AQ307" s="52"/>
      <c r="AR307" s="52"/>
      <c r="AS307" s="52"/>
      <c r="AT307" s="52"/>
      <c r="AU307" s="52"/>
      <c r="AV307" s="52"/>
      <c r="AW307" s="52"/>
      <c r="AX307" s="52"/>
      <c r="AY307" s="52"/>
      <c r="AZ307" s="52"/>
      <c r="BA307" s="52"/>
      <c r="BB307" s="52"/>
      <c r="BC307" s="52"/>
      <c r="BD307" s="52"/>
      <c r="BE307" s="52"/>
    </row>
    <row r="308" spans="1:57" x14ac:dyDescent="0.25">
      <c r="A308" t="str">
        <f t="shared" si="4"/>
        <v/>
      </c>
      <c r="B308" s="52"/>
      <c r="C308" s="52"/>
      <c r="D308" s="52"/>
      <c r="E308" s="52"/>
      <c r="F308" s="52"/>
      <c r="G308" s="52"/>
      <c r="H308" s="52"/>
      <c r="I308" s="52"/>
      <c r="J308" s="52"/>
      <c r="K308" s="52"/>
      <c r="L308" s="52"/>
      <c r="M308" s="52"/>
      <c r="N308" s="52"/>
      <c r="O308" s="52"/>
      <c r="P308" s="52"/>
      <c r="Q308" s="52"/>
      <c r="R308" s="52"/>
      <c r="S308" s="52"/>
      <c r="T308" s="52"/>
      <c r="U308" s="52"/>
      <c r="V308" s="52"/>
      <c r="W308" s="52"/>
      <c r="X308" s="52"/>
      <c r="Y308" s="52"/>
      <c r="Z308" s="52"/>
      <c r="AA308" s="52"/>
      <c r="AB308" s="52"/>
      <c r="AC308" s="52"/>
      <c r="AD308" s="52"/>
      <c r="AE308" s="52"/>
      <c r="AF308" s="52"/>
      <c r="AG308" s="52"/>
      <c r="AH308" s="52"/>
      <c r="AI308" s="52"/>
      <c r="AJ308" s="52"/>
      <c r="AK308" s="52"/>
      <c r="AL308" s="52"/>
      <c r="AM308" s="52"/>
      <c r="AN308" s="52"/>
      <c r="AO308" s="52"/>
      <c r="AP308" s="52"/>
      <c r="AQ308" s="52"/>
      <c r="AR308" s="52"/>
      <c r="AS308" s="52"/>
      <c r="AT308" s="52"/>
      <c r="AU308" s="52"/>
      <c r="AV308" s="52"/>
      <c r="AW308" s="52"/>
      <c r="AX308" s="52"/>
      <c r="AY308" s="52"/>
      <c r="AZ308" s="52"/>
      <c r="BA308" s="52"/>
      <c r="BB308" s="52"/>
      <c r="BC308" s="52"/>
      <c r="BD308" s="52"/>
      <c r="BE308" s="52"/>
    </row>
    <row r="309" spans="1:57" x14ac:dyDescent="0.25">
      <c r="A309" t="str">
        <f t="shared" si="4"/>
        <v/>
      </c>
      <c r="B309" s="52"/>
      <c r="C309" s="52"/>
      <c r="D309" s="52"/>
      <c r="E309" s="52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2"/>
      <c r="R309" s="52"/>
      <c r="S309" s="52"/>
      <c r="T309" s="52"/>
      <c r="U309" s="52"/>
      <c r="V309" s="52"/>
      <c r="W309" s="52"/>
      <c r="X309" s="52"/>
      <c r="Y309" s="52"/>
      <c r="Z309" s="52"/>
      <c r="AA309" s="52"/>
      <c r="AB309" s="52"/>
      <c r="AC309" s="52"/>
      <c r="AD309" s="52"/>
      <c r="AE309" s="52"/>
      <c r="AF309" s="52"/>
      <c r="AG309" s="52"/>
      <c r="AH309" s="52"/>
      <c r="AI309" s="52"/>
      <c r="AJ309" s="52"/>
      <c r="AK309" s="52"/>
      <c r="AL309" s="52"/>
      <c r="AM309" s="52"/>
      <c r="AN309" s="52"/>
      <c r="AO309" s="52"/>
      <c r="AP309" s="52"/>
      <c r="AQ309" s="52"/>
      <c r="AR309" s="52"/>
      <c r="AS309" s="52"/>
      <c r="AT309" s="52"/>
      <c r="AU309" s="52"/>
      <c r="AV309" s="52"/>
      <c r="AW309" s="52"/>
      <c r="AX309" s="52"/>
      <c r="AY309" s="52"/>
      <c r="AZ309" s="52"/>
      <c r="BA309" s="52"/>
      <c r="BB309" s="52"/>
      <c r="BC309" s="52"/>
      <c r="BD309" s="52"/>
      <c r="BE309" s="52"/>
    </row>
    <row r="310" spans="1:57" x14ac:dyDescent="0.25">
      <c r="A310" t="str">
        <f t="shared" si="4"/>
        <v/>
      </c>
      <c r="B310" s="52"/>
      <c r="C310" s="52"/>
      <c r="D310" s="52"/>
      <c r="E310" s="52"/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52"/>
      <c r="Q310" s="52"/>
      <c r="R310" s="52"/>
      <c r="S310" s="52"/>
      <c r="T310" s="52"/>
      <c r="U310" s="52"/>
      <c r="V310" s="52"/>
      <c r="W310" s="52"/>
      <c r="X310" s="52"/>
      <c r="Y310" s="52"/>
      <c r="Z310" s="52"/>
      <c r="AA310" s="52"/>
      <c r="AB310" s="52"/>
      <c r="AC310" s="52"/>
      <c r="AD310" s="52"/>
      <c r="AE310" s="52"/>
      <c r="AF310" s="52"/>
      <c r="AG310" s="52"/>
      <c r="AH310" s="52"/>
      <c r="AI310" s="52"/>
      <c r="AJ310" s="52"/>
      <c r="AK310" s="52"/>
      <c r="AL310" s="52"/>
      <c r="AM310" s="52"/>
      <c r="AN310" s="52"/>
      <c r="AO310" s="52"/>
      <c r="AP310" s="52"/>
      <c r="AQ310" s="52"/>
      <c r="AR310" s="52"/>
      <c r="AS310" s="52"/>
      <c r="AT310" s="52"/>
      <c r="AU310" s="52"/>
      <c r="AV310" s="52"/>
      <c r="AW310" s="52"/>
      <c r="AX310" s="52"/>
      <c r="AY310" s="52"/>
      <c r="AZ310" s="52"/>
      <c r="BA310" s="52"/>
      <c r="BB310" s="52"/>
      <c r="BC310" s="52"/>
      <c r="BD310" s="52"/>
      <c r="BE310" s="52"/>
    </row>
    <row r="311" spans="1:57" x14ac:dyDescent="0.25">
      <c r="A311" t="str">
        <f t="shared" si="4"/>
        <v/>
      </c>
      <c r="B311" s="52"/>
      <c r="C311" s="52"/>
      <c r="D311" s="52"/>
      <c r="E311" s="52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2"/>
      <c r="R311" s="52"/>
      <c r="S311" s="52"/>
      <c r="T311" s="52"/>
      <c r="U311" s="52"/>
      <c r="V311" s="52"/>
      <c r="W311" s="52"/>
      <c r="X311" s="52"/>
      <c r="Y311" s="52"/>
      <c r="Z311" s="52"/>
      <c r="AA311" s="52"/>
      <c r="AB311" s="52"/>
      <c r="AC311" s="52"/>
      <c r="AD311" s="52"/>
      <c r="AE311" s="52"/>
      <c r="AF311" s="52"/>
      <c r="AG311" s="52"/>
      <c r="AH311" s="52"/>
      <c r="AI311" s="52"/>
      <c r="AJ311" s="52"/>
      <c r="AK311" s="52"/>
      <c r="AL311" s="52"/>
      <c r="AM311" s="52"/>
      <c r="AN311" s="52"/>
      <c r="AO311" s="52"/>
      <c r="AP311" s="52"/>
      <c r="AQ311" s="52"/>
      <c r="AR311" s="52"/>
      <c r="AS311" s="52"/>
      <c r="AT311" s="52"/>
      <c r="AU311" s="52"/>
      <c r="AV311" s="52"/>
      <c r="AW311" s="52"/>
      <c r="AX311" s="52"/>
      <c r="AY311" s="52"/>
      <c r="AZ311" s="52"/>
      <c r="BA311" s="52"/>
      <c r="BB311" s="52"/>
      <c r="BC311" s="52"/>
      <c r="BD311" s="52"/>
      <c r="BE311" s="52"/>
    </row>
    <row r="312" spans="1:57" x14ac:dyDescent="0.25">
      <c r="A312" t="str">
        <f t="shared" si="4"/>
        <v/>
      </c>
      <c r="B312" s="52"/>
      <c r="C312" s="52"/>
      <c r="D312" s="52"/>
      <c r="E312" s="52"/>
      <c r="F312" s="52"/>
      <c r="G312" s="52"/>
      <c r="H312" s="52"/>
      <c r="I312" s="52"/>
      <c r="J312" s="52"/>
      <c r="K312" s="52"/>
      <c r="L312" s="52"/>
      <c r="M312" s="52"/>
      <c r="N312" s="52"/>
      <c r="O312" s="52"/>
      <c r="P312" s="52"/>
      <c r="Q312" s="52"/>
      <c r="R312" s="52"/>
      <c r="S312" s="52"/>
      <c r="T312" s="52"/>
      <c r="U312" s="52"/>
      <c r="V312" s="52"/>
      <c r="W312" s="52"/>
      <c r="X312" s="52"/>
      <c r="Y312" s="52"/>
      <c r="Z312" s="52"/>
      <c r="AA312" s="52"/>
      <c r="AB312" s="52"/>
      <c r="AC312" s="52"/>
      <c r="AD312" s="52"/>
      <c r="AE312" s="52"/>
      <c r="AF312" s="52"/>
      <c r="AG312" s="52"/>
      <c r="AH312" s="52"/>
      <c r="AI312" s="52"/>
      <c r="AJ312" s="52"/>
      <c r="AK312" s="52"/>
      <c r="AL312" s="52"/>
      <c r="AM312" s="52"/>
      <c r="AN312" s="52"/>
      <c r="AO312" s="52"/>
      <c r="AP312" s="52"/>
      <c r="AQ312" s="52"/>
      <c r="AR312" s="52"/>
      <c r="AS312" s="52"/>
      <c r="AT312" s="52"/>
      <c r="AU312" s="52"/>
      <c r="AV312" s="52"/>
      <c r="AW312" s="52"/>
      <c r="AX312" s="52"/>
      <c r="AY312" s="52"/>
      <c r="AZ312" s="52"/>
      <c r="BA312" s="52"/>
      <c r="BB312" s="52"/>
      <c r="BC312" s="52"/>
      <c r="BD312" s="52"/>
      <c r="BE312" s="52"/>
    </row>
    <row r="313" spans="1:57" x14ac:dyDescent="0.25">
      <c r="A313" t="str">
        <f t="shared" si="4"/>
        <v/>
      </c>
      <c r="B313" s="52"/>
      <c r="C313" s="52"/>
      <c r="D313" s="52"/>
      <c r="E313" s="52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2"/>
      <c r="R313" s="52"/>
      <c r="S313" s="52"/>
      <c r="T313" s="52"/>
      <c r="U313" s="52"/>
      <c r="V313" s="52"/>
      <c r="W313" s="52"/>
      <c r="X313" s="52"/>
      <c r="Y313" s="52"/>
      <c r="Z313" s="52"/>
      <c r="AA313" s="52"/>
      <c r="AB313" s="52"/>
      <c r="AC313" s="52"/>
      <c r="AD313" s="52"/>
      <c r="AE313" s="52"/>
      <c r="AF313" s="52"/>
      <c r="AG313" s="52"/>
      <c r="AH313" s="52"/>
      <c r="AI313" s="52"/>
      <c r="AJ313" s="52"/>
      <c r="AK313" s="52"/>
      <c r="AL313" s="52"/>
      <c r="AM313" s="52"/>
      <c r="AN313" s="52"/>
      <c r="AO313" s="52"/>
      <c r="AP313" s="52"/>
      <c r="AQ313" s="52"/>
      <c r="AR313" s="52"/>
      <c r="AS313" s="52"/>
      <c r="AT313" s="52"/>
      <c r="AU313" s="52"/>
      <c r="AV313" s="52"/>
      <c r="AW313" s="52"/>
      <c r="AX313" s="52"/>
      <c r="AY313" s="52"/>
      <c r="AZ313" s="52"/>
      <c r="BA313" s="52"/>
      <c r="BB313" s="52"/>
      <c r="BC313" s="52"/>
      <c r="BD313" s="52"/>
      <c r="BE313" s="52"/>
    </row>
    <row r="314" spans="1:57" x14ac:dyDescent="0.25">
      <c r="A314" t="str">
        <f t="shared" si="4"/>
        <v/>
      </c>
      <c r="B314" s="52"/>
      <c r="C314" s="52"/>
      <c r="D314" s="52"/>
      <c r="E314" s="52"/>
      <c r="F314" s="52"/>
      <c r="G314" s="52"/>
      <c r="H314" s="52"/>
      <c r="I314" s="52"/>
      <c r="J314" s="52"/>
      <c r="K314" s="52"/>
      <c r="L314" s="52"/>
      <c r="M314" s="52"/>
      <c r="N314" s="52"/>
      <c r="O314" s="52"/>
      <c r="P314" s="52"/>
      <c r="Q314" s="52"/>
      <c r="R314" s="52"/>
      <c r="S314" s="52"/>
      <c r="T314" s="52"/>
      <c r="U314" s="52"/>
      <c r="V314" s="52"/>
      <c r="W314" s="52"/>
      <c r="X314" s="52"/>
      <c r="Y314" s="52"/>
      <c r="Z314" s="52"/>
      <c r="AA314" s="52"/>
      <c r="AB314" s="52"/>
      <c r="AC314" s="52"/>
      <c r="AD314" s="52"/>
      <c r="AE314" s="52"/>
      <c r="AF314" s="52"/>
      <c r="AG314" s="52"/>
      <c r="AH314" s="52"/>
      <c r="AI314" s="52"/>
      <c r="AJ314" s="52"/>
      <c r="AK314" s="52"/>
      <c r="AL314" s="52"/>
      <c r="AM314" s="52"/>
      <c r="AN314" s="52"/>
      <c r="AO314" s="52"/>
      <c r="AP314" s="52"/>
      <c r="AQ314" s="52"/>
      <c r="AR314" s="52"/>
      <c r="AS314" s="52"/>
      <c r="AT314" s="52"/>
      <c r="AU314" s="52"/>
      <c r="AV314" s="52"/>
      <c r="AW314" s="52"/>
      <c r="AX314" s="52"/>
      <c r="AY314" s="52"/>
      <c r="AZ314" s="52"/>
      <c r="BA314" s="52"/>
      <c r="BB314" s="52"/>
      <c r="BC314" s="52"/>
      <c r="BD314" s="52"/>
      <c r="BE314" s="52"/>
    </row>
    <row r="315" spans="1:57" x14ac:dyDescent="0.25">
      <c r="A315" t="str">
        <f t="shared" si="4"/>
        <v/>
      </c>
      <c r="B315" s="52"/>
      <c r="C315" s="52"/>
      <c r="D315" s="52"/>
      <c r="E315" s="52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2"/>
      <c r="R315" s="52"/>
      <c r="S315" s="52"/>
      <c r="T315" s="52"/>
      <c r="U315" s="52"/>
      <c r="V315" s="52"/>
      <c r="W315" s="52"/>
      <c r="X315" s="52"/>
      <c r="Y315" s="52"/>
      <c r="Z315" s="52"/>
      <c r="AA315" s="52"/>
      <c r="AB315" s="52"/>
      <c r="AC315" s="52"/>
      <c r="AD315" s="52"/>
      <c r="AE315" s="52"/>
      <c r="AF315" s="52"/>
      <c r="AG315" s="52"/>
      <c r="AH315" s="52"/>
      <c r="AI315" s="52"/>
      <c r="AJ315" s="52"/>
      <c r="AK315" s="52"/>
      <c r="AL315" s="52"/>
      <c r="AM315" s="52"/>
      <c r="AN315" s="52"/>
      <c r="AO315" s="52"/>
      <c r="AP315" s="52"/>
      <c r="AQ315" s="52"/>
      <c r="AR315" s="52"/>
      <c r="AS315" s="52"/>
      <c r="AT315" s="52"/>
      <c r="AU315" s="52"/>
      <c r="AV315" s="52"/>
      <c r="AW315" s="52"/>
      <c r="AX315" s="52"/>
      <c r="AY315" s="52"/>
      <c r="AZ315" s="52"/>
      <c r="BA315" s="52"/>
      <c r="BB315" s="52"/>
      <c r="BC315" s="52"/>
      <c r="BD315" s="52"/>
      <c r="BE315" s="52"/>
    </row>
    <row r="316" spans="1:57" x14ac:dyDescent="0.25">
      <c r="A316" t="str">
        <f t="shared" si="4"/>
        <v/>
      </c>
      <c r="B316" s="52"/>
      <c r="C316" s="52"/>
      <c r="D316" s="52"/>
      <c r="E316" s="52"/>
      <c r="F316" s="52"/>
      <c r="G316" s="52"/>
      <c r="H316" s="52"/>
      <c r="I316" s="52"/>
      <c r="J316" s="52"/>
      <c r="K316" s="52"/>
      <c r="L316" s="52"/>
      <c r="M316" s="52"/>
      <c r="N316" s="52"/>
      <c r="O316" s="52"/>
      <c r="P316" s="52"/>
      <c r="Q316" s="52"/>
      <c r="R316" s="52"/>
      <c r="S316" s="52"/>
      <c r="T316" s="52"/>
      <c r="U316" s="52"/>
      <c r="V316" s="52"/>
      <c r="W316" s="52"/>
      <c r="X316" s="52"/>
      <c r="Y316" s="52"/>
      <c r="Z316" s="52"/>
      <c r="AA316" s="52"/>
      <c r="AB316" s="52"/>
      <c r="AC316" s="52"/>
      <c r="AD316" s="52"/>
      <c r="AE316" s="52"/>
      <c r="AF316" s="52"/>
      <c r="AG316" s="52"/>
      <c r="AH316" s="52"/>
      <c r="AI316" s="52"/>
      <c r="AJ316" s="52"/>
      <c r="AK316" s="52"/>
      <c r="AL316" s="52"/>
      <c r="AM316" s="52"/>
      <c r="AN316" s="52"/>
      <c r="AO316" s="52"/>
      <c r="AP316" s="52"/>
      <c r="AQ316" s="52"/>
      <c r="AR316" s="52"/>
      <c r="AS316" s="52"/>
      <c r="AT316" s="52"/>
      <c r="AU316" s="52"/>
      <c r="AV316" s="52"/>
      <c r="AW316" s="52"/>
      <c r="AX316" s="52"/>
      <c r="AY316" s="52"/>
      <c r="AZ316" s="52"/>
      <c r="BA316" s="52"/>
      <c r="BB316" s="52"/>
      <c r="BC316" s="52"/>
      <c r="BD316" s="52"/>
      <c r="BE316" s="52"/>
    </row>
    <row r="317" spans="1:57" x14ac:dyDescent="0.25">
      <c r="A317" t="str">
        <f t="shared" si="4"/>
        <v/>
      </c>
      <c r="B317" s="52"/>
      <c r="C317" s="52"/>
      <c r="D317" s="52"/>
      <c r="E317" s="52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2"/>
      <c r="R317" s="52"/>
      <c r="S317" s="52"/>
      <c r="T317" s="52"/>
      <c r="U317" s="52"/>
      <c r="V317" s="52"/>
      <c r="W317" s="52"/>
      <c r="X317" s="52"/>
      <c r="Y317" s="52"/>
      <c r="Z317" s="52"/>
      <c r="AA317" s="52"/>
      <c r="AB317" s="52"/>
      <c r="AC317" s="52"/>
      <c r="AD317" s="52"/>
      <c r="AE317" s="52"/>
      <c r="AF317" s="52"/>
      <c r="AG317" s="52"/>
      <c r="AH317" s="52"/>
      <c r="AI317" s="52"/>
      <c r="AJ317" s="52"/>
      <c r="AK317" s="52"/>
      <c r="AL317" s="52"/>
      <c r="AM317" s="52"/>
      <c r="AN317" s="52"/>
      <c r="AO317" s="52"/>
      <c r="AP317" s="52"/>
      <c r="AQ317" s="52"/>
      <c r="AR317" s="52"/>
      <c r="AS317" s="52"/>
      <c r="AT317" s="52"/>
      <c r="AU317" s="52"/>
      <c r="AV317" s="52"/>
      <c r="AW317" s="52"/>
      <c r="AX317" s="52"/>
      <c r="AY317" s="52"/>
      <c r="AZ317" s="52"/>
      <c r="BA317" s="52"/>
      <c r="BB317" s="52"/>
      <c r="BC317" s="52"/>
      <c r="BD317" s="52"/>
      <c r="BE317" s="52"/>
    </row>
    <row r="318" spans="1:57" x14ac:dyDescent="0.25">
      <c r="A318" t="str">
        <f t="shared" si="4"/>
        <v/>
      </c>
      <c r="B318" s="52"/>
      <c r="C318" s="52"/>
      <c r="D318" s="52"/>
      <c r="E318" s="52"/>
      <c r="F318" s="52"/>
      <c r="G318" s="52"/>
      <c r="H318" s="52"/>
      <c r="I318" s="52"/>
      <c r="J318" s="52"/>
      <c r="K318" s="52"/>
      <c r="L318" s="52"/>
      <c r="M318" s="52"/>
      <c r="N318" s="52"/>
      <c r="O318" s="52"/>
      <c r="P318" s="52"/>
      <c r="Q318" s="52"/>
      <c r="R318" s="52"/>
      <c r="S318" s="52"/>
      <c r="T318" s="52"/>
      <c r="U318" s="52"/>
      <c r="V318" s="52"/>
      <c r="W318" s="52"/>
      <c r="X318" s="52"/>
      <c r="Y318" s="52"/>
      <c r="Z318" s="52"/>
      <c r="AA318" s="52"/>
      <c r="AB318" s="52"/>
      <c r="AC318" s="52"/>
      <c r="AD318" s="52"/>
      <c r="AE318" s="52"/>
      <c r="AF318" s="52"/>
      <c r="AG318" s="52"/>
      <c r="AH318" s="52"/>
      <c r="AI318" s="52"/>
      <c r="AJ318" s="52"/>
      <c r="AK318" s="52"/>
      <c r="AL318" s="52"/>
      <c r="AM318" s="52"/>
      <c r="AN318" s="52"/>
      <c r="AO318" s="52"/>
      <c r="AP318" s="52"/>
      <c r="AQ318" s="52"/>
      <c r="AR318" s="52"/>
      <c r="AS318" s="52"/>
      <c r="AT318" s="52"/>
      <c r="AU318" s="52"/>
      <c r="AV318" s="52"/>
      <c r="AW318" s="52"/>
      <c r="AX318" s="52"/>
      <c r="AY318" s="52"/>
      <c r="AZ318" s="52"/>
      <c r="BA318" s="52"/>
      <c r="BB318" s="52"/>
      <c r="BC318" s="52"/>
      <c r="BD318" s="52"/>
      <c r="BE318" s="52"/>
    </row>
    <row r="319" spans="1:57" x14ac:dyDescent="0.25">
      <c r="A319" t="str">
        <f t="shared" si="4"/>
        <v/>
      </c>
      <c r="B319" s="52"/>
      <c r="C319" s="52"/>
      <c r="D319" s="52"/>
      <c r="E319" s="52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2"/>
      <c r="R319" s="52"/>
      <c r="S319" s="52"/>
      <c r="T319" s="52"/>
      <c r="U319" s="52"/>
      <c r="V319" s="52"/>
      <c r="W319" s="52"/>
      <c r="X319" s="52"/>
      <c r="Y319" s="52"/>
      <c r="Z319" s="52"/>
      <c r="AA319" s="52"/>
      <c r="AB319" s="52"/>
      <c r="AC319" s="52"/>
      <c r="AD319" s="52"/>
      <c r="AE319" s="52"/>
      <c r="AF319" s="52"/>
      <c r="AG319" s="52"/>
      <c r="AH319" s="52"/>
      <c r="AI319" s="52"/>
      <c r="AJ319" s="52"/>
      <c r="AK319" s="52"/>
      <c r="AL319" s="52"/>
      <c r="AM319" s="52"/>
      <c r="AN319" s="52"/>
      <c r="AO319" s="52"/>
      <c r="AP319" s="52"/>
      <c r="AQ319" s="52"/>
      <c r="AR319" s="52"/>
      <c r="AS319" s="52"/>
      <c r="AT319" s="52"/>
      <c r="AU319" s="52"/>
      <c r="AV319" s="52"/>
      <c r="AW319" s="52"/>
      <c r="AX319" s="52"/>
      <c r="AY319" s="52"/>
      <c r="AZ319" s="52"/>
      <c r="BA319" s="52"/>
      <c r="BB319" s="52"/>
      <c r="BC319" s="52"/>
      <c r="BD319" s="52"/>
      <c r="BE319" s="52"/>
    </row>
    <row r="320" spans="1:57" x14ac:dyDescent="0.25">
      <c r="A320" t="str">
        <f t="shared" si="4"/>
        <v/>
      </c>
      <c r="B320" s="52"/>
      <c r="C320" s="52"/>
      <c r="D320" s="52"/>
      <c r="E320" s="52"/>
      <c r="F320" s="52"/>
      <c r="G320" s="52"/>
      <c r="H320" s="52"/>
      <c r="I320" s="52"/>
      <c r="J320" s="52"/>
      <c r="K320" s="52"/>
      <c r="L320" s="52"/>
      <c r="M320" s="52"/>
      <c r="N320" s="52"/>
      <c r="O320" s="52"/>
      <c r="P320" s="52"/>
      <c r="Q320" s="52"/>
      <c r="R320" s="52"/>
      <c r="S320" s="52"/>
      <c r="T320" s="52"/>
      <c r="U320" s="52"/>
      <c r="V320" s="52"/>
      <c r="W320" s="52"/>
      <c r="X320" s="52"/>
      <c r="Y320" s="52"/>
      <c r="Z320" s="52"/>
      <c r="AA320" s="52"/>
      <c r="AB320" s="52"/>
      <c r="AC320" s="52"/>
      <c r="AD320" s="52"/>
      <c r="AE320" s="52"/>
      <c r="AF320" s="52"/>
      <c r="AG320" s="52"/>
      <c r="AH320" s="52"/>
      <c r="AI320" s="52"/>
      <c r="AJ320" s="52"/>
      <c r="AK320" s="52"/>
      <c r="AL320" s="52"/>
      <c r="AM320" s="52"/>
      <c r="AN320" s="52"/>
      <c r="AO320" s="52"/>
      <c r="AP320" s="52"/>
      <c r="AQ320" s="52"/>
      <c r="AR320" s="52"/>
      <c r="AS320" s="52"/>
      <c r="AT320" s="52"/>
      <c r="AU320" s="52"/>
      <c r="AV320" s="52"/>
      <c r="AW320" s="52"/>
      <c r="AX320" s="52"/>
      <c r="AY320" s="52"/>
      <c r="AZ320" s="52"/>
      <c r="BA320" s="52"/>
      <c r="BB320" s="52"/>
      <c r="BC320" s="52"/>
      <c r="BD320" s="52"/>
      <c r="BE320" s="52"/>
    </row>
    <row r="321" spans="1:57" x14ac:dyDescent="0.25">
      <c r="A321" t="str">
        <f t="shared" si="4"/>
        <v/>
      </c>
      <c r="B321" s="52"/>
      <c r="C321" s="52"/>
      <c r="D321" s="52"/>
      <c r="E321" s="52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2"/>
      <c r="R321" s="52"/>
      <c r="S321" s="52"/>
      <c r="T321" s="52"/>
      <c r="U321" s="52"/>
      <c r="V321" s="52"/>
      <c r="W321" s="52"/>
      <c r="X321" s="52"/>
      <c r="Y321" s="52"/>
      <c r="Z321" s="52"/>
      <c r="AA321" s="52"/>
      <c r="AB321" s="52"/>
      <c r="AC321" s="52"/>
      <c r="AD321" s="52"/>
      <c r="AE321" s="52"/>
      <c r="AF321" s="52"/>
      <c r="AG321" s="52"/>
      <c r="AH321" s="52"/>
      <c r="AI321" s="52"/>
      <c r="AJ321" s="52"/>
      <c r="AK321" s="52"/>
      <c r="AL321" s="52"/>
      <c r="AM321" s="52"/>
      <c r="AN321" s="52"/>
      <c r="AO321" s="52"/>
      <c r="AP321" s="52"/>
      <c r="AQ321" s="52"/>
      <c r="AR321" s="52"/>
      <c r="AS321" s="52"/>
      <c r="AT321" s="52"/>
      <c r="AU321" s="52"/>
      <c r="AV321" s="52"/>
      <c r="AW321" s="52"/>
      <c r="AX321" s="52"/>
      <c r="AY321" s="52"/>
      <c r="AZ321" s="52"/>
      <c r="BA321" s="52"/>
      <c r="BB321" s="52"/>
      <c r="BC321" s="52"/>
      <c r="BD321" s="52"/>
      <c r="BE321" s="52"/>
    </row>
    <row r="322" spans="1:57" x14ac:dyDescent="0.25">
      <c r="A322" t="str">
        <f t="shared" si="4"/>
        <v/>
      </c>
      <c r="B322" s="52"/>
      <c r="C322" s="52"/>
      <c r="D322" s="52"/>
      <c r="E322" s="52"/>
      <c r="F322" s="52"/>
      <c r="G322" s="52"/>
      <c r="H322" s="52"/>
      <c r="I322" s="52"/>
      <c r="J322" s="52"/>
      <c r="K322" s="52"/>
      <c r="L322" s="52"/>
      <c r="M322" s="52"/>
      <c r="N322" s="52"/>
      <c r="O322" s="52"/>
      <c r="P322" s="52"/>
      <c r="Q322" s="52"/>
      <c r="R322" s="52"/>
      <c r="S322" s="52"/>
      <c r="T322" s="52"/>
      <c r="U322" s="52"/>
      <c r="V322" s="52"/>
      <c r="W322" s="52"/>
      <c r="X322" s="52"/>
      <c r="Y322" s="52"/>
      <c r="Z322" s="52"/>
      <c r="AA322" s="52"/>
      <c r="AB322" s="52"/>
      <c r="AC322" s="52"/>
      <c r="AD322" s="52"/>
      <c r="AE322" s="52"/>
      <c r="AF322" s="52"/>
      <c r="AG322" s="52"/>
      <c r="AH322" s="52"/>
      <c r="AI322" s="52"/>
      <c r="AJ322" s="52"/>
      <c r="AK322" s="52"/>
      <c r="AL322" s="52"/>
      <c r="AM322" s="52"/>
      <c r="AN322" s="52"/>
      <c r="AO322" s="52"/>
      <c r="AP322" s="52"/>
      <c r="AQ322" s="52"/>
      <c r="AR322" s="52"/>
      <c r="AS322" s="52"/>
      <c r="AT322" s="52"/>
      <c r="AU322" s="52"/>
      <c r="AV322" s="52"/>
      <c r="AW322" s="52"/>
      <c r="AX322" s="52"/>
      <c r="AY322" s="52"/>
      <c r="AZ322" s="52"/>
      <c r="BA322" s="52"/>
      <c r="BB322" s="52"/>
      <c r="BC322" s="52"/>
      <c r="BD322" s="52"/>
      <c r="BE322" s="52"/>
    </row>
    <row r="323" spans="1:57" x14ac:dyDescent="0.25">
      <c r="A323" t="str">
        <f t="shared" ref="A323:A386" si="5">E323&amp;F323</f>
        <v/>
      </c>
      <c r="B323" s="52"/>
      <c r="C323" s="52"/>
      <c r="D323" s="52"/>
      <c r="E323" s="52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2"/>
      <c r="R323" s="52"/>
      <c r="S323" s="52"/>
      <c r="T323" s="52"/>
      <c r="U323" s="52"/>
      <c r="V323" s="52"/>
      <c r="W323" s="52"/>
      <c r="X323" s="52"/>
      <c r="Y323" s="52"/>
      <c r="Z323" s="52"/>
      <c r="AA323" s="52"/>
      <c r="AB323" s="52"/>
      <c r="AC323" s="52"/>
      <c r="AD323" s="52"/>
      <c r="AE323" s="52"/>
      <c r="AF323" s="52"/>
      <c r="AG323" s="52"/>
      <c r="AH323" s="52"/>
      <c r="AI323" s="52"/>
      <c r="AJ323" s="52"/>
      <c r="AK323" s="52"/>
      <c r="AL323" s="52"/>
      <c r="AM323" s="52"/>
      <c r="AN323" s="52"/>
      <c r="AO323" s="52"/>
      <c r="AP323" s="52"/>
      <c r="AQ323" s="52"/>
      <c r="AR323" s="52"/>
      <c r="AS323" s="52"/>
      <c r="AT323" s="52"/>
      <c r="AU323" s="52"/>
      <c r="AV323" s="52"/>
      <c r="AW323" s="52"/>
      <c r="AX323" s="52"/>
      <c r="AY323" s="52"/>
      <c r="AZ323" s="52"/>
      <c r="BA323" s="52"/>
      <c r="BB323" s="52"/>
      <c r="BC323" s="52"/>
      <c r="BD323" s="52"/>
      <c r="BE323" s="52"/>
    </row>
    <row r="324" spans="1:57" x14ac:dyDescent="0.25">
      <c r="A324" t="str">
        <f t="shared" si="5"/>
        <v/>
      </c>
      <c r="B324" s="52"/>
      <c r="C324" s="52"/>
      <c r="D324" s="52"/>
      <c r="E324" s="52"/>
      <c r="F324" s="52"/>
      <c r="G324" s="52"/>
      <c r="H324" s="52"/>
      <c r="I324" s="52"/>
      <c r="J324" s="52"/>
      <c r="K324" s="52"/>
      <c r="L324" s="52"/>
      <c r="M324" s="52"/>
      <c r="N324" s="52"/>
      <c r="O324" s="52"/>
      <c r="P324" s="52"/>
      <c r="Q324" s="52"/>
      <c r="R324" s="52"/>
      <c r="S324" s="52"/>
      <c r="T324" s="52"/>
      <c r="U324" s="52"/>
      <c r="V324" s="52"/>
      <c r="W324" s="52"/>
      <c r="X324" s="52"/>
      <c r="Y324" s="52"/>
      <c r="Z324" s="52"/>
      <c r="AA324" s="52"/>
      <c r="AB324" s="52"/>
      <c r="AC324" s="52"/>
      <c r="AD324" s="52"/>
      <c r="AE324" s="52"/>
      <c r="AF324" s="52"/>
      <c r="AG324" s="52"/>
      <c r="AH324" s="52"/>
      <c r="AI324" s="52"/>
      <c r="AJ324" s="52"/>
      <c r="AK324" s="52"/>
      <c r="AL324" s="52"/>
      <c r="AM324" s="52"/>
      <c r="AN324" s="52"/>
      <c r="AO324" s="52"/>
      <c r="AP324" s="52"/>
      <c r="AQ324" s="52"/>
      <c r="AR324" s="52"/>
      <c r="AS324" s="52"/>
      <c r="AT324" s="52"/>
      <c r="AU324" s="52"/>
      <c r="AV324" s="52"/>
      <c r="AW324" s="52"/>
      <c r="AX324" s="52"/>
      <c r="AY324" s="52"/>
      <c r="AZ324" s="52"/>
      <c r="BA324" s="52"/>
      <c r="BB324" s="52"/>
      <c r="BC324" s="52"/>
      <c r="BD324" s="52"/>
      <c r="BE324" s="52"/>
    </row>
    <row r="325" spans="1:57" x14ac:dyDescent="0.25">
      <c r="A325" t="str">
        <f t="shared" si="5"/>
        <v/>
      </c>
      <c r="B325" s="52"/>
      <c r="C325" s="52"/>
      <c r="D325" s="52"/>
      <c r="E325" s="52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2"/>
      <c r="R325" s="52"/>
      <c r="S325" s="52"/>
      <c r="T325" s="52"/>
      <c r="U325" s="52"/>
      <c r="V325" s="52"/>
      <c r="W325" s="52"/>
      <c r="X325" s="52"/>
      <c r="Y325" s="52"/>
      <c r="Z325" s="52"/>
      <c r="AA325" s="52"/>
      <c r="AB325" s="52"/>
      <c r="AC325" s="52"/>
      <c r="AD325" s="52"/>
      <c r="AE325" s="52"/>
      <c r="AF325" s="52"/>
      <c r="AG325" s="52"/>
      <c r="AH325" s="52"/>
      <c r="AI325" s="52"/>
      <c r="AJ325" s="52"/>
      <c r="AK325" s="52"/>
      <c r="AL325" s="52"/>
      <c r="AM325" s="52"/>
      <c r="AN325" s="52"/>
      <c r="AO325" s="52"/>
      <c r="AP325" s="52"/>
      <c r="AQ325" s="52"/>
      <c r="AR325" s="52"/>
      <c r="AS325" s="52"/>
      <c r="AT325" s="52"/>
      <c r="AU325" s="52"/>
      <c r="AV325" s="52"/>
      <c r="AW325" s="52"/>
      <c r="AX325" s="52"/>
      <c r="AY325" s="52"/>
      <c r="AZ325" s="52"/>
      <c r="BA325" s="52"/>
      <c r="BB325" s="52"/>
      <c r="BC325" s="52"/>
      <c r="BD325" s="52"/>
      <c r="BE325" s="52"/>
    </row>
    <row r="326" spans="1:57" x14ac:dyDescent="0.25">
      <c r="A326" t="str">
        <f t="shared" si="5"/>
        <v/>
      </c>
      <c r="B326" s="52"/>
      <c r="C326" s="52"/>
      <c r="D326" s="52"/>
      <c r="E326" s="52"/>
      <c r="F326" s="52"/>
      <c r="G326" s="52"/>
      <c r="H326" s="52"/>
      <c r="I326" s="52"/>
      <c r="J326" s="52"/>
      <c r="K326" s="52"/>
      <c r="L326" s="52"/>
      <c r="M326" s="52"/>
      <c r="N326" s="52"/>
      <c r="O326" s="52"/>
      <c r="P326" s="52"/>
      <c r="Q326" s="52"/>
      <c r="R326" s="52"/>
      <c r="S326" s="52"/>
      <c r="T326" s="52"/>
      <c r="U326" s="52"/>
      <c r="V326" s="52"/>
      <c r="W326" s="52"/>
      <c r="X326" s="52"/>
      <c r="Y326" s="52"/>
      <c r="Z326" s="52"/>
      <c r="AA326" s="52"/>
      <c r="AB326" s="52"/>
      <c r="AC326" s="52"/>
      <c r="AD326" s="52"/>
      <c r="AE326" s="52"/>
      <c r="AF326" s="52"/>
      <c r="AG326" s="52"/>
      <c r="AH326" s="52"/>
      <c r="AI326" s="52"/>
      <c r="AJ326" s="52"/>
      <c r="AK326" s="52"/>
      <c r="AL326" s="52"/>
      <c r="AM326" s="52"/>
      <c r="AN326" s="52"/>
      <c r="AO326" s="52"/>
      <c r="AP326" s="52"/>
      <c r="AQ326" s="52"/>
      <c r="AR326" s="52"/>
      <c r="AS326" s="52"/>
      <c r="AT326" s="52"/>
      <c r="AU326" s="52"/>
      <c r="AV326" s="52"/>
      <c r="AW326" s="52"/>
      <c r="AX326" s="52"/>
      <c r="AY326" s="52"/>
      <c r="AZ326" s="52"/>
      <c r="BA326" s="52"/>
      <c r="BB326" s="52"/>
      <c r="BC326" s="52"/>
      <c r="BD326" s="52"/>
      <c r="BE326" s="52"/>
    </row>
    <row r="327" spans="1:57" x14ac:dyDescent="0.25">
      <c r="A327" t="str">
        <f t="shared" si="5"/>
        <v/>
      </c>
      <c r="B327" s="52"/>
      <c r="C327" s="52"/>
      <c r="D327" s="52"/>
      <c r="E327" s="52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2"/>
      <c r="R327" s="52"/>
      <c r="S327" s="52"/>
      <c r="T327" s="52"/>
      <c r="U327" s="52"/>
      <c r="V327" s="52"/>
      <c r="W327" s="52"/>
      <c r="X327" s="52"/>
      <c r="Y327" s="52"/>
      <c r="Z327" s="52"/>
      <c r="AA327" s="52"/>
      <c r="AB327" s="52"/>
      <c r="AC327" s="52"/>
      <c r="AD327" s="52"/>
      <c r="AE327" s="52"/>
      <c r="AF327" s="52"/>
      <c r="AG327" s="52"/>
      <c r="AH327" s="52"/>
      <c r="AI327" s="52"/>
      <c r="AJ327" s="52"/>
      <c r="AK327" s="52"/>
      <c r="AL327" s="52"/>
      <c r="AM327" s="52"/>
      <c r="AN327" s="52"/>
      <c r="AO327" s="52"/>
      <c r="AP327" s="52"/>
      <c r="AQ327" s="52"/>
      <c r="AR327" s="52"/>
      <c r="AS327" s="52"/>
      <c r="AT327" s="52"/>
      <c r="AU327" s="52"/>
      <c r="AV327" s="52"/>
      <c r="AW327" s="52"/>
      <c r="AX327" s="52"/>
      <c r="AY327" s="52"/>
      <c r="AZ327" s="52"/>
      <c r="BA327" s="52"/>
      <c r="BB327" s="52"/>
      <c r="BC327" s="52"/>
      <c r="BD327" s="52"/>
      <c r="BE327" s="52"/>
    </row>
    <row r="328" spans="1:57" x14ac:dyDescent="0.25">
      <c r="A328" t="str">
        <f t="shared" si="5"/>
        <v/>
      </c>
      <c r="B328" s="52"/>
      <c r="C328" s="52"/>
      <c r="D328" s="52"/>
      <c r="E328" s="52"/>
      <c r="F328" s="52"/>
      <c r="G328" s="52"/>
      <c r="H328" s="52"/>
      <c r="I328" s="52"/>
      <c r="J328" s="52"/>
      <c r="K328" s="52"/>
      <c r="L328" s="52"/>
      <c r="M328" s="52"/>
      <c r="N328" s="52"/>
      <c r="O328" s="52"/>
      <c r="P328" s="52"/>
      <c r="Q328" s="52"/>
      <c r="R328" s="52"/>
      <c r="S328" s="52"/>
      <c r="T328" s="52"/>
      <c r="U328" s="52"/>
      <c r="V328" s="52"/>
      <c r="W328" s="52"/>
      <c r="X328" s="52"/>
      <c r="Y328" s="52"/>
      <c r="Z328" s="52"/>
      <c r="AA328" s="52"/>
      <c r="AB328" s="52"/>
      <c r="AC328" s="52"/>
      <c r="AD328" s="52"/>
      <c r="AE328" s="52"/>
      <c r="AF328" s="52"/>
      <c r="AG328" s="52"/>
      <c r="AH328" s="52"/>
      <c r="AI328" s="52"/>
      <c r="AJ328" s="52"/>
      <c r="AK328" s="52"/>
      <c r="AL328" s="52"/>
      <c r="AM328" s="52"/>
      <c r="AN328" s="52"/>
      <c r="AO328" s="52"/>
      <c r="AP328" s="52"/>
      <c r="AQ328" s="52"/>
      <c r="AR328" s="52"/>
      <c r="AS328" s="52"/>
      <c r="AT328" s="52"/>
      <c r="AU328" s="52"/>
      <c r="AV328" s="52"/>
      <c r="AW328" s="52"/>
      <c r="AX328" s="52"/>
      <c r="AY328" s="52"/>
      <c r="AZ328" s="52"/>
      <c r="BA328" s="52"/>
      <c r="BB328" s="52"/>
      <c r="BC328" s="52"/>
      <c r="BD328" s="52"/>
      <c r="BE328" s="52"/>
    </row>
    <row r="329" spans="1:57" x14ac:dyDescent="0.25">
      <c r="A329" t="str">
        <f t="shared" si="5"/>
        <v/>
      </c>
      <c r="B329" s="52"/>
      <c r="C329" s="52"/>
      <c r="D329" s="52"/>
      <c r="E329" s="52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2"/>
      <c r="R329" s="52"/>
      <c r="S329" s="52"/>
      <c r="T329" s="52"/>
      <c r="U329" s="52"/>
      <c r="V329" s="52"/>
      <c r="W329" s="52"/>
      <c r="X329" s="52"/>
      <c r="Y329" s="52"/>
      <c r="Z329" s="52"/>
      <c r="AA329" s="52"/>
      <c r="AB329" s="52"/>
      <c r="AC329" s="52"/>
      <c r="AD329" s="52"/>
      <c r="AE329" s="52"/>
      <c r="AF329" s="52"/>
      <c r="AG329" s="52"/>
      <c r="AH329" s="52"/>
      <c r="AI329" s="52"/>
      <c r="AJ329" s="52"/>
      <c r="AK329" s="52"/>
      <c r="AL329" s="52"/>
      <c r="AM329" s="52"/>
      <c r="AN329" s="52"/>
      <c r="AO329" s="52"/>
      <c r="AP329" s="52"/>
      <c r="AQ329" s="52"/>
      <c r="AR329" s="52"/>
      <c r="AS329" s="52"/>
      <c r="AT329" s="52"/>
      <c r="AU329" s="52"/>
      <c r="AV329" s="52"/>
      <c r="AW329" s="52"/>
      <c r="AX329" s="52"/>
      <c r="AY329" s="52"/>
      <c r="AZ329" s="52"/>
      <c r="BA329" s="52"/>
      <c r="BB329" s="52"/>
      <c r="BC329" s="52"/>
      <c r="BD329" s="52"/>
      <c r="BE329" s="52"/>
    </row>
    <row r="330" spans="1:57" x14ac:dyDescent="0.25">
      <c r="A330" t="str">
        <f t="shared" si="5"/>
        <v/>
      </c>
      <c r="B330" s="52"/>
      <c r="C330" s="52"/>
      <c r="D330" s="52"/>
      <c r="E330" s="52"/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52"/>
      <c r="Q330" s="52"/>
      <c r="R330" s="52"/>
      <c r="S330" s="52"/>
      <c r="T330" s="52"/>
      <c r="U330" s="52"/>
      <c r="V330" s="52"/>
      <c r="W330" s="52"/>
      <c r="X330" s="52"/>
      <c r="Y330" s="52"/>
      <c r="Z330" s="52"/>
      <c r="AA330" s="52"/>
      <c r="AB330" s="52"/>
      <c r="AC330" s="52"/>
      <c r="AD330" s="52"/>
      <c r="AE330" s="52"/>
      <c r="AF330" s="52"/>
      <c r="AG330" s="52"/>
      <c r="AH330" s="52"/>
      <c r="AI330" s="52"/>
      <c r="AJ330" s="52"/>
      <c r="AK330" s="52"/>
      <c r="AL330" s="52"/>
      <c r="AM330" s="52"/>
      <c r="AN330" s="52"/>
      <c r="AO330" s="52"/>
      <c r="AP330" s="52"/>
      <c r="AQ330" s="52"/>
      <c r="AR330" s="52"/>
      <c r="AS330" s="52"/>
      <c r="AT330" s="52"/>
      <c r="AU330" s="52"/>
      <c r="AV330" s="52"/>
      <c r="AW330" s="52"/>
      <c r="AX330" s="52"/>
      <c r="AY330" s="52"/>
      <c r="AZ330" s="52"/>
      <c r="BA330" s="52"/>
      <c r="BB330" s="52"/>
      <c r="BC330" s="52"/>
      <c r="BD330" s="52"/>
      <c r="BE330" s="52"/>
    </row>
    <row r="331" spans="1:57" x14ac:dyDescent="0.25">
      <c r="A331" t="str">
        <f t="shared" si="5"/>
        <v/>
      </c>
      <c r="B331" s="52"/>
      <c r="C331" s="52"/>
      <c r="D331" s="52"/>
      <c r="E331" s="52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2"/>
      <c r="R331" s="52"/>
      <c r="S331" s="52"/>
      <c r="T331" s="52"/>
      <c r="U331" s="52"/>
      <c r="V331" s="52"/>
      <c r="W331" s="52"/>
      <c r="X331" s="52"/>
      <c r="Y331" s="52"/>
      <c r="Z331" s="52"/>
      <c r="AA331" s="52"/>
      <c r="AB331" s="52"/>
      <c r="AC331" s="52"/>
      <c r="AD331" s="52"/>
      <c r="AE331" s="52"/>
      <c r="AF331" s="52"/>
      <c r="AG331" s="52"/>
      <c r="AH331" s="52"/>
      <c r="AI331" s="52"/>
      <c r="AJ331" s="52"/>
      <c r="AK331" s="52"/>
      <c r="AL331" s="52"/>
      <c r="AM331" s="52"/>
      <c r="AN331" s="52"/>
      <c r="AO331" s="52"/>
      <c r="AP331" s="52"/>
      <c r="AQ331" s="52"/>
      <c r="AR331" s="52"/>
      <c r="AS331" s="52"/>
      <c r="AT331" s="52"/>
      <c r="AU331" s="52"/>
      <c r="AV331" s="52"/>
      <c r="AW331" s="52"/>
      <c r="AX331" s="52"/>
      <c r="AY331" s="52"/>
      <c r="AZ331" s="52"/>
      <c r="BA331" s="52"/>
      <c r="BB331" s="52"/>
      <c r="BC331" s="52"/>
      <c r="BD331" s="52"/>
      <c r="BE331" s="52"/>
    </row>
    <row r="332" spans="1:57" x14ac:dyDescent="0.25">
      <c r="A332" t="str">
        <f t="shared" si="5"/>
        <v/>
      </c>
      <c r="B332" s="52"/>
      <c r="C332" s="52"/>
      <c r="D332" s="52"/>
      <c r="E332" s="52"/>
      <c r="F332" s="52"/>
      <c r="G332" s="52"/>
      <c r="H332" s="52"/>
      <c r="I332" s="52"/>
      <c r="J332" s="52"/>
      <c r="K332" s="52"/>
      <c r="L332" s="52"/>
      <c r="M332" s="52"/>
      <c r="N332" s="52"/>
      <c r="O332" s="52"/>
      <c r="P332" s="52"/>
      <c r="Q332" s="52"/>
      <c r="R332" s="52"/>
      <c r="S332" s="52"/>
      <c r="T332" s="52"/>
      <c r="U332" s="52"/>
      <c r="V332" s="52"/>
      <c r="W332" s="52"/>
      <c r="X332" s="52"/>
      <c r="Y332" s="52"/>
      <c r="Z332" s="52"/>
      <c r="AA332" s="52"/>
      <c r="AB332" s="52"/>
      <c r="AC332" s="52"/>
      <c r="AD332" s="52"/>
      <c r="AE332" s="52"/>
      <c r="AF332" s="52"/>
      <c r="AG332" s="52"/>
      <c r="AH332" s="52"/>
      <c r="AI332" s="52"/>
      <c r="AJ332" s="52"/>
      <c r="AK332" s="52"/>
      <c r="AL332" s="52"/>
      <c r="AM332" s="52"/>
      <c r="AN332" s="52"/>
      <c r="AO332" s="52"/>
      <c r="AP332" s="52"/>
      <c r="AQ332" s="52"/>
      <c r="AR332" s="52"/>
      <c r="AS332" s="52"/>
      <c r="AT332" s="52"/>
      <c r="AU332" s="52"/>
      <c r="AV332" s="52"/>
      <c r="AW332" s="52"/>
      <c r="AX332" s="52"/>
      <c r="AY332" s="52"/>
      <c r="AZ332" s="52"/>
      <c r="BA332" s="52"/>
      <c r="BB332" s="52"/>
      <c r="BC332" s="52"/>
      <c r="BD332" s="52"/>
      <c r="BE332" s="52"/>
    </row>
    <row r="333" spans="1:57" x14ac:dyDescent="0.25">
      <c r="A333" t="str">
        <f t="shared" si="5"/>
        <v/>
      </c>
      <c r="B333" s="52"/>
      <c r="C333" s="52"/>
      <c r="D333" s="52"/>
      <c r="E333" s="52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2"/>
      <c r="R333" s="52"/>
      <c r="S333" s="52"/>
      <c r="T333" s="52"/>
      <c r="U333" s="52"/>
      <c r="V333" s="52"/>
      <c r="W333" s="52"/>
      <c r="X333" s="52"/>
      <c r="Y333" s="52"/>
      <c r="Z333" s="52"/>
      <c r="AA333" s="52"/>
      <c r="AB333" s="52"/>
      <c r="AC333" s="52"/>
      <c r="AD333" s="52"/>
      <c r="AE333" s="52"/>
      <c r="AF333" s="52"/>
      <c r="AG333" s="52"/>
      <c r="AH333" s="52"/>
      <c r="AI333" s="52"/>
      <c r="AJ333" s="52"/>
      <c r="AK333" s="52"/>
      <c r="AL333" s="52"/>
      <c r="AM333" s="52"/>
      <c r="AN333" s="52"/>
      <c r="AO333" s="52"/>
      <c r="AP333" s="52"/>
      <c r="AQ333" s="52"/>
      <c r="AR333" s="52"/>
      <c r="AS333" s="52"/>
      <c r="AT333" s="52"/>
      <c r="AU333" s="52"/>
      <c r="AV333" s="52"/>
      <c r="AW333" s="52"/>
      <c r="AX333" s="52"/>
      <c r="AY333" s="52"/>
      <c r="AZ333" s="52"/>
      <c r="BA333" s="52"/>
      <c r="BB333" s="52"/>
      <c r="BC333" s="52"/>
      <c r="BD333" s="52"/>
      <c r="BE333" s="52"/>
    </row>
    <row r="334" spans="1:57" x14ac:dyDescent="0.25">
      <c r="A334" t="str">
        <f t="shared" si="5"/>
        <v/>
      </c>
      <c r="B334" s="52"/>
      <c r="C334" s="52"/>
      <c r="D334" s="52"/>
      <c r="E334" s="52"/>
      <c r="F334" s="52"/>
      <c r="G334" s="52"/>
      <c r="H334" s="52"/>
      <c r="I334" s="52"/>
      <c r="J334" s="52"/>
      <c r="K334" s="52"/>
      <c r="L334" s="52"/>
      <c r="M334" s="52"/>
      <c r="N334" s="52"/>
      <c r="O334" s="52"/>
      <c r="P334" s="52"/>
      <c r="Q334" s="52"/>
      <c r="R334" s="52"/>
      <c r="S334" s="52"/>
      <c r="T334" s="52"/>
      <c r="U334" s="52"/>
      <c r="V334" s="52"/>
      <c r="W334" s="52"/>
      <c r="X334" s="52"/>
      <c r="Y334" s="52"/>
      <c r="Z334" s="52"/>
      <c r="AA334" s="52"/>
      <c r="AB334" s="52"/>
      <c r="AC334" s="52"/>
      <c r="AD334" s="52"/>
      <c r="AE334" s="52"/>
      <c r="AF334" s="52"/>
      <c r="AG334" s="52"/>
      <c r="AH334" s="52"/>
      <c r="AI334" s="52"/>
      <c r="AJ334" s="52"/>
      <c r="AK334" s="52"/>
      <c r="AL334" s="52"/>
      <c r="AM334" s="52"/>
      <c r="AN334" s="52"/>
      <c r="AO334" s="52"/>
      <c r="AP334" s="52"/>
      <c r="AQ334" s="52"/>
      <c r="AR334" s="52"/>
      <c r="AS334" s="52"/>
      <c r="AT334" s="52"/>
      <c r="AU334" s="52"/>
      <c r="AV334" s="52"/>
      <c r="AW334" s="52"/>
      <c r="AX334" s="52"/>
      <c r="AY334" s="52"/>
      <c r="AZ334" s="52"/>
      <c r="BA334" s="52"/>
      <c r="BB334" s="52"/>
      <c r="BC334" s="52"/>
      <c r="BD334" s="52"/>
      <c r="BE334" s="52"/>
    </row>
    <row r="335" spans="1:57" x14ac:dyDescent="0.25">
      <c r="A335" t="str">
        <f t="shared" si="5"/>
        <v/>
      </c>
      <c r="B335" s="52"/>
      <c r="C335" s="52"/>
      <c r="D335" s="52"/>
      <c r="E335" s="52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2"/>
      <c r="R335" s="52"/>
      <c r="S335" s="52"/>
      <c r="T335" s="52"/>
      <c r="U335" s="52"/>
      <c r="V335" s="52"/>
      <c r="W335" s="52"/>
      <c r="X335" s="52"/>
      <c r="Y335" s="52"/>
      <c r="Z335" s="52"/>
      <c r="AA335" s="52"/>
      <c r="AB335" s="52"/>
      <c r="AC335" s="52"/>
      <c r="AD335" s="52"/>
      <c r="AE335" s="52"/>
      <c r="AF335" s="52"/>
      <c r="AG335" s="52"/>
      <c r="AH335" s="52"/>
      <c r="AI335" s="52"/>
      <c r="AJ335" s="52"/>
      <c r="AK335" s="52"/>
      <c r="AL335" s="52"/>
      <c r="AM335" s="52"/>
      <c r="AN335" s="52"/>
      <c r="AO335" s="52"/>
      <c r="AP335" s="52"/>
      <c r="AQ335" s="52"/>
      <c r="AR335" s="52"/>
      <c r="AS335" s="52"/>
      <c r="AT335" s="52"/>
      <c r="AU335" s="52"/>
      <c r="AV335" s="52"/>
      <c r="AW335" s="52"/>
      <c r="AX335" s="52"/>
      <c r="AY335" s="52"/>
      <c r="AZ335" s="52"/>
      <c r="BA335" s="52"/>
      <c r="BB335" s="52"/>
      <c r="BC335" s="52"/>
      <c r="BD335" s="52"/>
      <c r="BE335" s="52"/>
    </row>
    <row r="336" spans="1:57" x14ac:dyDescent="0.25">
      <c r="A336" t="str">
        <f t="shared" si="5"/>
        <v/>
      </c>
      <c r="B336" s="52"/>
      <c r="C336" s="52"/>
      <c r="D336" s="52"/>
      <c r="E336" s="52"/>
      <c r="F336" s="52"/>
      <c r="G336" s="52"/>
      <c r="H336" s="52"/>
      <c r="I336" s="52"/>
      <c r="J336" s="52"/>
      <c r="K336" s="52"/>
      <c r="L336" s="52"/>
      <c r="M336" s="52"/>
      <c r="N336" s="52"/>
      <c r="O336" s="52"/>
      <c r="P336" s="52"/>
      <c r="Q336" s="52"/>
      <c r="R336" s="52"/>
      <c r="S336" s="52"/>
      <c r="T336" s="52"/>
      <c r="U336" s="52"/>
      <c r="V336" s="52"/>
      <c r="W336" s="52"/>
      <c r="X336" s="52"/>
      <c r="Y336" s="52"/>
      <c r="Z336" s="52"/>
      <c r="AA336" s="52"/>
      <c r="AB336" s="52"/>
      <c r="AC336" s="52"/>
      <c r="AD336" s="52"/>
      <c r="AE336" s="52"/>
      <c r="AF336" s="52"/>
      <c r="AG336" s="52"/>
      <c r="AH336" s="52"/>
      <c r="AI336" s="52"/>
      <c r="AJ336" s="52"/>
      <c r="AK336" s="52"/>
      <c r="AL336" s="52"/>
      <c r="AM336" s="52"/>
      <c r="AN336" s="52"/>
      <c r="AO336" s="52"/>
      <c r="AP336" s="52"/>
      <c r="AQ336" s="52"/>
      <c r="AR336" s="52"/>
      <c r="AS336" s="52"/>
      <c r="AT336" s="52"/>
      <c r="AU336" s="52"/>
      <c r="AV336" s="52"/>
      <c r="AW336" s="52"/>
      <c r="AX336" s="52"/>
      <c r="AY336" s="52"/>
      <c r="AZ336" s="52"/>
      <c r="BA336" s="52"/>
      <c r="BB336" s="52"/>
      <c r="BC336" s="52"/>
      <c r="BD336" s="52"/>
      <c r="BE336" s="52"/>
    </row>
    <row r="337" spans="1:57" x14ac:dyDescent="0.25">
      <c r="A337" t="str">
        <f t="shared" si="5"/>
        <v/>
      </c>
      <c r="B337" s="52"/>
      <c r="C337" s="52"/>
      <c r="D337" s="52"/>
      <c r="E337" s="52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2"/>
      <c r="R337" s="52"/>
      <c r="S337" s="52"/>
      <c r="T337" s="52"/>
      <c r="U337" s="52"/>
      <c r="V337" s="52"/>
      <c r="W337" s="52"/>
      <c r="X337" s="52"/>
      <c r="Y337" s="52"/>
      <c r="Z337" s="52"/>
      <c r="AA337" s="52"/>
      <c r="AB337" s="52"/>
      <c r="AC337" s="52"/>
      <c r="AD337" s="52"/>
      <c r="AE337" s="52"/>
      <c r="AF337" s="52"/>
      <c r="AG337" s="52"/>
      <c r="AH337" s="52"/>
      <c r="AI337" s="52"/>
      <c r="AJ337" s="52"/>
      <c r="AK337" s="52"/>
      <c r="AL337" s="52"/>
      <c r="AM337" s="52"/>
      <c r="AN337" s="52"/>
      <c r="AO337" s="52"/>
      <c r="AP337" s="52"/>
      <c r="AQ337" s="52"/>
      <c r="AR337" s="52"/>
      <c r="AS337" s="52"/>
      <c r="AT337" s="52"/>
      <c r="AU337" s="52"/>
      <c r="AV337" s="52"/>
      <c r="AW337" s="52"/>
      <c r="AX337" s="52"/>
      <c r="AY337" s="52"/>
      <c r="AZ337" s="52"/>
      <c r="BA337" s="52"/>
      <c r="BB337" s="52"/>
      <c r="BC337" s="52"/>
      <c r="BD337" s="52"/>
      <c r="BE337" s="52"/>
    </row>
    <row r="338" spans="1:57" x14ac:dyDescent="0.25">
      <c r="A338" t="str">
        <f t="shared" si="5"/>
        <v/>
      </c>
      <c r="B338" s="52"/>
      <c r="C338" s="52"/>
      <c r="D338" s="52"/>
      <c r="E338" s="52"/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52"/>
      <c r="Q338" s="52"/>
      <c r="R338" s="52"/>
      <c r="S338" s="52"/>
      <c r="T338" s="52"/>
      <c r="U338" s="52"/>
      <c r="V338" s="52"/>
      <c r="W338" s="52"/>
      <c r="X338" s="52"/>
      <c r="Y338" s="52"/>
      <c r="Z338" s="52"/>
      <c r="AA338" s="52"/>
      <c r="AB338" s="52"/>
      <c r="AC338" s="52"/>
      <c r="AD338" s="52"/>
      <c r="AE338" s="52"/>
      <c r="AF338" s="52"/>
      <c r="AG338" s="52"/>
      <c r="AH338" s="52"/>
      <c r="AI338" s="52"/>
      <c r="AJ338" s="52"/>
      <c r="AK338" s="52"/>
      <c r="AL338" s="52"/>
      <c r="AM338" s="52"/>
      <c r="AN338" s="52"/>
      <c r="AO338" s="52"/>
      <c r="AP338" s="52"/>
      <c r="AQ338" s="52"/>
      <c r="AR338" s="52"/>
      <c r="AS338" s="52"/>
      <c r="AT338" s="52"/>
      <c r="AU338" s="52"/>
      <c r="AV338" s="52"/>
      <c r="AW338" s="52"/>
      <c r="AX338" s="52"/>
      <c r="AY338" s="52"/>
      <c r="AZ338" s="52"/>
      <c r="BA338" s="52"/>
      <c r="BB338" s="52"/>
      <c r="BC338" s="52"/>
      <c r="BD338" s="52"/>
      <c r="BE338" s="52"/>
    </row>
    <row r="339" spans="1:57" x14ac:dyDescent="0.25">
      <c r="A339" t="str">
        <f t="shared" si="5"/>
        <v/>
      </c>
      <c r="B339" s="52"/>
      <c r="C339" s="52"/>
      <c r="D339" s="52"/>
      <c r="E339" s="52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2"/>
      <c r="R339" s="52"/>
      <c r="S339" s="52"/>
      <c r="T339" s="52"/>
      <c r="U339" s="52"/>
      <c r="V339" s="52"/>
      <c r="W339" s="52"/>
      <c r="X339" s="52"/>
      <c r="Y339" s="52"/>
      <c r="Z339" s="52"/>
      <c r="AA339" s="52"/>
      <c r="AB339" s="52"/>
      <c r="AC339" s="52"/>
      <c r="AD339" s="52"/>
      <c r="AE339" s="52"/>
      <c r="AF339" s="52"/>
      <c r="AG339" s="52"/>
      <c r="AH339" s="52"/>
      <c r="AI339" s="52"/>
      <c r="AJ339" s="52"/>
      <c r="AK339" s="52"/>
      <c r="AL339" s="52"/>
      <c r="AM339" s="52"/>
      <c r="AN339" s="52"/>
      <c r="AO339" s="52"/>
      <c r="AP339" s="52"/>
      <c r="AQ339" s="52"/>
      <c r="AR339" s="52"/>
      <c r="AS339" s="52"/>
      <c r="AT339" s="52"/>
      <c r="AU339" s="52"/>
      <c r="AV339" s="52"/>
      <c r="AW339" s="52"/>
      <c r="AX339" s="52"/>
      <c r="AY339" s="52"/>
      <c r="AZ339" s="52"/>
      <c r="BA339" s="52"/>
      <c r="BB339" s="52"/>
      <c r="BC339" s="52"/>
      <c r="BD339" s="52"/>
      <c r="BE339" s="52"/>
    </row>
    <row r="340" spans="1:57" x14ac:dyDescent="0.25">
      <c r="A340" t="str">
        <f t="shared" si="5"/>
        <v/>
      </c>
      <c r="B340" s="52"/>
      <c r="C340" s="52"/>
      <c r="D340" s="52"/>
      <c r="E340" s="52"/>
      <c r="F340" s="52"/>
      <c r="G340" s="52"/>
      <c r="H340" s="52"/>
      <c r="I340" s="52"/>
      <c r="J340" s="52"/>
      <c r="K340" s="52"/>
      <c r="L340" s="52"/>
      <c r="M340" s="52"/>
      <c r="N340" s="52"/>
      <c r="O340" s="52"/>
      <c r="P340" s="52"/>
      <c r="Q340" s="52"/>
      <c r="R340" s="52"/>
      <c r="S340" s="52"/>
      <c r="T340" s="52"/>
      <c r="U340" s="52"/>
      <c r="V340" s="52"/>
      <c r="W340" s="52"/>
      <c r="X340" s="52"/>
      <c r="Y340" s="52"/>
      <c r="Z340" s="52"/>
      <c r="AA340" s="52"/>
      <c r="AB340" s="52"/>
      <c r="AC340" s="52"/>
      <c r="AD340" s="52"/>
      <c r="AE340" s="52"/>
      <c r="AF340" s="52"/>
      <c r="AG340" s="52"/>
      <c r="AH340" s="52"/>
      <c r="AI340" s="52"/>
      <c r="AJ340" s="52"/>
      <c r="AK340" s="52"/>
      <c r="AL340" s="52"/>
      <c r="AM340" s="52"/>
      <c r="AN340" s="52"/>
      <c r="AO340" s="52"/>
      <c r="AP340" s="52"/>
      <c r="AQ340" s="52"/>
      <c r="AR340" s="52"/>
      <c r="AS340" s="52"/>
      <c r="AT340" s="52"/>
      <c r="AU340" s="52"/>
      <c r="AV340" s="52"/>
      <c r="AW340" s="52"/>
      <c r="AX340" s="52"/>
      <c r="AY340" s="52"/>
      <c r="AZ340" s="52"/>
      <c r="BA340" s="52"/>
      <c r="BB340" s="52"/>
      <c r="BC340" s="52"/>
      <c r="BD340" s="52"/>
      <c r="BE340" s="52"/>
    </row>
    <row r="341" spans="1:57" x14ac:dyDescent="0.25">
      <c r="A341" t="str">
        <f t="shared" si="5"/>
        <v/>
      </c>
      <c r="B341" s="52"/>
      <c r="C341" s="52"/>
      <c r="D341" s="52"/>
      <c r="E341" s="52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2"/>
      <c r="R341" s="52"/>
      <c r="S341" s="52"/>
      <c r="T341" s="52"/>
      <c r="U341" s="52"/>
      <c r="V341" s="52"/>
      <c r="W341" s="52"/>
      <c r="X341" s="52"/>
      <c r="Y341" s="52"/>
      <c r="Z341" s="52"/>
      <c r="AA341" s="52"/>
      <c r="AB341" s="52"/>
      <c r="AC341" s="52"/>
      <c r="AD341" s="52"/>
      <c r="AE341" s="52"/>
      <c r="AF341" s="52"/>
      <c r="AG341" s="52"/>
      <c r="AH341" s="52"/>
      <c r="AI341" s="52"/>
      <c r="AJ341" s="52"/>
      <c r="AK341" s="52"/>
      <c r="AL341" s="52"/>
      <c r="AM341" s="52"/>
      <c r="AN341" s="52"/>
      <c r="AO341" s="52"/>
      <c r="AP341" s="52"/>
      <c r="AQ341" s="52"/>
      <c r="AR341" s="52"/>
      <c r="AS341" s="52"/>
      <c r="AT341" s="52"/>
      <c r="AU341" s="52"/>
      <c r="AV341" s="52"/>
      <c r="AW341" s="52"/>
      <c r="AX341" s="52"/>
      <c r="AY341" s="52"/>
      <c r="AZ341" s="52"/>
      <c r="BA341" s="52"/>
      <c r="BB341" s="52"/>
      <c r="BC341" s="52"/>
      <c r="BD341" s="52"/>
      <c r="BE341" s="52"/>
    </row>
    <row r="342" spans="1:57" x14ac:dyDescent="0.25">
      <c r="A342" t="str">
        <f t="shared" si="5"/>
        <v/>
      </c>
      <c r="B342" s="52"/>
      <c r="C342" s="52"/>
      <c r="D342" s="52"/>
      <c r="E342" s="52"/>
      <c r="F342" s="52"/>
      <c r="G342" s="52"/>
      <c r="H342" s="52"/>
      <c r="I342" s="52"/>
      <c r="J342" s="52"/>
      <c r="K342" s="52"/>
      <c r="L342" s="52"/>
      <c r="M342" s="52"/>
      <c r="N342" s="52"/>
      <c r="O342" s="52"/>
      <c r="P342" s="52"/>
      <c r="Q342" s="52"/>
      <c r="R342" s="52"/>
      <c r="S342" s="52"/>
      <c r="T342" s="52"/>
      <c r="U342" s="52"/>
      <c r="V342" s="52"/>
      <c r="W342" s="52"/>
      <c r="X342" s="52"/>
      <c r="Y342" s="52"/>
      <c r="Z342" s="52"/>
      <c r="AA342" s="52"/>
      <c r="AB342" s="52"/>
      <c r="AC342" s="52"/>
      <c r="AD342" s="52"/>
      <c r="AE342" s="52"/>
      <c r="AF342" s="52"/>
      <c r="AG342" s="52"/>
      <c r="AH342" s="52"/>
      <c r="AI342" s="52"/>
      <c r="AJ342" s="52"/>
      <c r="AK342" s="52"/>
      <c r="AL342" s="52"/>
      <c r="AM342" s="52"/>
      <c r="AN342" s="52"/>
      <c r="AO342" s="52"/>
      <c r="AP342" s="52"/>
      <c r="AQ342" s="52"/>
      <c r="AR342" s="52"/>
      <c r="AS342" s="52"/>
      <c r="AT342" s="52"/>
      <c r="AU342" s="52"/>
      <c r="AV342" s="52"/>
      <c r="AW342" s="52"/>
      <c r="AX342" s="52"/>
      <c r="AY342" s="52"/>
      <c r="AZ342" s="52"/>
      <c r="BA342" s="52"/>
      <c r="BB342" s="52"/>
      <c r="BC342" s="52"/>
      <c r="BD342" s="52"/>
      <c r="BE342" s="52"/>
    </row>
    <row r="343" spans="1:57" x14ac:dyDescent="0.25">
      <c r="A343" t="str">
        <f t="shared" si="5"/>
        <v/>
      </c>
      <c r="B343" s="52"/>
      <c r="C343" s="52"/>
      <c r="D343" s="52"/>
      <c r="E343" s="52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2"/>
      <c r="R343" s="52"/>
      <c r="S343" s="52"/>
      <c r="T343" s="52"/>
      <c r="U343" s="52"/>
      <c r="V343" s="52"/>
      <c r="W343" s="52"/>
      <c r="X343" s="52"/>
      <c r="Y343" s="52"/>
      <c r="Z343" s="52"/>
      <c r="AA343" s="52"/>
      <c r="AB343" s="52"/>
      <c r="AC343" s="52"/>
      <c r="AD343" s="52"/>
      <c r="AE343" s="52"/>
      <c r="AF343" s="52"/>
      <c r="AG343" s="52"/>
      <c r="AH343" s="52"/>
      <c r="AI343" s="52"/>
      <c r="AJ343" s="52"/>
      <c r="AK343" s="52"/>
      <c r="AL343" s="52"/>
      <c r="AM343" s="52"/>
      <c r="AN343" s="52"/>
      <c r="AO343" s="52"/>
      <c r="AP343" s="52"/>
      <c r="AQ343" s="52"/>
      <c r="AR343" s="52"/>
      <c r="AS343" s="52"/>
      <c r="AT343" s="52"/>
      <c r="AU343" s="52"/>
      <c r="AV343" s="52"/>
      <c r="AW343" s="52"/>
      <c r="AX343" s="52"/>
      <c r="AY343" s="52"/>
      <c r="AZ343" s="52"/>
      <c r="BA343" s="52"/>
      <c r="BB343" s="52"/>
      <c r="BC343" s="52"/>
      <c r="BD343" s="52"/>
      <c r="BE343" s="52"/>
    </row>
    <row r="344" spans="1:57" x14ac:dyDescent="0.25">
      <c r="A344" t="str">
        <f t="shared" si="5"/>
        <v/>
      </c>
      <c r="B344" s="52"/>
      <c r="C344" s="52"/>
      <c r="D344" s="52"/>
      <c r="E344" s="52"/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52"/>
      <c r="Q344" s="52"/>
      <c r="R344" s="52"/>
      <c r="S344" s="52"/>
      <c r="T344" s="52"/>
      <c r="U344" s="52"/>
      <c r="V344" s="52"/>
      <c r="W344" s="52"/>
      <c r="X344" s="52"/>
      <c r="Y344" s="52"/>
      <c r="Z344" s="52"/>
      <c r="AA344" s="52"/>
      <c r="AB344" s="52"/>
      <c r="AC344" s="52"/>
      <c r="AD344" s="52"/>
      <c r="AE344" s="52"/>
      <c r="AF344" s="52"/>
      <c r="AG344" s="52"/>
      <c r="AH344" s="52"/>
      <c r="AI344" s="52"/>
      <c r="AJ344" s="52"/>
      <c r="AK344" s="52"/>
      <c r="AL344" s="52"/>
      <c r="AM344" s="52"/>
      <c r="AN344" s="52"/>
      <c r="AO344" s="52"/>
      <c r="AP344" s="52"/>
      <c r="AQ344" s="52"/>
      <c r="AR344" s="52"/>
      <c r="AS344" s="52"/>
      <c r="AT344" s="52"/>
      <c r="AU344" s="52"/>
      <c r="AV344" s="52"/>
      <c r="AW344" s="52"/>
      <c r="AX344" s="52"/>
      <c r="AY344" s="52"/>
      <c r="AZ344" s="52"/>
      <c r="BA344" s="52"/>
      <c r="BB344" s="52"/>
      <c r="BC344" s="52"/>
      <c r="BD344" s="52"/>
      <c r="BE344" s="52"/>
    </row>
    <row r="345" spans="1:57" x14ac:dyDescent="0.25">
      <c r="A345" t="str">
        <f t="shared" si="5"/>
        <v/>
      </c>
      <c r="B345" s="52"/>
      <c r="C345" s="52"/>
      <c r="D345" s="52"/>
      <c r="E345" s="52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2"/>
      <c r="R345" s="52"/>
      <c r="S345" s="52"/>
      <c r="T345" s="52"/>
      <c r="U345" s="52"/>
      <c r="V345" s="52"/>
      <c r="W345" s="52"/>
      <c r="X345" s="52"/>
      <c r="Y345" s="52"/>
      <c r="Z345" s="52"/>
      <c r="AA345" s="52"/>
      <c r="AB345" s="52"/>
      <c r="AC345" s="52"/>
      <c r="AD345" s="52"/>
      <c r="AE345" s="52"/>
      <c r="AF345" s="52"/>
      <c r="AG345" s="52"/>
      <c r="AH345" s="52"/>
      <c r="AI345" s="52"/>
      <c r="AJ345" s="52"/>
      <c r="AK345" s="52"/>
      <c r="AL345" s="52"/>
      <c r="AM345" s="52"/>
      <c r="AN345" s="52"/>
      <c r="AO345" s="52"/>
      <c r="AP345" s="52"/>
      <c r="AQ345" s="52"/>
      <c r="AR345" s="52"/>
      <c r="AS345" s="52"/>
      <c r="AT345" s="52"/>
      <c r="AU345" s="52"/>
      <c r="AV345" s="52"/>
      <c r="AW345" s="52"/>
      <c r="AX345" s="52"/>
      <c r="AY345" s="52"/>
      <c r="AZ345" s="52"/>
      <c r="BA345" s="52"/>
      <c r="BB345" s="52"/>
      <c r="BC345" s="52"/>
      <c r="BD345" s="52"/>
      <c r="BE345" s="52"/>
    </row>
    <row r="346" spans="1:57" x14ac:dyDescent="0.25">
      <c r="A346" t="str">
        <f t="shared" si="5"/>
        <v/>
      </c>
      <c r="B346" s="52"/>
      <c r="C346" s="52"/>
      <c r="D346" s="52"/>
      <c r="E346" s="52"/>
      <c r="F346" s="52"/>
      <c r="G346" s="52"/>
      <c r="H346" s="52"/>
      <c r="I346" s="52"/>
      <c r="J346" s="52"/>
      <c r="K346" s="52"/>
      <c r="L346" s="52"/>
      <c r="M346" s="52"/>
      <c r="N346" s="52"/>
      <c r="O346" s="52"/>
      <c r="P346" s="52"/>
      <c r="Q346" s="52"/>
      <c r="R346" s="52"/>
      <c r="S346" s="52"/>
      <c r="T346" s="52"/>
      <c r="U346" s="52"/>
      <c r="V346" s="52"/>
      <c r="W346" s="52"/>
      <c r="X346" s="52"/>
      <c r="Y346" s="52"/>
      <c r="Z346" s="52"/>
      <c r="AA346" s="52"/>
      <c r="AB346" s="52"/>
      <c r="AC346" s="52"/>
      <c r="AD346" s="52"/>
      <c r="AE346" s="52"/>
      <c r="AF346" s="52"/>
      <c r="AG346" s="52"/>
      <c r="AH346" s="52"/>
      <c r="AI346" s="52"/>
      <c r="AJ346" s="52"/>
      <c r="AK346" s="52"/>
      <c r="AL346" s="52"/>
      <c r="AM346" s="52"/>
      <c r="AN346" s="52"/>
      <c r="AO346" s="52"/>
      <c r="AP346" s="52"/>
      <c r="AQ346" s="52"/>
      <c r="AR346" s="52"/>
      <c r="AS346" s="52"/>
      <c r="AT346" s="52"/>
      <c r="AU346" s="52"/>
      <c r="AV346" s="52"/>
      <c r="AW346" s="52"/>
      <c r="AX346" s="52"/>
      <c r="AY346" s="52"/>
      <c r="AZ346" s="52"/>
      <c r="BA346" s="52"/>
      <c r="BB346" s="52"/>
      <c r="BC346" s="52"/>
      <c r="BD346" s="52"/>
      <c r="BE346" s="52"/>
    </row>
    <row r="347" spans="1:57" x14ac:dyDescent="0.25">
      <c r="A347" t="str">
        <f t="shared" si="5"/>
        <v/>
      </c>
      <c r="B347" s="52"/>
      <c r="C347" s="52"/>
      <c r="D347" s="52"/>
      <c r="E347" s="52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2"/>
      <c r="R347" s="52"/>
      <c r="S347" s="52"/>
      <c r="T347" s="52"/>
      <c r="U347" s="52"/>
      <c r="V347" s="52"/>
      <c r="W347" s="52"/>
      <c r="X347" s="52"/>
      <c r="Y347" s="52"/>
      <c r="Z347" s="52"/>
      <c r="AA347" s="52"/>
      <c r="AB347" s="52"/>
      <c r="AC347" s="52"/>
      <c r="AD347" s="52"/>
      <c r="AE347" s="52"/>
      <c r="AF347" s="52"/>
      <c r="AG347" s="52"/>
      <c r="AH347" s="52"/>
      <c r="AI347" s="52"/>
      <c r="AJ347" s="52"/>
      <c r="AK347" s="52"/>
      <c r="AL347" s="52"/>
      <c r="AM347" s="52"/>
      <c r="AN347" s="52"/>
      <c r="AO347" s="52"/>
      <c r="AP347" s="52"/>
      <c r="AQ347" s="52"/>
      <c r="AR347" s="52"/>
      <c r="AS347" s="52"/>
      <c r="AT347" s="52"/>
      <c r="AU347" s="52"/>
      <c r="AV347" s="52"/>
      <c r="AW347" s="52"/>
      <c r="AX347" s="52"/>
      <c r="AY347" s="52"/>
      <c r="AZ347" s="52"/>
      <c r="BA347" s="52"/>
      <c r="BB347" s="52"/>
      <c r="BC347" s="52"/>
      <c r="BD347" s="52"/>
      <c r="BE347" s="52"/>
    </row>
    <row r="348" spans="1:57" x14ac:dyDescent="0.25">
      <c r="A348" t="str">
        <f t="shared" si="5"/>
        <v/>
      </c>
      <c r="B348" s="52"/>
      <c r="C348" s="52"/>
      <c r="D348" s="52"/>
      <c r="E348" s="52"/>
      <c r="F348" s="52"/>
      <c r="G348" s="52"/>
      <c r="H348" s="52"/>
      <c r="I348" s="52"/>
      <c r="J348" s="52"/>
      <c r="K348" s="52"/>
      <c r="L348" s="52"/>
      <c r="M348" s="52"/>
      <c r="N348" s="52"/>
      <c r="O348" s="52"/>
      <c r="P348" s="52"/>
      <c r="Q348" s="52"/>
      <c r="R348" s="52"/>
      <c r="S348" s="52"/>
      <c r="T348" s="52"/>
      <c r="U348" s="52"/>
      <c r="V348" s="52"/>
      <c r="W348" s="52"/>
      <c r="X348" s="52"/>
      <c r="Y348" s="52"/>
      <c r="Z348" s="52"/>
      <c r="AA348" s="52"/>
      <c r="AB348" s="52"/>
      <c r="AC348" s="52"/>
      <c r="AD348" s="52"/>
      <c r="AE348" s="52"/>
      <c r="AF348" s="52"/>
      <c r="AG348" s="52"/>
      <c r="AH348" s="52"/>
      <c r="AI348" s="52"/>
      <c r="AJ348" s="52"/>
      <c r="AK348" s="52"/>
      <c r="AL348" s="52"/>
      <c r="AM348" s="52"/>
      <c r="AN348" s="52"/>
      <c r="AO348" s="52"/>
      <c r="AP348" s="52"/>
      <c r="AQ348" s="52"/>
      <c r="AR348" s="52"/>
      <c r="AS348" s="52"/>
      <c r="AT348" s="52"/>
      <c r="AU348" s="52"/>
      <c r="AV348" s="52"/>
      <c r="AW348" s="52"/>
      <c r="AX348" s="52"/>
      <c r="AY348" s="52"/>
      <c r="AZ348" s="52"/>
      <c r="BA348" s="52"/>
      <c r="BB348" s="52"/>
      <c r="BC348" s="52"/>
      <c r="BD348" s="52"/>
      <c r="BE348" s="52"/>
    </row>
    <row r="349" spans="1:57" x14ac:dyDescent="0.25">
      <c r="A349" t="str">
        <f t="shared" si="5"/>
        <v/>
      </c>
      <c r="B349" s="52"/>
      <c r="C349" s="52"/>
      <c r="D349" s="52"/>
      <c r="E349" s="52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2"/>
      <c r="R349" s="52"/>
      <c r="S349" s="52"/>
      <c r="T349" s="52"/>
      <c r="U349" s="52"/>
      <c r="V349" s="52"/>
      <c r="W349" s="52"/>
      <c r="X349" s="52"/>
      <c r="Y349" s="52"/>
      <c r="Z349" s="52"/>
      <c r="AA349" s="52"/>
      <c r="AB349" s="52"/>
      <c r="AC349" s="52"/>
      <c r="AD349" s="52"/>
      <c r="AE349" s="52"/>
      <c r="AF349" s="52"/>
      <c r="AG349" s="52"/>
      <c r="AH349" s="52"/>
      <c r="AI349" s="52"/>
      <c r="AJ349" s="52"/>
      <c r="AK349" s="52"/>
      <c r="AL349" s="52"/>
      <c r="AM349" s="52"/>
      <c r="AN349" s="52"/>
      <c r="AO349" s="52"/>
      <c r="AP349" s="52"/>
      <c r="AQ349" s="52"/>
      <c r="AR349" s="52"/>
      <c r="AS349" s="52"/>
      <c r="AT349" s="52"/>
      <c r="AU349" s="52"/>
      <c r="AV349" s="52"/>
      <c r="AW349" s="52"/>
      <c r="AX349" s="52"/>
      <c r="AY349" s="52"/>
      <c r="AZ349" s="52"/>
      <c r="BA349" s="52"/>
      <c r="BB349" s="52"/>
      <c r="BC349" s="52"/>
      <c r="BD349" s="52"/>
      <c r="BE349" s="52"/>
    </row>
    <row r="350" spans="1:57" x14ac:dyDescent="0.25">
      <c r="A350" t="str">
        <f t="shared" si="5"/>
        <v/>
      </c>
      <c r="B350" s="52"/>
      <c r="C350" s="52"/>
      <c r="D350" s="52"/>
      <c r="E350" s="52"/>
      <c r="F350" s="52"/>
      <c r="G350" s="52"/>
      <c r="H350" s="52"/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52"/>
      <c r="AF350" s="52"/>
      <c r="AG350" s="52"/>
      <c r="AH350" s="52"/>
      <c r="AI350" s="52"/>
      <c r="AJ350" s="52"/>
      <c r="AK350" s="52"/>
      <c r="AL350" s="52"/>
      <c r="AM350" s="52"/>
      <c r="AN350" s="52"/>
      <c r="AO350" s="52"/>
      <c r="AP350" s="52"/>
      <c r="AQ350" s="52"/>
      <c r="AR350" s="52"/>
      <c r="AS350" s="52"/>
      <c r="AT350" s="52"/>
      <c r="AU350" s="52"/>
      <c r="AV350" s="52"/>
      <c r="AW350" s="52"/>
      <c r="AX350" s="52"/>
      <c r="AY350" s="52"/>
      <c r="AZ350" s="52"/>
      <c r="BA350" s="52"/>
      <c r="BB350" s="52"/>
      <c r="BC350" s="52"/>
      <c r="BD350" s="52"/>
      <c r="BE350" s="52"/>
    </row>
    <row r="351" spans="1:57" x14ac:dyDescent="0.25">
      <c r="A351" t="str">
        <f t="shared" si="5"/>
        <v/>
      </c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2"/>
      <c r="R351" s="52"/>
      <c r="S351" s="52"/>
      <c r="T351" s="52"/>
      <c r="U351" s="52"/>
      <c r="V351" s="52"/>
      <c r="W351" s="52"/>
      <c r="X351" s="52"/>
      <c r="Y351" s="52"/>
      <c r="Z351" s="52"/>
      <c r="AA351" s="52"/>
      <c r="AB351" s="52"/>
      <c r="AC351" s="52"/>
      <c r="AD351" s="52"/>
      <c r="AE351" s="52"/>
      <c r="AF351" s="52"/>
      <c r="AG351" s="52"/>
      <c r="AH351" s="52"/>
      <c r="AI351" s="52"/>
      <c r="AJ351" s="52"/>
      <c r="AK351" s="52"/>
      <c r="AL351" s="52"/>
      <c r="AM351" s="52"/>
      <c r="AN351" s="52"/>
      <c r="AO351" s="52"/>
      <c r="AP351" s="52"/>
      <c r="AQ351" s="52"/>
      <c r="AR351" s="52"/>
      <c r="AS351" s="52"/>
      <c r="AT351" s="52"/>
      <c r="AU351" s="52"/>
      <c r="AV351" s="52"/>
      <c r="AW351" s="52"/>
      <c r="AX351" s="52"/>
      <c r="AY351" s="52"/>
      <c r="AZ351" s="52"/>
      <c r="BA351" s="52"/>
      <c r="BB351" s="52"/>
      <c r="BC351" s="52"/>
      <c r="BD351" s="52"/>
      <c r="BE351" s="52"/>
    </row>
    <row r="352" spans="1:57" x14ac:dyDescent="0.25">
      <c r="A352" t="str">
        <f t="shared" si="5"/>
        <v/>
      </c>
      <c r="B352" s="52"/>
      <c r="C352" s="52"/>
      <c r="D352" s="52"/>
      <c r="E352" s="52"/>
      <c r="F352" s="52"/>
      <c r="G352" s="52"/>
      <c r="H352" s="52"/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52"/>
      <c r="AF352" s="52"/>
      <c r="AG352" s="52"/>
      <c r="AH352" s="52"/>
      <c r="AI352" s="52"/>
      <c r="AJ352" s="52"/>
      <c r="AK352" s="52"/>
      <c r="AL352" s="52"/>
      <c r="AM352" s="52"/>
      <c r="AN352" s="52"/>
      <c r="AO352" s="52"/>
      <c r="AP352" s="52"/>
      <c r="AQ352" s="52"/>
      <c r="AR352" s="52"/>
      <c r="AS352" s="52"/>
      <c r="AT352" s="52"/>
      <c r="AU352" s="52"/>
      <c r="AV352" s="52"/>
      <c r="AW352" s="52"/>
      <c r="AX352" s="52"/>
      <c r="AY352" s="52"/>
      <c r="AZ352" s="52"/>
      <c r="BA352" s="52"/>
      <c r="BB352" s="52"/>
      <c r="BC352" s="52"/>
      <c r="BD352" s="52"/>
      <c r="BE352" s="52"/>
    </row>
    <row r="353" spans="1:57" x14ac:dyDescent="0.25">
      <c r="A353" t="str">
        <f t="shared" si="5"/>
        <v/>
      </c>
      <c r="B353" s="52"/>
      <c r="C353" s="52"/>
      <c r="D353" s="52"/>
      <c r="E353" s="52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2"/>
      <c r="R353" s="52"/>
      <c r="S353" s="52"/>
      <c r="T353" s="52"/>
      <c r="U353" s="52"/>
      <c r="V353" s="52"/>
      <c r="W353" s="52"/>
      <c r="X353" s="52"/>
      <c r="Y353" s="52"/>
      <c r="Z353" s="52"/>
      <c r="AA353" s="52"/>
      <c r="AB353" s="52"/>
      <c r="AC353" s="52"/>
      <c r="AD353" s="52"/>
      <c r="AE353" s="52"/>
      <c r="AF353" s="52"/>
      <c r="AG353" s="52"/>
      <c r="AH353" s="52"/>
      <c r="AI353" s="52"/>
      <c r="AJ353" s="52"/>
      <c r="AK353" s="52"/>
      <c r="AL353" s="52"/>
      <c r="AM353" s="52"/>
      <c r="AN353" s="52"/>
      <c r="AO353" s="52"/>
      <c r="AP353" s="52"/>
      <c r="AQ353" s="52"/>
      <c r="AR353" s="52"/>
      <c r="AS353" s="52"/>
      <c r="AT353" s="52"/>
      <c r="AU353" s="52"/>
      <c r="AV353" s="52"/>
      <c r="AW353" s="52"/>
      <c r="AX353" s="52"/>
      <c r="AY353" s="52"/>
      <c r="AZ353" s="52"/>
      <c r="BA353" s="52"/>
      <c r="BB353" s="52"/>
      <c r="BC353" s="52"/>
      <c r="BD353" s="52"/>
      <c r="BE353" s="52"/>
    </row>
    <row r="354" spans="1:57" x14ac:dyDescent="0.25">
      <c r="A354" t="str">
        <f t="shared" si="5"/>
        <v/>
      </c>
      <c r="B354" s="52"/>
      <c r="C354" s="52"/>
      <c r="D354" s="52"/>
      <c r="E354" s="52"/>
      <c r="F354" s="52"/>
      <c r="G354" s="52"/>
      <c r="H354" s="52"/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2"/>
      <c r="AD354" s="52"/>
      <c r="AE354" s="52"/>
      <c r="AF354" s="52"/>
      <c r="AG354" s="52"/>
      <c r="AH354" s="52"/>
      <c r="AI354" s="52"/>
      <c r="AJ354" s="52"/>
      <c r="AK354" s="52"/>
      <c r="AL354" s="52"/>
      <c r="AM354" s="52"/>
      <c r="AN354" s="52"/>
      <c r="AO354" s="52"/>
      <c r="AP354" s="52"/>
      <c r="AQ354" s="52"/>
      <c r="AR354" s="52"/>
      <c r="AS354" s="52"/>
      <c r="AT354" s="52"/>
      <c r="AU354" s="52"/>
      <c r="AV354" s="52"/>
      <c r="AW354" s="52"/>
      <c r="AX354" s="52"/>
      <c r="AY354" s="52"/>
      <c r="AZ354" s="52"/>
      <c r="BA354" s="52"/>
      <c r="BB354" s="52"/>
      <c r="BC354" s="52"/>
      <c r="BD354" s="52"/>
      <c r="BE354" s="52"/>
    </row>
    <row r="355" spans="1:57" x14ac:dyDescent="0.25">
      <c r="A355" t="str">
        <f t="shared" si="5"/>
        <v/>
      </c>
      <c r="B355" s="52"/>
      <c r="C355" s="52"/>
      <c r="D355" s="52"/>
      <c r="E355" s="52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2"/>
      <c r="R355" s="52"/>
      <c r="S355" s="52"/>
      <c r="T355" s="52"/>
      <c r="U355" s="52"/>
      <c r="V355" s="52"/>
      <c r="W355" s="52"/>
      <c r="X355" s="52"/>
      <c r="Y355" s="52"/>
      <c r="Z355" s="52"/>
      <c r="AA355" s="52"/>
      <c r="AB355" s="52"/>
      <c r="AC355" s="52"/>
      <c r="AD355" s="52"/>
      <c r="AE355" s="52"/>
      <c r="AF355" s="52"/>
      <c r="AG355" s="52"/>
      <c r="AH355" s="52"/>
      <c r="AI355" s="52"/>
      <c r="AJ355" s="52"/>
      <c r="AK355" s="52"/>
      <c r="AL355" s="52"/>
      <c r="AM355" s="52"/>
      <c r="AN355" s="52"/>
      <c r="AO355" s="52"/>
      <c r="AP355" s="52"/>
      <c r="AQ355" s="52"/>
      <c r="AR355" s="52"/>
      <c r="AS355" s="52"/>
      <c r="AT355" s="52"/>
      <c r="AU355" s="52"/>
      <c r="AV355" s="52"/>
      <c r="AW355" s="52"/>
      <c r="AX355" s="52"/>
      <c r="AY355" s="52"/>
      <c r="AZ355" s="52"/>
      <c r="BA355" s="52"/>
      <c r="BB355" s="52"/>
      <c r="BC355" s="52"/>
      <c r="BD355" s="52"/>
      <c r="BE355" s="52"/>
    </row>
    <row r="356" spans="1:57" x14ac:dyDescent="0.25">
      <c r="A356" t="str">
        <f t="shared" si="5"/>
        <v/>
      </c>
      <c r="B356" s="52"/>
      <c r="C356" s="52"/>
      <c r="D356" s="52"/>
      <c r="E356" s="52"/>
      <c r="F356" s="52"/>
      <c r="G356" s="52"/>
      <c r="H356" s="52"/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52"/>
      <c r="AF356" s="52"/>
      <c r="AG356" s="52"/>
      <c r="AH356" s="52"/>
      <c r="AI356" s="52"/>
      <c r="AJ356" s="52"/>
      <c r="AK356" s="52"/>
      <c r="AL356" s="52"/>
      <c r="AM356" s="52"/>
      <c r="AN356" s="52"/>
      <c r="AO356" s="52"/>
      <c r="AP356" s="52"/>
      <c r="AQ356" s="52"/>
      <c r="AR356" s="52"/>
      <c r="AS356" s="52"/>
      <c r="AT356" s="52"/>
      <c r="AU356" s="52"/>
      <c r="AV356" s="52"/>
      <c r="AW356" s="52"/>
      <c r="AX356" s="52"/>
      <c r="AY356" s="52"/>
      <c r="AZ356" s="52"/>
      <c r="BA356" s="52"/>
      <c r="BB356" s="52"/>
      <c r="BC356" s="52"/>
      <c r="BD356" s="52"/>
      <c r="BE356" s="52"/>
    </row>
    <row r="357" spans="1:57" x14ac:dyDescent="0.25">
      <c r="A357" t="str">
        <f t="shared" si="5"/>
        <v/>
      </c>
      <c r="B357" s="52"/>
      <c r="C357" s="52"/>
      <c r="D357" s="52"/>
      <c r="E357" s="52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2"/>
      <c r="R357" s="52"/>
      <c r="S357" s="52"/>
      <c r="T357" s="52"/>
      <c r="U357" s="52"/>
      <c r="V357" s="52"/>
      <c r="W357" s="52"/>
      <c r="X357" s="52"/>
      <c r="Y357" s="52"/>
      <c r="Z357" s="52"/>
      <c r="AA357" s="52"/>
      <c r="AB357" s="52"/>
      <c r="AC357" s="52"/>
      <c r="AD357" s="52"/>
      <c r="AE357" s="52"/>
      <c r="AF357" s="52"/>
      <c r="AG357" s="52"/>
      <c r="AH357" s="52"/>
      <c r="AI357" s="52"/>
      <c r="AJ357" s="52"/>
      <c r="AK357" s="52"/>
      <c r="AL357" s="52"/>
      <c r="AM357" s="52"/>
      <c r="AN357" s="52"/>
      <c r="AO357" s="52"/>
      <c r="AP357" s="52"/>
      <c r="AQ357" s="52"/>
      <c r="AR357" s="52"/>
      <c r="AS357" s="52"/>
      <c r="AT357" s="52"/>
      <c r="AU357" s="52"/>
      <c r="AV357" s="52"/>
      <c r="AW357" s="52"/>
      <c r="AX357" s="52"/>
      <c r="AY357" s="52"/>
      <c r="AZ357" s="52"/>
      <c r="BA357" s="52"/>
      <c r="BB357" s="52"/>
      <c r="BC357" s="52"/>
      <c r="BD357" s="52"/>
      <c r="BE357" s="52"/>
    </row>
    <row r="358" spans="1:57" x14ac:dyDescent="0.25">
      <c r="A358" t="str">
        <f t="shared" si="5"/>
        <v/>
      </c>
      <c r="B358" s="52"/>
      <c r="C358" s="52"/>
      <c r="D358" s="52"/>
      <c r="E358" s="52"/>
      <c r="F358" s="52"/>
      <c r="G358" s="52"/>
      <c r="H358" s="52"/>
      <c r="I358" s="52"/>
      <c r="J358" s="52"/>
      <c r="K358" s="52"/>
      <c r="L358" s="52"/>
      <c r="M358" s="52"/>
      <c r="N358" s="52"/>
      <c r="O358" s="52"/>
      <c r="P358" s="52"/>
      <c r="Q358" s="52"/>
      <c r="R358" s="52"/>
      <c r="S358" s="52"/>
      <c r="T358" s="52"/>
      <c r="U358" s="52"/>
      <c r="V358" s="52"/>
      <c r="W358" s="52"/>
      <c r="X358" s="52"/>
      <c r="Y358" s="52"/>
      <c r="Z358" s="52"/>
      <c r="AA358" s="52"/>
      <c r="AB358" s="52"/>
      <c r="AC358" s="52"/>
      <c r="AD358" s="52"/>
      <c r="AE358" s="52"/>
      <c r="AF358" s="52"/>
      <c r="AG358" s="52"/>
      <c r="AH358" s="52"/>
      <c r="AI358" s="52"/>
      <c r="AJ358" s="52"/>
      <c r="AK358" s="52"/>
      <c r="AL358" s="52"/>
      <c r="AM358" s="52"/>
      <c r="AN358" s="52"/>
      <c r="AO358" s="52"/>
      <c r="AP358" s="52"/>
      <c r="AQ358" s="52"/>
      <c r="AR358" s="52"/>
      <c r="AS358" s="52"/>
      <c r="AT358" s="52"/>
      <c r="AU358" s="52"/>
      <c r="AV358" s="52"/>
      <c r="AW358" s="52"/>
      <c r="AX358" s="52"/>
      <c r="AY358" s="52"/>
      <c r="AZ358" s="52"/>
      <c r="BA358" s="52"/>
      <c r="BB358" s="52"/>
      <c r="BC358" s="52"/>
      <c r="BD358" s="52"/>
      <c r="BE358" s="52"/>
    </row>
    <row r="359" spans="1:57" x14ac:dyDescent="0.25">
      <c r="A359" t="str">
        <f t="shared" si="5"/>
        <v/>
      </c>
      <c r="B359" s="52"/>
      <c r="C359" s="52"/>
      <c r="D359" s="52"/>
      <c r="E359" s="52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2"/>
      <c r="R359" s="52"/>
      <c r="S359" s="52"/>
      <c r="T359" s="52"/>
      <c r="U359" s="52"/>
      <c r="V359" s="52"/>
      <c r="W359" s="52"/>
      <c r="X359" s="52"/>
      <c r="Y359" s="52"/>
      <c r="Z359" s="52"/>
      <c r="AA359" s="52"/>
      <c r="AB359" s="52"/>
      <c r="AC359" s="52"/>
      <c r="AD359" s="52"/>
      <c r="AE359" s="52"/>
      <c r="AF359" s="52"/>
      <c r="AG359" s="52"/>
      <c r="AH359" s="52"/>
      <c r="AI359" s="52"/>
      <c r="AJ359" s="52"/>
      <c r="AK359" s="52"/>
      <c r="AL359" s="52"/>
      <c r="AM359" s="52"/>
      <c r="AN359" s="52"/>
      <c r="AO359" s="52"/>
      <c r="AP359" s="52"/>
      <c r="AQ359" s="52"/>
      <c r="AR359" s="52"/>
      <c r="AS359" s="52"/>
      <c r="AT359" s="52"/>
      <c r="AU359" s="52"/>
      <c r="AV359" s="52"/>
      <c r="AW359" s="52"/>
      <c r="AX359" s="52"/>
      <c r="AY359" s="52"/>
      <c r="AZ359" s="52"/>
      <c r="BA359" s="52"/>
      <c r="BB359" s="52"/>
      <c r="BC359" s="52"/>
      <c r="BD359" s="52"/>
      <c r="BE359" s="52"/>
    </row>
    <row r="360" spans="1:57" x14ac:dyDescent="0.25">
      <c r="A360" t="str">
        <f t="shared" si="5"/>
        <v/>
      </c>
      <c r="B360" s="52"/>
      <c r="C360" s="52"/>
      <c r="D360" s="52"/>
      <c r="E360" s="52"/>
      <c r="F360" s="52"/>
      <c r="G360" s="52"/>
      <c r="H360" s="52"/>
      <c r="I360" s="52"/>
      <c r="J360" s="52"/>
      <c r="K360" s="52"/>
      <c r="L360" s="52"/>
      <c r="M360" s="52"/>
      <c r="N360" s="52"/>
      <c r="O360" s="52"/>
      <c r="P360" s="52"/>
      <c r="Q360" s="52"/>
      <c r="R360" s="52"/>
      <c r="S360" s="52"/>
      <c r="T360" s="52"/>
      <c r="U360" s="52"/>
      <c r="V360" s="52"/>
      <c r="W360" s="52"/>
      <c r="X360" s="52"/>
      <c r="Y360" s="52"/>
      <c r="Z360" s="52"/>
      <c r="AA360" s="52"/>
      <c r="AB360" s="52"/>
      <c r="AC360" s="52"/>
      <c r="AD360" s="52"/>
      <c r="AE360" s="52"/>
      <c r="AF360" s="52"/>
      <c r="AG360" s="52"/>
      <c r="AH360" s="52"/>
      <c r="AI360" s="52"/>
      <c r="AJ360" s="52"/>
      <c r="AK360" s="52"/>
      <c r="AL360" s="52"/>
      <c r="AM360" s="52"/>
      <c r="AN360" s="52"/>
      <c r="AO360" s="52"/>
      <c r="AP360" s="52"/>
      <c r="AQ360" s="52"/>
      <c r="AR360" s="52"/>
      <c r="AS360" s="52"/>
      <c r="AT360" s="52"/>
      <c r="AU360" s="52"/>
      <c r="AV360" s="52"/>
      <c r="AW360" s="52"/>
      <c r="AX360" s="52"/>
      <c r="AY360" s="52"/>
      <c r="AZ360" s="52"/>
      <c r="BA360" s="52"/>
      <c r="BB360" s="52"/>
      <c r="BC360" s="52"/>
      <c r="BD360" s="52"/>
      <c r="BE360" s="52"/>
    </row>
    <row r="361" spans="1:57" x14ac:dyDescent="0.25">
      <c r="A361" t="str">
        <f t="shared" si="5"/>
        <v/>
      </c>
      <c r="B361" s="52"/>
      <c r="C361" s="52"/>
      <c r="D361" s="52"/>
      <c r="E361" s="52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2"/>
      <c r="R361" s="52"/>
      <c r="S361" s="52"/>
      <c r="T361" s="52"/>
      <c r="U361" s="52"/>
      <c r="V361" s="52"/>
      <c r="W361" s="52"/>
      <c r="X361" s="52"/>
      <c r="Y361" s="52"/>
      <c r="Z361" s="52"/>
      <c r="AA361" s="52"/>
      <c r="AB361" s="52"/>
      <c r="AC361" s="52"/>
      <c r="AD361" s="52"/>
      <c r="AE361" s="52"/>
      <c r="AF361" s="52"/>
      <c r="AG361" s="52"/>
      <c r="AH361" s="52"/>
      <c r="AI361" s="52"/>
      <c r="AJ361" s="52"/>
      <c r="AK361" s="52"/>
      <c r="AL361" s="52"/>
      <c r="AM361" s="52"/>
      <c r="AN361" s="52"/>
      <c r="AO361" s="52"/>
      <c r="AP361" s="52"/>
      <c r="AQ361" s="52"/>
      <c r="AR361" s="52"/>
      <c r="AS361" s="52"/>
      <c r="AT361" s="52"/>
      <c r="AU361" s="52"/>
      <c r="AV361" s="52"/>
      <c r="AW361" s="52"/>
      <c r="AX361" s="52"/>
      <c r="AY361" s="52"/>
      <c r="AZ361" s="52"/>
      <c r="BA361" s="52"/>
      <c r="BB361" s="52"/>
      <c r="BC361" s="52"/>
      <c r="BD361" s="52"/>
      <c r="BE361" s="52"/>
    </row>
    <row r="362" spans="1:57" x14ac:dyDescent="0.25">
      <c r="A362" t="str">
        <f t="shared" si="5"/>
        <v/>
      </c>
      <c r="B362" s="52"/>
      <c r="C362" s="52"/>
      <c r="D362" s="52"/>
      <c r="E362" s="52"/>
      <c r="F362" s="52"/>
      <c r="G362" s="52"/>
      <c r="H362" s="52"/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F362" s="52"/>
      <c r="AG362" s="52"/>
      <c r="AH362" s="52"/>
      <c r="AI362" s="52"/>
      <c r="AJ362" s="52"/>
      <c r="AK362" s="52"/>
      <c r="AL362" s="52"/>
      <c r="AM362" s="52"/>
      <c r="AN362" s="52"/>
      <c r="AO362" s="52"/>
      <c r="AP362" s="52"/>
      <c r="AQ362" s="52"/>
      <c r="AR362" s="52"/>
      <c r="AS362" s="52"/>
      <c r="AT362" s="52"/>
      <c r="AU362" s="52"/>
      <c r="AV362" s="52"/>
      <c r="AW362" s="52"/>
      <c r="AX362" s="52"/>
      <c r="AY362" s="52"/>
      <c r="AZ362" s="52"/>
      <c r="BA362" s="52"/>
      <c r="BB362" s="52"/>
      <c r="BC362" s="52"/>
      <c r="BD362" s="52"/>
      <c r="BE362" s="52"/>
    </row>
    <row r="363" spans="1:57" x14ac:dyDescent="0.25">
      <c r="A363" t="str">
        <f t="shared" si="5"/>
        <v/>
      </c>
      <c r="B363" s="52"/>
      <c r="C363" s="52"/>
      <c r="D363" s="52"/>
      <c r="E363" s="52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2"/>
      <c r="R363" s="52"/>
      <c r="S363" s="52"/>
      <c r="T363" s="52"/>
      <c r="U363" s="52"/>
      <c r="V363" s="52"/>
      <c r="W363" s="52"/>
      <c r="X363" s="52"/>
      <c r="Y363" s="52"/>
      <c r="Z363" s="52"/>
      <c r="AA363" s="52"/>
      <c r="AB363" s="52"/>
      <c r="AC363" s="52"/>
      <c r="AD363" s="52"/>
      <c r="AE363" s="52"/>
      <c r="AF363" s="52"/>
      <c r="AG363" s="52"/>
      <c r="AH363" s="52"/>
      <c r="AI363" s="52"/>
      <c r="AJ363" s="52"/>
      <c r="AK363" s="52"/>
      <c r="AL363" s="52"/>
      <c r="AM363" s="52"/>
      <c r="AN363" s="52"/>
      <c r="AO363" s="52"/>
      <c r="AP363" s="52"/>
      <c r="AQ363" s="52"/>
      <c r="AR363" s="52"/>
      <c r="AS363" s="52"/>
      <c r="AT363" s="52"/>
      <c r="AU363" s="52"/>
      <c r="AV363" s="52"/>
      <c r="AW363" s="52"/>
      <c r="AX363" s="52"/>
      <c r="AY363" s="52"/>
      <c r="AZ363" s="52"/>
      <c r="BA363" s="52"/>
      <c r="BB363" s="52"/>
      <c r="BC363" s="52"/>
      <c r="BD363" s="52"/>
      <c r="BE363" s="52"/>
    </row>
    <row r="364" spans="1:57" x14ac:dyDescent="0.25">
      <c r="A364" t="str">
        <f t="shared" si="5"/>
        <v/>
      </c>
      <c r="B364" s="52"/>
      <c r="C364" s="52"/>
      <c r="D364" s="52"/>
      <c r="E364" s="52"/>
      <c r="F364" s="52"/>
      <c r="G364" s="52"/>
      <c r="H364" s="52"/>
      <c r="I364" s="52"/>
      <c r="J364" s="52"/>
      <c r="K364" s="52"/>
      <c r="L364" s="52"/>
      <c r="M364" s="52"/>
      <c r="N364" s="52"/>
      <c r="O364" s="52"/>
      <c r="P364" s="52"/>
      <c r="Q364" s="52"/>
      <c r="R364" s="52"/>
      <c r="S364" s="52"/>
      <c r="T364" s="52"/>
      <c r="U364" s="52"/>
      <c r="V364" s="52"/>
      <c r="W364" s="52"/>
      <c r="X364" s="52"/>
      <c r="Y364" s="52"/>
      <c r="Z364" s="52"/>
      <c r="AA364" s="52"/>
      <c r="AB364" s="52"/>
      <c r="AC364" s="52"/>
      <c r="AD364" s="52"/>
      <c r="AE364" s="52"/>
      <c r="AF364" s="52"/>
      <c r="AG364" s="52"/>
      <c r="AH364" s="52"/>
      <c r="AI364" s="52"/>
      <c r="AJ364" s="52"/>
      <c r="AK364" s="52"/>
      <c r="AL364" s="52"/>
      <c r="AM364" s="52"/>
      <c r="AN364" s="52"/>
      <c r="AO364" s="52"/>
      <c r="AP364" s="52"/>
      <c r="AQ364" s="52"/>
      <c r="AR364" s="52"/>
      <c r="AS364" s="52"/>
      <c r="AT364" s="52"/>
      <c r="AU364" s="52"/>
      <c r="AV364" s="52"/>
      <c r="AW364" s="52"/>
      <c r="AX364" s="52"/>
      <c r="AY364" s="52"/>
      <c r="AZ364" s="52"/>
      <c r="BA364" s="52"/>
      <c r="BB364" s="52"/>
      <c r="BC364" s="52"/>
      <c r="BD364" s="52"/>
      <c r="BE364" s="52"/>
    </row>
    <row r="365" spans="1:57" x14ac:dyDescent="0.25">
      <c r="A365" t="str">
        <f t="shared" si="5"/>
        <v/>
      </c>
      <c r="B365" s="52"/>
      <c r="C365" s="52"/>
      <c r="D365" s="52"/>
      <c r="E365" s="52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2"/>
      <c r="R365" s="52"/>
      <c r="S365" s="52"/>
      <c r="T365" s="52"/>
      <c r="U365" s="52"/>
      <c r="V365" s="52"/>
      <c r="W365" s="52"/>
      <c r="X365" s="52"/>
      <c r="Y365" s="52"/>
      <c r="Z365" s="52"/>
      <c r="AA365" s="52"/>
      <c r="AB365" s="52"/>
      <c r="AC365" s="52"/>
      <c r="AD365" s="52"/>
      <c r="AE365" s="52"/>
      <c r="AF365" s="52"/>
      <c r="AG365" s="52"/>
      <c r="AH365" s="52"/>
      <c r="AI365" s="52"/>
      <c r="AJ365" s="52"/>
      <c r="AK365" s="52"/>
      <c r="AL365" s="52"/>
      <c r="AM365" s="52"/>
      <c r="AN365" s="52"/>
      <c r="AO365" s="52"/>
      <c r="AP365" s="52"/>
      <c r="AQ365" s="52"/>
      <c r="AR365" s="52"/>
      <c r="AS365" s="52"/>
      <c r="AT365" s="52"/>
      <c r="AU365" s="52"/>
      <c r="AV365" s="52"/>
      <c r="AW365" s="52"/>
      <c r="AX365" s="52"/>
      <c r="AY365" s="52"/>
      <c r="AZ365" s="52"/>
      <c r="BA365" s="52"/>
      <c r="BB365" s="52"/>
      <c r="BC365" s="52"/>
      <c r="BD365" s="52"/>
      <c r="BE365" s="52"/>
    </row>
    <row r="366" spans="1:57" x14ac:dyDescent="0.25">
      <c r="A366" t="str">
        <f t="shared" si="5"/>
        <v/>
      </c>
      <c r="B366" s="52"/>
      <c r="C366" s="52"/>
      <c r="D366" s="52"/>
      <c r="E366" s="52"/>
      <c r="F366" s="52"/>
      <c r="G366" s="52"/>
      <c r="H366" s="52"/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2"/>
      <c r="AD366" s="52"/>
      <c r="AE366" s="52"/>
      <c r="AF366" s="52"/>
      <c r="AG366" s="52"/>
      <c r="AH366" s="52"/>
      <c r="AI366" s="52"/>
      <c r="AJ366" s="52"/>
      <c r="AK366" s="52"/>
      <c r="AL366" s="52"/>
      <c r="AM366" s="52"/>
      <c r="AN366" s="52"/>
      <c r="AO366" s="52"/>
      <c r="AP366" s="52"/>
      <c r="AQ366" s="52"/>
      <c r="AR366" s="52"/>
      <c r="AS366" s="52"/>
      <c r="AT366" s="52"/>
      <c r="AU366" s="52"/>
      <c r="AV366" s="52"/>
      <c r="AW366" s="52"/>
      <c r="AX366" s="52"/>
      <c r="AY366" s="52"/>
      <c r="AZ366" s="52"/>
      <c r="BA366" s="52"/>
      <c r="BB366" s="52"/>
      <c r="BC366" s="52"/>
      <c r="BD366" s="52"/>
      <c r="BE366" s="52"/>
    </row>
    <row r="367" spans="1:57" x14ac:dyDescent="0.25">
      <c r="A367" t="str">
        <f t="shared" si="5"/>
        <v/>
      </c>
      <c r="B367" s="52"/>
      <c r="C367" s="52"/>
      <c r="D367" s="52"/>
      <c r="E367" s="52"/>
      <c r="F367" s="52"/>
      <c r="G367" s="52"/>
      <c r="H367" s="52"/>
      <c r="I367" s="52"/>
      <c r="J367" s="52"/>
      <c r="K367" s="52"/>
      <c r="L367" s="52"/>
      <c r="M367" s="52"/>
      <c r="N367" s="52"/>
      <c r="O367" s="52"/>
      <c r="P367" s="52"/>
      <c r="Q367" s="52"/>
      <c r="R367" s="52"/>
      <c r="S367" s="52"/>
      <c r="T367" s="52"/>
      <c r="U367" s="52"/>
      <c r="V367" s="52"/>
      <c r="W367" s="52"/>
      <c r="X367" s="52"/>
      <c r="Y367" s="52"/>
      <c r="Z367" s="52"/>
      <c r="AA367" s="52"/>
      <c r="AB367" s="52"/>
      <c r="AC367" s="52"/>
      <c r="AD367" s="52"/>
      <c r="AE367" s="52"/>
      <c r="AF367" s="52"/>
      <c r="AG367" s="52"/>
      <c r="AH367" s="52"/>
      <c r="AI367" s="52"/>
      <c r="AJ367" s="52"/>
      <c r="AK367" s="52"/>
      <c r="AL367" s="52"/>
      <c r="AM367" s="52"/>
      <c r="AN367" s="52"/>
      <c r="AO367" s="52"/>
      <c r="AP367" s="52"/>
      <c r="AQ367" s="52"/>
      <c r="AR367" s="52"/>
      <c r="AS367" s="52"/>
      <c r="AT367" s="52"/>
      <c r="AU367" s="52"/>
      <c r="AV367" s="52"/>
      <c r="AW367" s="52"/>
      <c r="AX367" s="52"/>
      <c r="AY367" s="52"/>
      <c r="AZ367" s="52"/>
      <c r="BA367" s="52"/>
      <c r="BB367" s="52"/>
      <c r="BC367" s="52"/>
      <c r="BD367" s="52"/>
      <c r="BE367" s="52"/>
    </row>
    <row r="368" spans="1:57" x14ac:dyDescent="0.25">
      <c r="A368" t="str">
        <f t="shared" si="5"/>
        <v/>
      </c>
      <c r="B368" s="52"/>
      <c r="C368" s="52"/>
      <c r="D368" s="52"/>
      <c r="E368" s="52"/>
      <c r="F368" s="52"/>
      <c r="G368" s="52"/>
      <c r="H368" s="52"/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52"/>
      <c r="AF368" s="52"/>
      <c r="AG368" s="52"/>
      <c r="AH368" s="52"/>
      <c r="AI368" s="52"/>
      <c r="AJ368" s="52"/>
      <c r="AK368" s="52"/>
      <c r="AL368" s="52"/>
      <c r="AM368" s="52"/>
      <c r="AN368" s="52"/>
      <c r="AO368" s="52"/>
      <c r="AP368" s="52"/>
      <c r="AQ368" s="52"/>
      <c r="AR368" s="52"/>
      <c r="AS368" s="52"/>
      <c r="AT368" s="52"/>
      <c r="AU368" s="52"/>
      <c r="AV368" s="52"/>
      <c r="AW368" s="52"/>
      <c r="AX368" s="52"/>
      <c r="AY368" s="52"/>
      <c r="AZ368" s="52"/>
      <c r="BA368" s="52"/>
      <c r="BB368" s="52"/>
      <c r="BC368" s="52"/>
      <c r="BD368" s="52"/>
      <c r="BE368" s="52"/>
    </row>
    <row r="369" spans="1:57" x14ac:dyDescent="0.25">
      <c r="A369" t="str">
        <f t="shared" si="5"/>
        <v/>
      </c>
      <c r="B369" s="52"/>
      <c r="C369" s="52"/>
      <c r="D369" s="52"/>
      <c r="E369" s="52"/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52"/>
      <c r="Q369" s="52"/>
      <c r="R369" s="52"/>
      <c r="S369" s="52"/>
      <c r="T369" s="52"/>
      <c r="U369" s="52"/>
      <c r="V369" s="52"/>
      <c r="W369" s="52"/>
      <c r="X369" s="52"/>
      <c r="Y369" s="52"/>
      <c r="Z369" s="52"/>
      <c r="AA369" s="52"/>
      <c r="AB369" s="52"/>
      <c r="AC369" s="52"/>
      <c r="AD369" s="52"/>
      <c r="AE369" s="52"/>
      <c r="AF369" s="52"/>
      <c r="AG369" s="52"/>
      <c r="AH369" s="52"/>
      <c r="AI369" s="52"/>
      <c r="AJ369" s="52"/>
      <c r="AK369" s="52"/>
      <c r="AL369" s="52"/>
      <c r="AM369" s="52"/>
      <c r="AN369" s="52"/>
      <c r="AO369" s="52"/>
      <c r="AP369" s="52"/>
      <c r="AQ369" s="52"/>
      <c r="AR369" s="52"/>
      <c r="AS369" s="52"/>
      <c r="AT369" s="52"/>
      <c r="AU369" s="52"/>
      <c r="AV369" s="52"/>
      <c r="AW369" s="52"/>
      <c r="AX369" s="52"/>
      <c r="AY369" s="52"/>
      <c r="AZ369" s="52"/>
      <c r="BA369" s="52"/>
      <c r="BB369" s="52"/>
      <c r="BC369" s="52"/>
      <c r="BD369" s="52"/>
      <c r="BE369" s="52"/>
    </row>
    <row r="370" spans="1:57" x14ac:dyDescent="0.25">
      <c r="A370" t="str">
        <f t="shared" si="5"/>
        <v/>
      </c>
      <c r="B370" s="52"/>
      <c r="C370" s="52"/>
      <c r="D370" s="52"/>
      <c r="E370" s="52"/>
      <c r="F370" s="52"/>
      <c r="G370" s="52"/>
      <c r="H370" s="52"/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2"/>
      <c r="AD370" s="52"/>
      <c r="AE370" s="52"/>
      <c r="AF370" s="52"/>
      <c r="AG370" s="52"/>
      <c r="AH370" s="52"/>
      <c r="AI370" s="52"/>
      <c r="AJ370" s="52"/>
      <c r="AK370" s="52"/>
      <c r="AL370" s="52"/>
      <c r="AM370" s="52"/>
      <c r="AN370" s="52"/>
      <c r="AO370" s="52"/>
      <c r="AP370" s="52"/>
      <c r="AQ370" s="52"/>
      <c r="AR370" s="52"/>
      <c r="AS370" s="52"/>
      <c r="AT370" s="52"/>
      <c r="AU370" s="52"/>
      <c r="AV370" s="52"/>
      <c r="AW370" s="52"/>
      <c r="AX370" s="52"/>
      <c r="AY370" s="52"/>
      <c r="AZ370" s="52"/>
      <c r="BA370" s="52"/>
      <c r="BB370" s="52"/>
      <c r="BC370" s="52"/>
      <c r="BD370" s="52"/>
      <c r="BE370" s="52"/>
    </row>
    <row r="371" spans="1:57" x14ac:dyDescent="0.25">
      <c r="A371" t="str">
        <f t="shared" si="5"/>
        <v/>
      </c>
      <c r="B371" s="52"/>
      <c r="C371" s="52"/>
      <c r="D371" s="52"/>
      <c r="E371" s="52"/>
      <c r="F371" s="52"/>
      <c r="G371" s="52"/>
      <c r="H371" s="52"/>
      <c r="I371" s="52"/>
      <c r="J371" s="52"/>
      <c r="K371" s="52"/>
      <c r="L371" s="52"/>
      <c r="M371" s="52"/>
      <c r="N371" s="52"/>
      <c r="O371" s="52"/>
      <c r="P371" s="52"/>
      <c r="Q371" s="52"/>
      <c r="R371" s="52"/>
      <c r="S371" s="52"/>
      <c r="T371" s="52"/>
      <c r="U371" s="52"/>
      <c r="V371" s="52"/>
      <c r="W371" s="52"/>
      <c r="X371" s="52"/>
      <c r="Y371" s="52"/>
      <c r="Z371" s="52"/>
      <c r="AA371" s="52"/>
      <c r="AB371" s="52"/>
      <c r="AC371" s="52"/>
      <c r="AD371" s="52"/>
      <c r="AE371" s="52"/>
      <c r="AF371" s="52"/>
      <c r="AG371" s="52"/>
      <c r="AH371" s="52"/>
      <c r="AI371" s="52"/>
      <c r="AJ371" s="52"/>
      <c r="AK371" s="52"/>
      <c r="AL371" s="52"/>
      <c r="AM371" s="52"/>
      <c r="AN371" s="52"/>
      <c r="AO371" s="52"/>
      <c r="AP371" s="52"/>
      <c r="AQ371" s="52"/>
      <c r="AR371" s="52"/>
      <c r="AS371" s="52"/>
      <c r="AT371" s="52"/>
      <c r="AU371" s="52"/>
      <c r="AV371" s="52"/>
      <c r="AW371" s="52"/>
      <c r="AX371" s="52"/>
      <c r="AY371" s="52"/>
      <c r="AZ371" s="52"/>
      <c r="BA371" s="52"/>
      <c r="BB371" s="52"/>
      <c r="BC371" s="52"/>
      <c r="BD371" s="52"/>
      <c r="BE371" s="52"/>
    </row>
    <row r="372" spans="1:57" x14ac:dyDescent="0.25">
      <c r="A372" t="str">
        <f t="shared" si="5"/>
        <v/>
      </c>
      <c r="B372" s="52"/>
      <c r="C372" s="52"/>
      <c r="D372" s="52"/>
      <c r="E372" s="52"/>
      <c r="F372" s="52"/>
      <c r="G372" s="52"/>
      <c r="H372" s="52"/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2"/>
      <c r="AD372" s="52"/>
      <c r="AE372" s="52"/>
      <c r="AF372" s="52"/>
      <c r="AG372" s="52"/>
      <c r="AH372" s="52"/>
      <c r="AI372" s="52"/>
      <c r="AJ372" s="52"/>
      <c r="AK372" s="52"/>
      <c r="AL372" s="52"/>
      <c r="AM372" s="52"/>
      <c r="AN372" s="52"/>
      <c r="AO372" s="52"/>
      <c r="AP372" s="52"/>
      <c r="AQ372" s="52"/>
      <c r="AR372" s="52"/>
      <c r="AS372" s="52"/>
      <c r="AT372" s="52"/>
      <c r="AU372" s="52"/>
      <c r="AV372" s="52"/>
      <c r="AW372" s="52"/>
      <c r="AX372" s="52"/>
      <c r="AY372" s="52"/>
      <c r="AZ372" s="52"/>
      <c r="BA372" s="52"/>
      <c r="BB372" s="52"/>
      <c r="BC372" s="52"/>
      <c r="BD372" s="52"/>
      <c r="BE372" s="52"/>
    </row>
    <row r="373" spans="1:57" x14ac:dyDescent="0.25">
      <c r="A373" t="str">
        <f t="shared" si="5"/>
        <v/>
      </c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  <c r="Q373" s="52"/>
      <c r="R373" s="52"/>
      <c r="S373" s="52"/>
      <c r="T373" s="52"/>
      <c r="U373" s="52"/>
      <c r="V373" s="52"/>
      <c r="W373" s="52"/>
      <c r="X373" s="52"/>
      <c r="Y373" s="52"/>
      <c r="Z373" s="52"/>
      <c r="AA373" s="52"/>
      <c r="AB373" s="52"/>
      <c r="AC373" s="52"/>
      <c r="AD373" s="52"/>
      <c r="AE373" s="52"/>
      <c r="AF373" s="52"/>
      <c r="AG373" s="52"/>
      <c r="AH373" s="52"/>
      <c r="AI373" s="52"/>
      <c r="AJ373" s="52"/>
      <c r="AK373" s="52"/>
      <c r="AL373" s="52"/>
      <c r="AM373" s="52"/>
      <c r="AN373" s="52"/>
      <c r="AO373" s="52"/>
      <c r="AP373" s="52"/>
      <c r="AQ373" s="52"/>
      <c r="AR373" s="52"/>
      <c r="AS373" s="52"/>
      <c r="AT373" s="52"/>
      <c r="AU373" s="52"/>
      <c r="AV373" s="52"/>
      <c r="AW373" s="52"/>
      <c r="AX373" s="52"/>
      <c r="AY373" s="52"/>
      <c r="AZ373" s="52"/>
      <c r="BA373" s="52"/>
      <c r="BB373" s="52"/>
      <c r="BC373" s="52"/>
      <c r="BD373" s="52"/>
      <c r="BE373" s="52"/>
    </row>
    <row r="374" spans="1:57" x14ac:dyDescent="0.25">
      <c r="A374" t="str">
        <f t="shared" si="5"/>
        <v/>
      </c>
      <c r="B374" s="52"/>
      <c r="C374" s="52"/>
      <c r="D374" s="52"/>
      <c r="E374" s="52"/>
      <c r="F374" s="52"/>
      <c r="G374" s="52"/>
      <c r="H374" s="52"/>
      <c r="I374" s="52"/>
      <c r="J374" s="52"/>
      <c r="K374" s="52"/>
      <c r="L374" s="52"/>
      <c r="M374" s="52"/>
      <c r="N374" s="52"/>
      <c r="O374" s="52"/>
      <c r="P374" s="52"/>
      <c r="Q374" s="52"/>
      <c r="R374" s="52"/>
      <c r="S374" s="52"/>
      <c r="T374" s="52"/>
      <c r="U374" s="52"/>
      <c r="V374" s="52"/>
      <c r="W374" s="52"/>
      <c r="X374" s="52"/>
      <c r="Y374" s="52"/>
      <c r="Z374" s="52"/>
      <c r="AA374" s="52"/>
      <c r="AB374" s="52"/>
      <c r="AC374" s="52"/>
      <c r="AD374" s="52"/>
      <c r="AE374" s="52"/>
      <c r="AF374" s="52"/>
      <c r="AG374" s="52"/>
      <c r="AH374" s="52"/>
      <c r="AI374" s="52"/>
      <c r="AJ374" s="52"/>
      <c r="AK374" s="52"/>
      <c r="AL374" s="52"/>
      <c r="AM374" s="52"/>
      <c r="AN374" s="52"/>
      <c r="AO374" s="52"/>
      <c r="AP374" s="52"/>
      <c r="AQ374" s="52"/>
      <c r="AR374" s="52"/>
      <c r="AS374" s="52"/>
      <c r="AT374" s="52"/>
      <c r="AU374" s="52"/>
      <c r="AV374" s="52"/>
      <c r="AW374" s="52"/>
      <c r="AX374" s="52"/>
      <c r="AY374" s="52"/>
      <c r="AZ374" s="52"/>
      <c r="BA374" s="52"/>
      <c r="BB374" s="52"/>
      <c r="BC374" s="52"/>
      <c r="BD374" s="52"/>
      <c r="BE374" s="52"/>
    </row>
    <row r="375" spans="1:57" x14ac:dyDescent="0.25">
      <c r="A375" t="str">
        <f t="shared" si="5"/>
        <v/>
      </c>
      <c r="B375" s="52"/>
      <c r="C375" s="52"/>
      <c r="D375" s="52"/>
      <c r="E375" s="52"/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52"/>
      <c r="Q375" s="52"/>
      <c r="R375" s="52"/>
      <c r="S375" s="52"/>
      <c r="T375" s="52"/>
      <c r="U375" s="52"/>
      <c r="V375" s="52"/>
      <c r="W375" s="52"/>
      <c r="X375" s="52"/>
      <c r="Y375" s="52"/>
      <c r="Z375" s="52"/>
      <c r="AA375" s="52"/>
      <c r="AB375" s="52"/>
      <c r="AC375" s="52"/>
      <c r="AD375" s="52"/>
      <c r="AE375" s="52"/>
      <c r="AF375" s="52"/>
      <c r="AG375" s="52"/>
      <c r="AH375" s="52"/>
      <c r="AI375" s="52"/>
      <c r="AJ375" s="52"/>
      <c r="AK375" s="52"/>
      <c r="AL375" s="52"/>
      <c r="AM375" s="52"/>
      <c r="AN375" s="52"/>
      <c r="AO375" s="52"/>
      <c r="AP375" s="52"/>
      <c r="AQ375" s="52"/>
      <c r="AR375" s="52"/>
      <c r="AS375" s="52"/>
      <c r="AT375" s="52"/>
      <c r="AU375" s="52"/>
      <c r="AV375" s="52"/>
      <c r="AW375" s="52"/>
      <c r="AX375" s="52"/>
      <c r="AY375" s="52"/>
      <c r="AZ375" s="52"/>
      <c r="BA375" s="52"/>
      <c r="BB375" s="52"/>
      <c r="BC375" s="52"/>
      <c r="BD375" s="52"/>
      <c r="BE375" s="52"/>
    </row>
    <row r="376" spans="1:57" x14ac:dyDescent="0.25">
      <c r="A376" t="str">
        <f t="shared" si="5"/>
        <v/>
      </c>
      <c r="B376" s="52"/>
      <c r="C376" s="52"/>
      <c r="D376" s="52"/>
      <c r="E376" s="52"/>
      <c r="F376" s="52"/>
      <c r="G376" s="52"/>
      <c r="H376" s="52"/>
      <c r="I376" s="52"/>
      <c r="J376" s="52"/>
      <c r="K376" s="52"/>
      <c r="L376" s="52"/>
      <c r="M376" s="52"/>
      <c r="N376" s="52"/>
      <c r="O376" s="52"/>
      <c r="P376" s="52"/>
      <c r="Q376" s="52"/>
      <c r="R376" s="52"/>
      <c r="S376" s="52"/>
      <c r="T376" s="52"/>
      <c r="U376" s="52"/>
      <c r="V376" s="52"/>
      <c r="W376" s="52"/>
      <c r="X376" s="52"/>
      <c r="Y376" s="52"/>
      <c r="Z376" s="52"/>
      <c r="AA376" s="52"/>
      <c r="AB376" s="52"/>
      <c r="AC376" s="52"/>
      <c r="AD376" s="52"/>
      <c r="AE376" s="52"/>
      <c r="AF376" s="52"/>
      <c r="AG376" s="52"/>
      <c r="AH376" s="52"/>
      <c r="AI376" s="52"/>
      <c r="AJ376" s="52"/>
      <c r="AK376" s="52"/>
      <c r="AL376" s="52"/>
      <c r="AM376" s="52"/>
      <c r="AN376" s="52"/>
      <c r="AO376" s="52"/>
      <c r="AP376" s="52"/>
      <c r="AQ376" s="52"/>
      <c r="AR376" s="52"/>
      <c r="AS376" s="52"/>
      <c r="AT376" s="52"/>
      <c r="AU376" s="52"/>
      <c r="AV376" s="52"/>
      <c r="AW376" s="52"/>
      <c r="AX376" s="52"/>
      <c r="AY376" s="52"/>
      <c r="AZ376" s="52"/>
      <c r="BA376" s="52"/>
      <c r="BB376" s="52"/>
      <c r="BC376" s="52"/>
      <c r="BD376" s="52"/>
      <c r="BE376" s="52"/>
    </row>
    <row r="377" spans="1:57" x14ac:dyDescent="0.25">
      <c r="A377" t="str">
        <f t="shared" si="5"/>
        <v/>
      </c>
      <c r="B377" s="52"/>
      <c r="C377" s="52"/>
      <c r="D377" s="52"/>
      <c r="E377" s="52"/>
      <c r="F377" s="52"/>
      <c r="G377" s="52"/>
      <c r="H377" s="52"/>
      <c r="I377" s="52"/>
      <c r="J377" s="52"/>
      <c r="K377" s="52"/>
      <c r="L377" s="52"/>
      <c r="M377" s="52"/>
      <c r="N377" s="52"/>
      <c r="O377" s="52"/>
      <c r="P377" s="52"/>
      <c r="Q377" s="52"/>
      <c r="R377" s="52"/>
      <c r="S377" s="52"/>
      <c r="T377" s="52"/>
      <c r="U377" s="52"/>
      <c r="V377" s="52"/>
      <c r="W377" s="52"/>
      <c r="X377" s="52"/>
      <c r="Y377" s="52"/>
      <c r="Z377" s="52"/>
      <c r="AA377" s="52"/>
      <c r="AB377" s="52"/>
      <c r="AC377" s="52"/>
      <c r="AD377" s="52"/>
      <c r="AE377" s="52"/>
      <c r="AF377" s="52"/>
      <c r="AG377" s="52"/>
      <c r="AH377" s="52"/>
      <c r="AI377" s="52"/>
      <c r="AJ377" s="52"/>
      <c r="AK377" s="52"/>
      <c r="AL377" s="52"/>
      <c r="AM377" s="52"/>
      <c r="AN377" s="52"/>
      <c r="AO377" s="52"/>
      <c r="AP377" s="52"/>
      <c r="AQ377" s="52"/>
      <c r="AR377" s="52"/>
      <c r="AS377" s="52"/>
      <c r="AT377" s="52"/>
      <c r="AU377" s="52"/>
      <c r="AV377" s="52"/>
      <c r="AW377" s="52"/>
      <c r="AX377" s="52"/>
      <c r="AY377" s="52"/>
      <c r="AZ377" s="52"/>
      <c r="BA377" s="52"/>
      <c r="BB377" s="52"/>
      <c r="BC377" s="52"/>
      <c r="BD377" s="52"/>
      <c r="BE377" s="52"/>
    </row>
    <row r="378" spans="1:57" x14ac:dyDescent="0.25">
      <c r="A378" t="str">
        <f t="shared" si="5"/>
        <v/>
      </c>
      <c r="B378" s="52"/>
      <c r="C378" s="52"/>
      <c r="D378" s="52"/>
      <c r="E378" s="52"/>
      <c r="F378" s="52"/>
      <c r="G378" s="52"/>
      <c r="H378" s="52"/>
      <c r="I378" s="52"/>
      <c r="J378" s="52"/>
      <c r="K378" s="52"/>
      <c r="L378" s="52"/>
      <c r="M378" s="52"/>
      <c r="N378" s="52"/>
      <c r="O378" s="52"/>
      <c r="P378" s="52"/>
      <c r="Q378" s="52"/>
      <c r="R378" s="52"/>
      <c r="S378" s="52"/>
      <c r="T378" s="52"/>
      <c r="U378" s="52"/>
      <c r="V378" s="52"/>
      <c r="W378" s="52"/>
      <c r="X378" s="52"/>
      <c r="Y378" s="52"/>
      <c r="Z378" s="52"/>
      <c r="AA378" s="52"/>
      <c r="AB378" s="52"/>
      <c r="AC378" s="52"/>
      <c r="AD378" s="52"/>
      <c r="AE378" s="52"/>
      <c r="AF378" s="52"/>
      <c r="AG378" s="52"/>
      <c r="AH378" s="52"/>
      <c r="AI378" s="52"/>
      <c r="AJ378" s="52"/>
      <c r="AK378" s="52"/>
      <c r="AL378" s="52"/>
      <c r="AM378" s="52"/>
      <c r="AN378" s="52"/>
      <c r="AO378" s="52"/>
      <c r="AP378" s="52"/>
      <c r="AQ378" s="52"/>
      <c r="AR378" s="52"/>
      <c r="AS378" s="52"/>
      <c r="AT378" s="52"/>
      <c r="AU378" s="52"/>
      <c r="AV378" s="52"/>
      <c r="AW378" s="52"/>
      <c r="AX378" s="52"/>
      <c r="AY378" s="52"/>
      <c r="AZ378" s="52"/>
      <c r="BA378" s="52"/>
      <c r="BB378" s="52"/>
      <c r="BC378" s="52"/>
      <c r="BD378" s="52"/>
      <c r="BE378" s="52"/>
    </row>
    <row r="379" spans="1:57" x14ac:dyDescent="0.25">
      <c r="A379" t="str">
        <f t="shared" si="5"/>
        <v/>
      </c>
      <c r="B379" s="52"/>
      <c r="C379" s="52"/>
      <c r="D379" s="52"/>
      <c r="E379" s="52"/>
      <c r="F379" s="52"/>
      <c r="G379" s="52"/>
      <c r="H379" s="52"/>
      <c r="I379" s="52"/>
      <c r="J379" s="52"/>
      <c r="K379" s="52"/>
      <c r="L379" s="52"/>
      <c r="M379" s="52"/>
      <c r="N379" s="52"/>
      <c r="O379" s="52"/>
      <c r="P379" s="52"/>
      <c r="Q379" s="52"/>
      <c r="R379" s="52"/>
      <c r="S379" s="52"/>
      <c r="T379" s="52"/>
      <c r="U379" s="52"/>
      <c r="V379" s="52"/>
      <c r="W379" s="52"/>
      <c r="X379" s="52"/>
      <c r="Y379" s="52"/>
      <c r="Z379" s="52"/>
      <c r="AA379" s="52"/>
      <c r="AB379" s="52"/>
      <c r="AC379" s="52"/>
      <c r="AD379" s="52"/>
      <c r="AE379" s="52"/>
      <c r="AF379" s="52"/>
      <c r="AG379" s="52"/>
      <c r="AH379" s="52"/>
      <c r="AI379" s="52"/>
      <c r="AJ379" s="52"/>
      <c r="AK379" s="52"/>
      <c r="AL379" s="52"/>
      <c r="AM379" s="52"/>
      <c r="AN379" s="52"/>
      <c r="AO379" s="52"/>
      <c r="AP379" s="52"/>
      <c r="AQ379" s="52"/>
      <c r="AR379" s="52"/>
      <c r="AS379" s="52"/>
      <c r="AT379" s="52"/>
      <c r="AU379" s="52"/>
      <c r="AV379" s="52"/>
      <c r="AW379" s="52"/>
      <c r="AX379" s="52"/>
      <c r="AY379" s="52"/>
      <c r="AZ379" s="52"/>
      <c r="BA379" s="52"/>
      <c r="BB379" s="52"/>
      <c r="BC379" s="52"/>
      <c r="BD379" s="52"/>
      <c r="BE379" s="52"/>
    </row>
    <row r="380" spans="1:57" x14ac:dyDescent="0.25">
      <c r="A380" t="str">
        <f t="shared" si="5"/>
        <v/>
      </c>
      <c r="B380" s="52"/>
      <c r="C380" s="52"/>
      <c r="D380" s="52"/>
      <c r="E380" s="52"/>
      <c r="F380" s="52"/>
      <c r="G380" s="52"/>
      <c r="H380" s="52"/>
      <c r="I380" s="52"/>
      <c r="J380" s="52"/>
      <c r="K380" s="52"/>
      <c r="L380" s="52"/>
      <c r="M380" s="52"/>
      <c r="N380" s="52"/>
      <c r="O380" s="52"/>
      <c r="P380" s="52"/>
      <c r="Q380" s="52"/>
      <c r="R380" s="52"/>
      <c r="S380" s="52"/>
      <c r="T380" s="52"/>
      <c r="U380" s="52"/>
      <c r="V380" s="52"/>
      <c r="W380" s="52"/>
      <c r="X380" s="52"/>
      <c r="Y380" s="52"/>
      <c r="Z380" s="52"/>
      <c r="AA380" s="52"/>
      <c r="AB380" s="52"/>
      <c r="AC380" s="52"/>
      <c r="AD380" s="52"/>
      <c r="AE380" s="52"/>
      <c r="AF380" s="52"/>
      <c r="AG380" s="52"/>
      <c r="AH380" s="52"/>
      <c r="AI380" s="52"/>
      <c r="AJ380" s="52"/>
      <c r="AK380" s="52"/>
      <c r="AL380" s="52"/>
      <c r="AM380" s="52"/>
      <c r="AN380" s="52"/>
      <c r="AO380" s="52"/>
      <c r="AP380" s="52"/>
      <c r="AQ380" s="52"/>
      <c r="AR380" s="52"/>
      <c r="AS380" s="52"/>
      <c r="AT380" s="52"/>
      <c r="AU380" s="52"/>
      <c r="AV380" s="52"/>
      <c r="AW380" s="52"/>
      <c r="AX380" s="52"/>
      <c r="AY380" s="52"/>
      <c r="AZ380" s="52"/>
      <c r="BA380" s="52"/>
      <c r="BB380" s="52"/>
      <c r="BC380" s="52"/>
      <c r="BD380" s="52"/>
      <c r="BE380" s="52"/>
    </row>
    <row r="381" spans="1:57" x14ac:dyDescent="0.25">
      <c r="A381" t="str">
        <f t="shared" si="5"/>
        <v/>
      </c>
      <c r="B381" s="52"/>
      <c r="C381" s="52"/>
      <c r="D381" s="52"/>
      <c r="E381" s="52"/>
      <c r="F381" s="52"/>
      <c r="G381" s="52"/>
      <c r="H381" s="52"/>
      <c r="I381" s="52"/>
      <c r="J381" s="52"/>
      <c r="K381" s="52"/>
      <c r="L381" s="52"/>
      <c r="M381" s="52"/>
      <c r="N381" s="52"/>
      <c r="O381" s="52"/>
      <c r="P381" s="52"/>
      <c r="Q381" s="52"/>
      <c r="R381" s="52"/>
      <c r="S381" s="52"/>
      <c r="T381" s="52"/>
      <c r="U381" s="52"/>
      <c r="V381" s="52"/>
      <c r="W381" s="52"/>
      <c r="X381" s="52"/>
      <c r="Y381" s="52"/>
      <c r="Z381" s="52"/>
      <c r="AA381" s="52"/>
      <c r="AB381" s="52"/>
      <c r="AC381" s="52"/>
      <c r="AD381" s="52"/>
      <c r="AE381" s="52"/>
      <c r="AF381" s="52"/>
      <c r="AG381" s="52"/>
      <c r="AH381" s="52"/>
      <c r="AI381" s="52"/>
      <c r="AJ381" s="52"/>
      <c r="AK381" s="52"/>
      <c r="AL381" s="52"/>
      <c r="AM381" s="52"/>
      <c r="AN381" s="52"/>
      <c r="AO381" s="52"/>
      <c r="AP381" s="52"/>
      <c r="AQ381" s="52"/>
      <c r="AR381" s="52"/>
      <c r="AS381" s="52"/>
      <c r="AT381" s="52"/>
      <c r="AU381" s="52"/>
      <c r="AV381" s="52"/>
      <c r="AW381" s="52"/>
      <c r="AX381" s="52"/>
      <c r="AY381" s="52"/>
      <c r="AZ381" s="52"/>
      <c r="BA381" s="52"/>
      <c r="BB381" s="52"/>
      <c r="BC381" s="52"/>
      <c r="BD381" s="52"/>
      <c r="BE381" s="52"/>
    </row>
    <row r="382" spans="1:57" x14ac:dyDescent="0.25">
      <c r="A382" t="str">
        <f t="shared" si="5"/>
        <v/>
      </c>
      <c r="B382" s="52"/>
      <c r="C382" s="52"/>
      <c r="D382" s="52"/>
      <c r="E382" s="52"/>
      <c r="F382" s="52"/>
      <c r="G382" s="52"/>
      <c r="H382" s="52"/>
      <c r="I382" s="52"/>
      <c r="J382" s="52"/>
      <c r="K382" s="52"/>
      <c r="L382" s="52"/>
      <c r="M382" s="52"/>
      <c r="N382" s="52"/>
      <c r="O382" s="52"/>
      <c r="P382" s="52"/>
      <c r="Q382" s="52"/>
      <c r="R382" s="52"/>
      <c r="S382" s="52"/>
      <c r="T382" s="52"/>
      <c r="U382" s="52"/>
      <c r="V382" s="52"/>
      <c r="W382" s="52"/>
      <c r="X382" s="52"/>
      <c r="Y382" s="52"/>
      <c r="Z382" s="52"/>
      <c r="AA382" s="52"/>
      <c r="AB382" s="52"/>
      <c r="AC382" s="52"/>
      <c r="AD382" s="52"/>
      <c r="AE382" s="52"/>
      <c r="AF382" s="52"/>
      <c r="AG382" s="52"/>
      <c r="AH382" s="52"/>
      <c r="AI382" s="52"/>
      <c r="AJ382" s="52"/>
      <c r="AK382" s="52"/>
      <c r="AL382" s="52"/>
      <c r="AM382" s="52"/>
      <c r="AN382" s="52"/>
      <c r="AO382" s="52"/>
      <c r="AP382" s="52"/>
      <c r="AQ382" s="52"/>
      <c r="AR382" s="52"/>
      <c r="AS382" s="52"/>
      <c r="AT382" s="52"/>
      <c r="AU382" s="52"/>
      <c r="AV382" s="52"/>
      <c r="AW382" s="52"/>
      <c r="AX382" s="52"/>
      <c r="AY382" s="52"/>
      <c r="AZ382" s="52"/>
      <c r="BA382" s="52"/>
      <c r="BB382" s="52"/>
      <c r="BC382" s="52"/>
      <c r="BD382" s="52"/>
      <c r="BE382" s="52"/>
    </row>
    <row r="383" spans="1:57" x14ac:dyDescent="0.25">
      <c r="A383" t="str">
        <f t="shared" si="5"/>
        <v/>
      </c>
      <c r="B383" s="52"/>
      <c r="C383" s="52"/>
      <c r="D383" s="52"/>
      <c r="E383" s="52"/>
      <c r="F383" s="52"/>
      <c r="G383" s="52"/>
      <c r="H383" s="52"/>
      <c r="I383" s="52"/>
      <c r="J383" s="52"/>
      <c r="K383" s="52"/>
      <c r="L383" s="52"/>
      <c r="M383" s="52"/>
      <c r="N383" s="52"/>
      <c r="O383" s="52"/>
      <c r="P383" s="52"/>
      <c r="Q383" s="52"/>
      <c r="R383" s="52"/>
      <c r="S383" s="52"/>
      <c r="T383" s="52"/>
      <c r="U383" s="52"/>
      <c r="V383" s="52"/>
      <c r="W383" s="52"/>
      <c r="X383" s="52"/>
      <c r="Y383" s="52"/>
      <c r="Z383" s="52"/>
      <c r="AA383" s="52"/>
      <c r="AB383" s="52"/>
      <c r="AC383" s="52"/>
      <c r="AD383" s="52"/>
      <c r="AE383" s="52"/>
      <c r="AF383" s="52"/>
      <c r="AG383" s="52"/>
      <c r="AH383" s="52"/>
      <c r="AI383" s="52"/>
      <c r="AJ383" s="52"/>
      <c r="AK383" s="52"/>
      <c r="AL383" s="52"/>
      <c r="AM383" s="52"/>
      <c r="AN383" s="52"/>
      <c r="AO383" s="52"/>
      <c r="AP383" s="52"/>
      <c r="AQ383" s="52"/>
      <c r="AR383" s="52"/>
      <c r="AS383" s="52"/>
      <c r="AT383" s="52"/>
      <c r="AU383" s="52"/>
      <c r="AV383" s="52"/>
      <c r="AW383" s="52"/>
      <c r="AX383" s="52"/>
      <c r="AY383" s="52"/>
      <c r="AZ383" s="52"/>
      <c r="BA383" s="52"/>
      <c r="BB383" s="52"/>
      <c r="BC383" s="52"/>
      <c r="BD383" s="52"/>
      <c r="BE383" s="52"/>
    </row>
    <row r="384" spans="1:57" x14ac:dyDescent="0.25">
      <c r="A384" t="str">
        <f t="shared" si="5"/>
        <v/>
      </c>
      <c r="B384" s="52"/>
      <c r="C384" s="52"/>
      <c r="D384" s="52"/>
      <c r="E384" s="52"/>
      <c r="F384" s="52"/>
      <c r="G384" s="52"/>
      <c r="H384" s="52"/>
      <c r="I384" s="52"/>
      <c r="J384" s="52"/>
      <c r="K384" s="52"/>
      <c r="L384" s="52"/>
      <c r="M384" s="52"/>
      <c r="N384" s="52"/>
      <c r="O384" s="52"/>
      <c r="P384" s="52"/>
      <c r="Q384" s="52"/>
      <c r="R384" s="52"/>
      <c r="S384" s="52"/>
      <c r="T384" s="52"/>
      <c r="U384" s="52"/>
      <c r="V384" s="52"/>
      <c r="W384" s="52"/>
      <c r="X384" s="52"/>
      <c r="Y384" s="52"/>
      <c r="Z384" s="52"/>
      <c r="AA384" s="52"/>
      <c r="AB384" s="52"/>
      <c r="AC384" s="52"/>
      <c r="AD384" s="52"/>
      <c r="AE384" s="52"/>
      <c r="AF384" s="52"/>
      <c r="AG384" s="52"/>
      <c r="AH384" s="52"/>
      <c r="AI384" s="52"/>
      <c r="AJ384" s="52"/>
      <c r="AK384" s="52"/>
      <c r="AL384" s="52"/>
      <c r="AM384" s="52"/>
      <c r="AN384" s="52"/>
      <c r="AO384" s="52"/>
      <c r="AP384" s="52"/>
      <c r="AQ384" s="52"/>
      <c r="AR384" s="52"/>
      <c r="AS384" s="52"/>
      <c r="AT384" s="52"/>
      <c r="AU384" s="52"/>
      <c r="AV384" s="52"/>
      <c r="AW384" s="52"/>
      <c r="AX384" s="52"/>
      <c r="AY384" s="52"/>
      <c r="AZ384" s="52"/>
      <c r="BA384" s="52"/>
      <c r="BB384" s="52"/>
      <c r="BC384" s="52"/>
      <c r="BD384" s="52"/>
      <c r="BE384" s="52"/>
    </row>
    <row r="385" spans="1:57" x14ac:dyDescent="0.25">
      <c r="A385" t="str">
        <f t="shared" si="5"/>
        <v/>
      </c>
      <c r="B385" s="52"/>
      <c r="C385" s="52"/>
      <c r="D385" s="52"/>
      <c r="E385" s="52"/>
      <c r="F385" s="52"/>
      <c r="G385" s="52"/>
      <c r="H385" s="52"/>
      <c r="I385" s="52"/>
      <c r="J385" s="52"/>
      <c r="K385" s="52"/>
      <c r="L385" s="52"/>
      <c r="M385" s="52"/>
      <c r="N385" s="52"/>
      <c r="O385" s="52"/>
      <c r="P385" s="52"/>
      <c r="Q385" s="52"/>
      <c r="R385" s="52"/>
      <c r="S385" s="52"/>
      <c r="T385" s="52"/>
      <c r="U385" s="52"/>
      <c r="V385" s="52"/>
      <c r="W385" s="52"/>
      <c r="X385" s="52"/>
      <c r="Y385" s="52"/>
      <c r="Z385" s="52"/>
      <c r="AA385" s="52"/>
      <c r="AB385" s="52"/>
      <c r="AC385" s="52"/>
      <c r="AD385" s="52"/>
      <c r="AE385" s="52"/>
      <c r="AF385" s="52"/>
      <c r="AG385" s="52"/>
      <c r="AH385" s="52"/>
      <c r="AI385" s="52"/>
      <c r="AJ385" s="52"/>
      <c r="AK385" s="52"/>
      <c r="AL385" s="52"/>
      <c r="AM385" s="52"/>
      <c r="AN385" s="52"/>
      <c r="AO385" s="52"/>
      <c r="AP385" s="52"/>
      <c r="AQ385" s="52"/>
      <c r="AR385" s="52"/>
      <c r="AS385" s="52"/>
      <c r="AT385" s="52"/>
      <c r="AU385" s="52"/>
      <c r="AV385" s="52"/>
      <c r="AW385" s="52"/>
      <c r="AX385" s="52"/>
      <c r="AY385" s="52"/>
      <c r="AZ385" s="52"/>
      <c r="BA385" s="52"/>
      <c r="BB385" s="52"/>
      <c r="BC385" s="52"/>
      <c r="BD385" s="52"/>
      <c r="BE385" s="52"/>
    </row>
    <row r="386" spans="1:57" x14ac:dyDescent="0.25">
      <c r="A386" t="str">
        <f t="shared" si="5"/>
        <v/>
      </c>
      <c r="B386" s="52"/>
      <c r="C386" s="52"/>
      <c r="D386" s="52"/>
      <c r="E386" s="52"/>
      <c r="F386" s="52"/>
      <c r="G386" s="52"/>
      <c r="H386" s="52"/>
      <c r="I386" s="52"/>
      <c r="J386" s="52"/>
      <c r="K386" s="52"/>
      <c r="L386" s="52"/>
      <c r="M386" s="52"/>
      <c r="N386" s="52"/>
      <c r="O386" s="52"/>
      <c r="P386" s="52"/>
      <c r="Q386" s="52"/>
      <c r="R386" s="52"/>
      <c r="S386" s="52"/>
      <c r="T386" s="52"/>
      <c r="U386" s="52"/>
      <c r="V386" s="52"/>
      <c r="W386" s="52"/>
      <c r="X386" s="52"/>
      <c r="Y386" s="52"/>
      <c r="Z386" s="52"/>
      <c r="AA386" s="52"/>
      <c r="AB386" s="52"/>
      <c r="AC386" s="52"/>
      <c r="AD386" s="52"/>
      <c r="AE386" s="52"/>
      <c r="AF386" s="52"/>
      <c r="AG386" s="52"/>
      <c r="AH386" s="52"/>
      <c r="AI386" s="52"/>
      <c r="AJ386" s="52"/>
      <c r="AK386" s="52"/>
      <c r="AL386" s="52"/>
      <c r="AM386" s="52"/>
      <c r="AN386" s="52"/>
      <c r="AO386" s="52"/>
      <c r="AP386" s="52"/>
      <c r="AQ386" s="52"/>
      <c r="AR386" s="52"/>
      <c r="AS386" s="52"/>
      <c r="AT386" s="52"/>
      <c r="AU386" s="52"/>
      <c r="AV386" s="52"/>
      <c r="AW386" s="52"/>
      <c r="AX386" s="52"/>
      <c r="AY386" s="52"/>
      <c r="AZ386" s="52"/>
      <c r="BA386" s="52"/>
      <c r="BB386" s="52"/>
      <c r="BC386" s="52"/>
      <c r="BD386" s="52"/>
      <c r="BE386" s="52"/>
    </row>
    <row r="387" spans="1:57" x14ac:dyDescent="0.25">
      <c r="A387" t="str">
        <f t="shared" ref="A387:A450" si="6">E387&amp;F387</f>
        <v/>
      </c>
      <c r="B387" s="52"/>
      <c r="C387" s="52"/>
      <c r="D387" s="52"/>
      <c r="E387" s="52"/>
      <c r="F387" s="52"/>
      <c r="G387" s="52"/>
      <c r="H387" s="52"/>
      <c r="I387" s="52"/>
      <c r="J387" s="52"/>
      <c r="K387" s="52"/>
      <c r="L387" s="52"/>
      <c r="M387" s="52"/>
      <c r="N387" s="52"/>
      <c r="O387" s="52"/>
      <c r="P387" s="52"/>
      <c r="Q387" s="52"/>
      <c r="R387" s="52"/>
      <c r="S387" s="52"/>
      <c r="T387" s="52"/>
      <c r="U387" s="52"/>
      <c r="V387" s="52"/>
      <c r="W387" s="52"/>
      <c r="X387" s="52"/>
      <c r="Y387" s="52"/>
      <c r="Z387" s="52"/>
      <c r="AA387" s="52"/>
      <c r="AB387" s="52"/>
      <c r="AC387" s="52"/>
      <c r="AD387" s="52"/>
      <c r="AE387" s="52"/>
      <c r="AF387" s="52"/>
      <c r="AG387" s="52"/>
      <c r="AH387" s="52"/>
      <c r="AI387" s="52"/>
      <c r="AJ387" s="52"/>
      <c r="AK387" s="52"/>
      <c r="AL387" s="52"/>
      <c r="AM387" s="52"/>
      <c r="AN387" s="52"/>
      <c r="AO387" s="52"/>
      <c r="AP387" s="52"/>
      <c r="AQ387" s="52"/>
      <c r="AR387" s="52"/>
      <c r="AS387" s="52"/>
      <c r="AT387" s="52"/>
      <c r="AU387" s="52"/>
      <c r="AV387" s="52"/>
      <c r="AW387" s="52"/>
      <c r="AX387" s="52"/>
      <c r="AY387" s="52"/>
      <c r="AZ387" s="52"/>
      <c r="BA387" s="52"/>
      <c r="BB387" s="52"/>
      <c r="BC387" s="52"/>
      <c r="BD387" s="52"/>
      <c r="BE387" s="52"/>
    </row>
    <row r="388" spans="1:57" x14ac:dyDescent="0.25">
      <c r="A388" t="str">
        <f t="shared" si="6"/>
        <v/>
      </c>
      <c r="B388" s="52"/>
      <c r="C388" s="52"/>
      <c r="D388" s="52"/>
      <c r="E388" s="52"/>
      <c r="F388" s="52"/>
      <c r="G388" s="52"/>
      <c r="H388" s="52"/>
      <c r="I388" s="52"/>
      <c r="J388" s="52"/>
      <c r="K388" s="52"/>
      <c r="L388" s="52"/>
      <c r="M388" s="52"/>
      <c r="N388" s="52"/>
      <c r="O388" s="52"/>
      <c r="P388" s="52"/>
      <c r="Q388" s="52"/>
      <c r="R388" s="52"/>
      <c r="S388" s="52"/>
      <c r="T388" s="52"/>
      <c r="U388" s="52"/>
      <c r="V388" s="52"/>
      <c r="W388" s="52"/>
      <c r="X388" s="52"/>
      <c r="Y388" s="52"/>
      <c r="Z388" s="52"/>
      <c r="AA388" s="52"/>
      <c r="AB388" s="52"/>
      <c r="AC388" s="52"/>
      <c r="AD388" s="52"/>
      <c r="AE388" s="52"/>
      <c r="AF388" s="52"/>
      <c r="AG388" s="52"/>
      <c r="AH388" s="52"/>
      <c r="AI388" s="52"/>
      <c r="AJ388" s="52"/>
      <c r="AK388" s="52"/>
      <c r="AL388" s="52"/>
      <c r="AM388" s="52"/>
      <c r="AN388" s="52"/>
      <c r="AO388" s="52"/>
      <c r="AP388" s="52"/>
      <c r="AQ388" s="52"/>
      <c r="AR388" s="52"/>
      <c r="AS388" s="52"/>
      <c r="AT388" s="52"/>
      <c r="AU388" s="52"/>
      <c r="AV388" s="52"/>
      <c r="AW388" s="52"/>
      <c r="AX388" s="52"/>
      <c r="AY388" s="52"/>
      <c r="AZ388" s="52"/>
      <c r="BA388" s="52"/>
      <c r="BB388" s="52"/>
      <c r="BC388" s="52"/>
      <c r="BD388" s="52"/>
      <c r="BE388" s="52"/>
    </row>
    <row r="389" spans="1:57" x14ac:dyDescent="0.25">
      <c r="A389" t="str">
        <f t="shared" si="6"/>
        <v/>
      </c>
      <c r="B389" s="52"/>
      <c r="C389" s="52"/>
      <c r="D389" s="52"/>
      <c r="E389" s="52"/>
      <c r="F389" s="52"/>
      <c r="G389" s="52"/>
      <c r="H389" s="52"/>
      <c r="I389" s="52"/>
      <c r="J389" s="52"/>
      <c r="K389" s="52"/>
      <c r="L389" s="52"/>
      <c r="M389" s="52"/>
      <c r="N389" s="52"/>
      <c r="O389" s="52"/>
      <c r="P389" s="52"/>
      <c r="Q389" s="52"/>
      <c r="R389" s="52"/>
      <c r="S389" s="52"/>
      <c r="T389" s="52"/>
      <c r="U389" s="52"/>
      <c r="V389" s="52"/>
      <c r="W389" s="52"/>
      <c r="X389" s="52"/>
      <c r="Y389" s="52"/>
      <c r="Z389" s="52"/>
      <c r="AA389" s="52"/>
      <c r="AB389" s="52"/>
      <c r="AC389" s="52"/>
      <c r="AD389" s="52"/>
      <c r="AE389" s="52"/>
      <c r="AF389" s="52"/>
      <c r="AG389" s="52"/>
      <c r="AH389" s="52"/>
      <c r="AI389" s="52"/>
      <c r="AJ389" s="52"/>
      <c r="AK389" s="52"/>
      <c r="AL389" s="52"/>
      <c r="AM389" s="52"/>
      <c r="AN389" s="52"/>
      <c r="AO389" s="52"/>
      <c r="AP389" s="52"/>
      <c r="AQ389" s="52"/>
      <c r="AR389" s="52"/>
      <c r="AS389" s="52"/>
      <c r="AT389" s="52"/>
      <c r="AU389" s="52"/>
      <c r="AV389" s="52"/>
      <c r="AW389" s="52"/>
      <c r="AX389" s="52"/>
      <c r="AY389" s="52"/>
      <c r="AZ389" s="52"/>
      <c r="BA389" s="52"/>
      <c r="BB389" s="52"/>
      <c r="BC389" s="52"/>
      <c r="BD389" s="52"/>
      <c r="BE389" s="52"/>
    </row>
    <row r="390" spans="1:57" x14ac:dyDescent="0.25">
      <c r="A390" t="str">
        <f t="shared" si="6"/>
        <v/>
      </c>
      <c r="B390" s="52"/>
      <c r="C390" s="52"/>
      <c r="D390" s="52"/>
      <c r="E390" s="52"/>
      <c r="F390" s="52"/>
      <c r="G390" s="52"/>
      <c r="H390" s="52"/>
      <c r="I390" s="52"/>
      <c r="J390" s="52"/>
      <c r="K390" s="52"/>
      <c r="L390" s="52"/>
      <c r="M390" s="52"/>
      <c r="N390" s="52"/>
      <c r="O390" s="52"/>
      <c r="P390" s="52"/>
      <c r="Q390" s="52"/>
      <c r="R390" s="52"/>
      <c r="S390" s="52"/>
      <c r="T390" s="52"/>
      <c r="U390" s="52"/>
      <c r="V390" s="52"/>
      <c r="W390" s="52"/>
      <c r="X390" s="52"/>
      <c r="Y390" s="52"/>
      <c r="Z390" s="52"/>
      <c r="AA390" s="52"/>
      <c r="AB390" s="52"/>
      <c r="AC390" s="52"/>
      <c r="AD390" s="52"/>
      <c r="AE390" s="52"/>
      <c r="AF390" s="52"/>
      <c r="AG390" s="52"/>
      <c r="AH390" s="52"/>
      <c r="AI390" s="52"/>
      <c r="AJ390" s="52"/>
      <c r="AK390" s="52"/>
      <c r="AL390" s="52"/>
      <c r="AM390" s="52"/>
      <c r="AN390" s="52"/>
      <c r="AO390" s="52"/>
      <c r="AP390" s="52"/>
      <c r="AQ390" s="52"/>
      <c r="AR390" s="52"/>
      <c r="AS390" s="52"/>
      <c r="AT390" s="52"/>
      <c r="AU390" s="52"/>
      <c r="AV390" s="52"/>
      <c r="AW390" s="52"/>
      <c r="AX390" s="52"/>
      <c r="AY390" s="52"/>
      <c r="AZ390" s="52"/>
      <c r="BA390" s="52"/>
      <c r="BB390" s="52"/>
      <c r="BC390" s="52"/>
      <c r="BD390" s="52"/>
      <c r="BE390" s="52"/>
    </row>
    <row r="391" spans="1:57" x14ac:dyDescent="0.25">
      <c r="A391" t="str">
        <f t="shared" si="6"/>
        <v/>
      </c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  <c r="M391" s="52"/>
      <c r="N391" s="52"/>
      <c r="O391" s="52"/>
      <c r="P391" s="52"/>
      <c r="Q391" s="52"/>
      <c r="R391" s="52"/>
      <c r="S391" s="52"/>
      <c r="T391" s="52"/>
      <c r="U391" s="52"/>
      <c r="V391" s="52"/>
      <c r="W391" s="52"/>
      <c r="X391" s="52"/>
      <c r="Y391" s="52"/>
      <c r="Z391" s="52"/>
      <c r="AA391" s="52"/>
      <c r="AB391" s="52"/>
      <c r="AC391" s="52"/>
      <c r="AD391" s="52"/>
      <c r="AE391" s="52"/>
      <c r="AF391" s="52"/>
      <c r="AG391" s="52"/>
      <c r="AH391" s="52"/>
      <c r="AI391" s="52"/>
      <c r="AJ391" s="52"/>
      <c r="AK391" s="52"/>
      <c r="AL391" s="52"/>
      <c r="AM391" s="52"/>
      <c r="AN391" s="52"/>
      <c r="AO391" s="52"/>
      <c r="AP391" s="52"/>
      <c r="AQ391" s="52"/>
      <c r="AR391" s="52"/>
      <c r="AS391" s="52"/>
      <c r="AT391" s="52"/>
      <c r="AU391" s="52"/>
      <c r="AV391" s="52"/>
      <c r="AW391" s="52"/>
      <c r="AX391" s="52"/>
      <c r="AY391" s="52"/>
      <c r="AZ391" s="52"/>
      <c r="BA391" s="52"/>
      <c r="BB391" s="52"/>
      <c r="BC391" s="52"/>
      <c r="BD391" s="52"/>
      <c r="BE391" s="52"/>
    </row>
    <row r="392" spans="1:57" x14ac:dyDescent="0.25">
      <c r="A392" t="str">
        <f t="shared" si="6"/>
        <v/>
      </c>
      <c r="B392" s="52"/>
      <c r="C392" s="52"/>
      <c r="D392" s="52"/>
      <c r="E392" s="52"/>
      <c r="F392" s="52"/>
      <c r="G392" s="52"/>
      <c r="H392" s="52"/>
      <c r="I392" s="52"/>
      <c r="J392" s="52"/>
      <c r="K392" s="52"/>
      <c r="L392" s="52"/>
      <c r="M392" s="52"/>
      <c r="N392" s="52"/>
      <c r="O392" s="52"/>
      <c r="P392" s="52"/>
      <c r="Q392" s="52"/>
      <c r="R392" s="52"/>
      <c r="S392" s="52"/>
      <c r="T392" s="52"/>
      <c r="U392" s="52"/>
      <c r="V392" s="52"/>
      <c r="W392" s="52"/>
      <c r="X392" s="52"/>
      <c r="Y392" s="52"/>
      <c r="Z392" s="52"/>
      <c r="AA392" s="52"/>
      <c r="AB392" s="52"/>
      <c r="AC392" s="52"/>
      <c r="AD392" s="52"/>
      <c r="AE392" s="52"/>
      <c r="AF392" s="52"/>
      <c r="AG392" s="52"/>
      <c r="AH392" s="52"/>
      <c r="AI392" s="52"/>
      <c r="AJ392" s="52"/>
      <c r="AK392" s="52"/>
      <c r="AL392" s="52"/>
      <c r="AM392" s="52"/>
      <c r="AN392" s="52"/>
      <c r="AO392" s="52"/>
      <c r="AP392" s="52"/>
      <c r="AQ392" s="52"/>
      <c r="AR392" s="52"/>
      <c r="AS392" s="52"/>
      <c r="AT392" s="52"/>
      <c r="AU392" s="52"/>
      <c r="AV392" s="52"/>
      <c r="AW392" s="52"/>
      <c r="AX392" s="52"/>
      <c r="AY392" s="52"/>
      <c r="AZ392" s="52"/>
      <c r="BA392" s="52"/>
      <c r="BB392" s="52"/>
      <c r="BC392" s="52"/>
      <c r="BD392" s="52"/>
      <c r="BE392" s="52"/>
    </row>
    <row r="393" spans="1:57" x14ac:dyDescent="0.25">
      <c r="A393" t="str">
        <f t="shared" si="6"/>
        <v/>
      </c>
      <c r="B393" s="52"/>
      <c r="C393" s="52"/>
      <c r="D393" s="52"/>
      <c r="E393" s="52"/>
      <c r="F393" s="52"/>
      <c r="G393" s="52"/>
      <c r="H393" s="52"/>
      <c r="I393" s="52"/>
      <c r="J393" s="52"/>
      <c r="K393" s="52"/>
      <c r="L393" s="52"/>
      <c r="M393" s="52"/>
      <c r="N393" s="52"/>
      <c r="O393" s="52"/>
      <c r="P393" s="52"/>
      <c r="Q393" s="52"/>
      <c r="R393" s="52"/>
      <c r="S393" s="52"/>
      <c r="T393" s="52"/>
      <c r="U393" s="52"/>
      <c r="V393" s="52"/>
      <c r="W393" s="52"/>
      <c r="X393" s="52"/>
      <c r="Y393" s="52"/>
      <c r="Z393" s="52"/>
      <c r="AA393" s="52"/>
      <c r="AB393" s="52"/>
      <c r="AC393" s="52"/>
      <c r="AD393" s="52"/>
      <c r="AE393" s="52"/>
      <c r="AF393" s="52"/>
      <c r="AG393" s="52"/>
      <c r="AH393" s="52"/>
      <c r="AI393" s="52"/>
      <c r="AJ393" s="52"/>
      <c r="AK393" s="52"/>
      <c r="AL393" s="52"/>
      <c r="AM393" s="52"/>
      <c r="AN393" s="52"/>
      <c r="AO393" s="52"/>
      <c r="AP393" s="52"/>
      <c r="AQ393" s="52"/>
      <c r="AR393" s="52"/>
      <c r="AS393" s="52"/>
      <c r="AT393" s="52"/>
      <c r="AU393" s="52"/>
      <c r="AV393" s="52"/>
      <c r="AW393" s="52"/>
      <c r="AX393" s="52"/>
      <c r="AY393" s="52"/>
      <c r="AZ393" s="52"/>
      <c r="BA393" s="52"/>
      <c r="BB393" s="52"/>
      <c r="BC393" s="52"/>
      <c r="BD393" s="52"/>
      <c r="BE393" s="52"/>
    </row>
    <row r="394" spans="1:57" x14ac:dyDescent="0.25">
      <c r="A394" t="str">
        <f t="shared" si="6"/>
        <v/>
      </c>
      <c r="B394" s="52"/>
      <c r="C394" s="52"/>
      <c r="D394" s="52"/>
      <c r="E394" s="52"/>
      <c r="F394" s="52"/>
      <c r="G394" s="52"/>
      <c r="H394" s="52"/>
      <c r="I394" s="52"/>
      <c r="J394" s="52"/>
      <c r="K394" s="52"/>
      <c r="L394" s="52"/>
      <c r="M394" s="52"/>
      <c r="N394" s="52"/>
      <c r="O394" s="52"/>
      <c r="P394" s="52"/>
      <c r="Q394" s="52"/>
      <c r="R394" s="52"/>
      <c r="S394" s="52"/>
      <c r="T394" s="52"/>
      <c r="U394" s="52"/>
      <c r="V394" s="52"/>
      <c r="W394" s="52"/>
      <c r="X394" s="52"/>
      <c r="Y394" s="52"/>
      <c r="Z394" s="52"/>
      <c r="AA394" s="52"/>
      <c r="AB394" s="52"/>
      <c r="AC394" s="52"/>
      <c r="AD394" s="52"/>
      <c r="AE394" s="52"/>
      <c r="AF394" s="52"/>
      <c r="AG394" s="52"/>
      <c r="AH394" s="52"/>
      <c r="AI394" s="52"/>
      <c r="AJ394" s="52"/>
      <c r="AK394" s="52"/>
      <c r="AL394" s="52"/>
      <c r="AM394" s="52"/>
      <c r="AN394" s="52"/>
      <c r="AO394" s="52"/>
      <c r="AP394" s="52"/>
      <c r="AQ394" s="52"/>
      <c r="AR394" s="52"/>
      <c r="AS394" s="52"/>
      <c r="AT394" s="52"/>
      <c r="AU394" s="52"/>
      <c r="AV394" s="52"/>
      <c r="AW394" s="52"/>
      <c r="AX394" s="52"/>
      <c r="AY394" s="52"/>
      <c r="AZ394" s="52"/>
      <c r="BA394" s="52"/>
      <c r="BB394" s="52"/>
      <c r="BC394" s="52"/>
      <c r="BD394" s="52"/>
      <c r="BE394" s="52"/>
    </row>
    <row r="395" spans="1:57" x14ac:dyDescent="0.25">
      <c r="A395" t="str">
        <f t="shared" si="6"/>
        <v/>
      </c>
      <c r="B395" s="52"/>
      <c r="C395" s="52"/>
      <c r="D395" s="52"/>
      <c r="E395" s="52"/>
      <c r="F395" s="52"/>
      <c r="G395" s="52"/>
      <c r="H395" s="52"/>
      <c r="I395" s="52"/>
      <c r="J395" s="52"/>
      <c r="K395" s="52"/>
      <c r="L395" s="52"/>
      <c r="M395" s="52"/>
      <c r="N395" s="52"/>
      <c r="O395" s="52"/>
      <c r="P395" s="52"/>
      <c r="Q395" s="52"/>
      <c r="R395" s="52"/>
      <c r="S395" s="52"/>
      <c r="T395" s="52"/>
      <c r="U395" s="52"/>
      <c r="V395" s="52"/>
      <c r="W395" s="52"/>
      <c r="X395" s="52"/>
      <c r="Y395" s="52"/>
      <c r="Z395" s="52"/>
      <c r="AA395" s="52"/>
      <c r="AB395" s="52"/>
      <c r="AC395" s="52"/>
      <c r="AD395" s="52"/>
      <c r="AE395" s="52"/>
      <c r="AF395" s="52"/>
      <c r="AG395" s="52"/>
      <c r="AH395" s="52"/>
      <c r="AI395" s="52"/>
      <c r="AJ395" s="52"/>
      <c r="AK395" s="52"/>
      <c r="AL395" s="52"/>
      <c r="AM395" s="52"/>
      <c r="AN395" s="52"/>
      <c r="AO395" s="52"/>
      <c r="AP395" s="52"/>
      <c r="AQ395" s="52"/>
      <c r="AR395" s="52"/>
      <c r="AS395" s="52"/>
      <c r="AT395" s="52"/>
      <c r="AU395" s="52"/>
      <c r="AV395" s="52"/>
      <c r="AW395" s="52"/>
      <c r="AX395" s="52"/>
      <c r="AY395" s="52"/>
      <c r="AZ395" s="52"/>
      <c r="BA395" s="52"/>
      <c r="BB395" s="52"/>
      <c r="BC395" s="52"/>
      <c r="BD395" s="52"/>
      <c r="BE395" s="52"/>
    </row>
    <row r="396" spans="1:57" x14ac:dyDescent="0.25">
      <c r="A396" t="str">
        <f t="shared" si="6"/>
        <v/>
      </c>
      <c r="B396" s="52"/>
      <c r="C396" s="52"/>
      <c r="D396" s="52"/>
      <c r="E396" s="52"/>
      <c r="F396" s="52"/>
      <c r="G396" s="52"/>
      <c r="H396" s="52"/>
      <c r="I396" s="52"/>
      <c r="J396" s="52"/>
      <c r="K396" s="52"/>
      <c r="L396" s="52"/>
      <c r="M396" s="52"/>
      <c r="N396" s="52"/>
      <c r="O396" s="52"/>
      <c r="P396" s="52"/>
      <c r="Q396" s="52"/>
      <c r="R396" s="52"/>
      <c r="S396" s="52"/>
      <c r="T396" s="52"/>
      <c r="U396" s="52"/>
      <c r="V396" s="52"/>
      <c r="W396" s="52"/>
      <c r="X396" s="52"/>
      <c r="Y396" s="52"/>
      <c r="Z396" s="52"/>
      <c r="AA396" s="52"/>
      <c r="AB396" s="52"/>
      <c r="AC396" s="52"/>
      <c r="AD396" s="52"/>
      <c r="AE396" s="52"/>
      <c r="AF396" s="52"/>
      <c r="AG396" s="52"/>
      <c r="AH396" s="52"/>
      <c r="AI396" s="52"/>
      <c r="AJ396" s="52"/>
      <c r="AK396" s="52"/>
      <c r="AL396" s="52"/>
      <c r="AM396" s="52"/>
      <c r="AN396" s="52"/>
      <c r="AO396" s="52"/>
      <c r="AP396" s="52"/>
      <c r="AQ396" s="52"/>
      <c r="AR396" s="52"/>
      <c r="AS396" s="52"/>
      <c r="AT396" s="52"/>
      <c r="AU396" s="52"/>
      <c r="AV396" s="52"/>
      <c r="AW396" s="52"/>
      <c r="AX396" s="52"/>
      <c r="AY396" s="52"/>
      <c r="AZ396" s="52"/>
      <c r="BA396" s="52"/>
      <c r="BB396" s="52"/>
      <c r="BC396" s="52"/>
      <c r="BD396" s="52"/>
      <c r="BE396" s="52"/>
    </row>
    <row r="397" spans="1:57" x14ac:dyDescent="0.25">
      <c r="A397" t="str">
        <f t="shared" si="6"/>
        <v/>
      </c>
      <c r="B397" s="52"/>
      <c r="C397" s="52"/>
      <c r="D397" s="52"/>
      <c r="E397" s="52"/>
      <c r="F397" s="52"/>
      <c r="G397" s="52"/>
      <c r="H397" s="52"/>
      <c r="I397" s="52"/>
      <c r="J397" s="52"/>
      <c r="K397" s="52"/>
      <c r="L397" s="52"/>
      <c r="M397" s="52"/>
      <c r="N397" s="52"/>
      <c r="O397" s="52"/>
      <c r="P397" s="52"/>
      <c r="Q397" s="52"/>
      <c r="R397" s="52"/>
      <c r="S397" s="52"/>
      <c r="T397" s="52"/>
      <c r="U397" s="52"/>
      <c r="V397" s="52"/>
      <c r="W397" s="52"/>
      <c r="X397" s="52"/>
      <c r="Y397" s="52"/>
      <c r="Z397" s="52"/>
      <c r="AA397" s="52"/>
      <c r="AB397" s="52"/>
      <c r="AC397" s="52"/>
      <c r="AD397" s="52"/>
      <c r="AE397" s="52"/>
      <c r="AF397" s="52"/>
      <c r="AG397" s="52"/>
      <c r="AH397" s="52"/>
      <c r="AI397" s="52"/>
      <c r="AJ397" s="52"/>
      <c r="AK397" s="52"/>
      <c r="AL397" s="52"/>
      <c r="AM397" s="52"/>
      <c r="AN397" s="52"/>
      <c r="AO397" s="52"/>
      <c r="AP397" s="52"/>
      <c r="AQ397" s="52"/>
      <c r="AR397" s="52"/>
      <c r="AS397" s="52"/>
      <c r="AT397" s="52"/>
      <c r="AU397" s="52"/>
      <c r="AV397" s="52"/>
      <c r="AW397" s="52"/>
      <c r="AX397" s="52"/>
      <c r="AY397" s="52"/>
      <c r="AZ397" s="52"/>
      <c r="BA397" s="52"/>
      <c r="BB397" s="52"/>
      <c r="BC397" s="52"/>
      <c r="BD397" s="52"/>
      <c r="BE397" s="52"/>
    </row>
    <row r="398" spans="1:57" x14ac:dyDescent="0.25">
      <c r="A398" t="str">
        <f t="shared" si="6"/>
        <v/>
      </c>
      <c r="B398" s="52"/>
      <c r="C398" s="52"/>
      <c r="D398" s="52"/>
      <c r="E398" s="52"/>
      <c r="F398" s="52"/>
      <c r="G398" s="52"/>
      <c r="H398" s="52"/>
      <c r="I398" s="52"/>
      <c r="J398" s="52"/>
      <c r="K398" s="52"/>
      <c r="L398" s="52"/>
      <c r="M398" s="52"/>
      <c r="N398" s="52"/>
      <c r="O398" s="52"/>
      <c r="P398" s="52"/>
      <c r="Q398" s="52"/>
      <c r="R398" s="52"/>
      <c r="S398" s="52"/>
      <c r="T398" s="52"/>
      <c r="U398" s="52"/>
      <c r="V398" s="52"/>
      <c r="W398" s="52"/>
      <c r="X398" s="52"/>
      <c r="Y398" s="52"/>
      <c r="Z398" s="52"/>
      <c r="AA398" s="52"/>
      <c r="AB398" s="52"/>
      <c r="AC398" s="52"/>
      <c r="AD398" s="52"/>
      <c r="AE398" s="52"/>
      <c r="AF398" s="52"/>
      <c r="AG398" s="52"/>
      <c r="AH398" s="52"/>
      <c r="AI398" s="52"/>
      <c r="AJ398" s="52"/>
      <c r="AK398" s="52"/>
      <c r="AL398" s="52"/>
      <c r="AM398" s="52"/>
      <c r="AN398" s="52"/>
      <c r="AO398" s="52"/>
      <c r="AP398" s="52"/>
      <c r="AQ398" s="52"/>
      <c r="AR398" s="52"/>
      <c r="AS398" s="52"/>
      <c r="AT398" s="52"/>
      <c r="AU398" s="52"/>
      <c r="AV398" s="52"/>
      <c r="AW398" s="52"/>
      <c r="AX398" s="52"/>
      <c r="AY398" s="52"/>
      <c r="AZ398" s="52"/>
      <c r="BA398" s="52"/>
      <c r="BB398" s="52"/>
      <c r="BC398" s="52"/>
      <c r="BD398" s="52"/>
      <c r="BE398" s="52"/>
    </row>
    <row r="399" spans="1:57" x14ac:dyDescent="0.25">
      <c r="A399" t="str">
        <f t="shared" si="6"/>
        <v/>
      </c>
      <c r="B399" s="52"/>
      <c r="C399" s="52"/>
      <c r="D399" s="52"/>
      <c r="E399" s="52"/>
      <c r="F399" s="52"/>
      <c r="G399" s="52"/>
      <c r="H399" s="52"/>
      <c r="I399" s="52"/>
      <c r="J399" s="52"/>
      <c r="K399" s="52"/>
      <c r="L399" s="52"/>
      <c r="M399" s="52"/>
      <c r="N399" s="52"/>
      <c r="O399" s="52"/>
      <c r="P399" s="52"/>
      <c r="Q399" s="52"/>
      <c r="R399" s="52"/>
      <c r="S399" s="52"/>
      <c r="T399" s="52"/>
      <c r="U399" s="52"/>
      <c r="V399" s="52"/>
      <c r="W399" s="52"/>
      <c r="X399" s="52"/>
      <c r="Y399" s="52"/>
      <c r="Z399" s="52"/>
      <c r="AA399" s="52"/>
      <c r="AB399" s="52"/>
      <c r="AC399" s="52"/>
      <c r="AD399" s="52"/>
      <c r="AE399" s="52"/>
      <c r="AF399" s="52"/>
      <c r="AG399" s="52"/>
      <c r="AH399" s="52"/>
      <c r="AI399" s="52"/>
      <c r="AJ399" s="52"/>
      <c r="AK399" s="52"/>
      <c r="AL399" s="52"/>
      <c r="AM399" s="52"/>
      <c r="AN399" s="52"/>
      <c r="AO399" s="52"/>
      <c r="AP399" s="52"/>
      <c r="AQ399" s="52"/>
      <c r="AR399" s="52"/>
      <c r="AS399" s="52"/>
      <c r="AT399" s="52"/>
      <c r="AU399" s="52"/>
      <c r="AV399" s="52"/>
      <c r="AW399" s="52"/>
      <c r="AX399" s="52"/>
      <c r="AY399" s="52"/>
      <c r="AZ399" s="52"/>
      <c r="BA399" s="52"/>
      <c r="BB399" s="52"/>
      <c r="BC399" s="52"/>
      <c r="BD399" s="52"/>
      <c r="BE399" s="52"/>
    </row>
    <row r="400" spans="1:57" x14ac:dyDescent="0.25">
      <c r="A400" t="str">
        <f t="shared" si="6"/>
        <v/>
      </c>
      <c r="B400" s="52"/>
      <c r="C400" s="52"/>
      <c r="D400" s="52"/>
      <c r="E400" s="52"/>
      <c r="F400" s="52"/>
      <c r="G400" s="52"/>
      <c r="H400" s="52"/>
      <c r="I400" s="52"/>
      <c r="J400" s="52"/>
      <c r="K400" s="52"/>
      <c r="L400" s="52"/>
      <c r="M400" s="52"/>
      <c r="N400" s="52"/>
      <c r="O400" s="52"/>
      <c r="P400" s="52"/>
      <c r="Q400" s="52"/>
      <c r="R400" s="52"/>
      <c r="S400" s="52"/>
      <c r="T400" s="52"/>
      <c r="U400" s="52"/>
      <c r="V400" s="52"/>
      <c r="W400" s="52"/>
      <c r="X400" s="52"/>
      <c r="Y400" s="52"/>
      <c r="Z400" s="52"/>
      <c r="AA400" s="52"/>
      <c r="AB400" s="52"/>
      <c r="AC400" s="52"/>
      <c r="AD400" s="52"/>
      <c r="AE400" s="52"/>
      <c r="AF400" s="52"/>
      <c r="AG400" s="52"/>
      <c r="AH400" s="52"/>
      <c r="AI400" s="52"/>
      <c r="AJ400" s="52"/>
      <c r="AK400" s="52"/>
      <c r="AL400" s="52"/>
      <c r="AM400" s="52"/>
      <c r="AN400" s="52"/>
      <c r="AO400" s="52"/>
      <c r="AP400" s="52"/>
      <c r="AQ400" s="52"/>
      <c r="AR400" s="52"/>
      <c r="AS400" s="52"/>
      <c r="AT400" s="52"/>
      <c r="AU400" s="52"/>
      <c r="AV400" s="52"/>
      <c r="AW400" s="52"/>
      <c r="AX400" s="52"/>
      <c r="AY400" s="52"/>
      <c r="AZ400" s="52"/>
      <c r="BA400" s="52"/>
      <c r="BB400" s="52"/>
      <c r="BC400" s="52"/>
      <c r="BD400" s="52"/>
      <c r="BE400" s="52"/>
    </row>
    <row r="401" spans="1:57" x14ac:dyDescent="0.25">
      <c r="A401" t="str">
        <f t="shared" si="6"/>
        <v/>
      </c>
      <c r="B401" s="52"/>
      <c r="C401" s="52"/>
      <c r="D401" s="52"/>
      <c r="E401" s="52"/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52"/>
      <c r="Q401" s="52"/>
      <c r="R401" s="52"/>
      <c r="S401" s="52"/>
      <c r="T401" s="52"/>
      <c r="U401" s="52"/>
      <c r="V401" s="52"/>
      <c r="W401" s="52"/>
      <c r="X401" s="52"/>
      <c r="Y401" s="52"/>
      <c r="Z401" s="52"/>
      <c r="AA401" s="52"/>
      <c r="AB401" s="52"/>
      <c r="AC401" s="52"/>
      <c r="AD401" s="52"/>
      <c r="AE401" s="52"/>
      <c r="AF401" s="52"/>
      <c r="AG401" s="52"/>
      <c r="AH401" s="52"/>
      <c r="AI401" s="52"/>
      <c r="AJ401" s="52"/>
      <c r="AK401" s="52"/>
      <c r="AL401" s="52"/>
      <c r="AM401" s="52"/>
      <c r="AN401" s="52"/>
      <c r="AO401" s="52"/>
      <c r="AP401" s="52"/>
      <c r="AQ401" s="52"/>
      <c r="AR401" s="52"/>
      <c r="AS401" s="52"/>
      <c r="AT401" s="52"/>
      <c r="AU401" s="52"/>
      <c r="AV401" s="52"/>
      <c r="AW401" s="52"/>
      <c r="AX401" s="52"/>
      <c r="AY401" s="52"/>
      <c r="AZ401" s="52"/>
      <c r="BA401" s="52"/>
      <c r="BB401" s="52"/>
      <c r="BC401" s="52"/>
      <c r="BD401" s="52"/>
      <c r="BE401" s="52"/>
    </row>
    <row r="402" spans="1:57" x14ac:dyDescent="0.25">
      <c r="A402" t="str">
        <f t="shared" si="6"/>
        <v/>
      </c>
      <c r="B402" s="52"/>
      <c r="C402" s="52"/>
      <c r="D402" s="52"/>
      <c r="E402" s="52"/>
      <c r="F402" s="52"/>
      <c r="G402" s="52"/>
      <c r="H402" s="52"/>
      <c r="I402" s="52"/>
      <c r="J402" s="52"/>
      <c r="K402" s="52"/>
      <c r="L402" s="52"/>
      <c r="M402" s="52"/>
      <c r="N402" s="52"/>
      <c r="O402" s="52"/>
      <c r="P402" s="52"/>
      <c r="Q402" s="52"/>
      <c r="R402" s="52"/>
      <c r="S402" s="52"/>
      <c r="T402" s="52"/>
      <c r="U402" s="52"/>
      <c r="V402" s="52"/>
      <c r="W402" s="52"/>
      <c r="X402" s="52"/>
      <c r="Y402" s="52"/>
      <c r="Z402" s="52"/>
      <c r="AA402" s="52"/>
      <c r="AB402" s="52"/>
      <c r="AC402" s="52"/>
      <c r="AD402" s="52"/>
      <c r="AE402" s="52"/>
      <c r="AF402" s="52"/>
      <c r="AG402" s="52"/>
      <c r="AH402" s="52"/>
      <c r="AI402" s="52"/>
      <c r="AJ402" s="52"/>
      <c r="AK402" s="52"/>
      <c r="AL402" s="52"/>
      <c r="AM402" s="52"/>
      <c r="AN402" s="52"/>
      <c r="AO402" s="52"/>
      <c r="AP402" s="52"/>
      <c r="AQ402" s="52"/>
      <c r="AR402" s="52"/>
      <c r="AS402" s="52"/>
      <c r="AT402" s="52"/>
      <c r="AU402" s="52"/>
      <c r="AV402" s="52"/>
      <c r="AW402" s="52"/>
      <c r="AX402" s="52"/>
      <c r="AY402" s="52"/>
      <c r="AZ402" s="52"/>
      <c r="BA402" s="52"/>
      <c r="BB402" s="52"/>
      <c r="BC402" s="52"/>
      <c r="BD402" s="52"/>
      <c r="BE402" s="52"/>
    </row>
    <row r="403" spans="1:57" x14ac:dyDescent="0.25">
      <c r="A403" t="str">
        <f t="shared" si="6"/>
        <v/>
      </c>
      <c r="B403" s="52"/>
      <c r="C403" s="52"/>
      <c r="D403" s="52"/>
      <c r="E403" s="52"/>
      <c r="F403" s="52"/>
      <c r="G403" s="52"/>
      <c r="H403" s="52"/>
      <c r="I403" s="52"/>
      <c r="J403" s="52"/>
      <c r="K403" s="52"/>
      <c r="L403" s="52"/>
      <c r="M403" s="52"/>
      <c r="N403" s="52"/>
      <c r="O403" s="52"/>
      <c r="P403" s="52"/>
      <c r="Q403" s="52"/>
      <c r="R403" s="52"/>
      <c r="S403" s="52"/>
      <c r="T403" s="52"/>
      <c r="U403" s="52"/>
      <c r="V403" s="52"/>
      <c r="W403" s="52"/>
      <c r="X403" s="52"/>
      <c r="Y403" s="52"/>
      <c r="Z403" s="52"/>
      <c r="AA403" s="52"/>
      <c r="AB403" s="52"/>
      <c r="AC403" s="52"/>
      <c r="AD403" s="52"/>
      <c r="AE403" s="52"/>
      <c r="AF403" s="52"/>
      <c r="AG403" s="52"/>
      <c r="AH403" s="52"/>
      <c r="AI403" s="52"/>
      <c r="AJ403" s="52"/>
      <c r="AK403" s="52"/>
      <c r="AL403" s="52"/>
      <c r="AM403" s="52"/>
      <c r="AN403" s="52"/>
      <c r="AO403" s="52"/>
      <c r="AP403" s="52"/>
      <c r="AQ403" s="52"/>
      <c r="AR403" s="52"/>
      <c r="AS403" s="52"/>
      <c r="AT403" s="52"/>
      <c r="AU403" s="52"/>
      <c r="AV403" s="52"/>
      <c r="AW403" s="52"/>
      <c r="AX403" s="52"/>
      <c r="AY403" s="52"/>
      <c r="AZ403" s="52"/>
      <c r="BA403" s="52"/>
      <c r="BB403" s="52"/>
      <c r="BC403" s="52"/>
      <c r="BD403" s="52"/>
      <c r="BE403" s="52"/>
    </row>
    <row r="404" spans="1:57" x14ac:dyDescent="0.25">
      <c r="A404" t="str">
        <f t="shared" si="6"/>
        <v/>
      </c>
      <c r="B404" s="52"/>
      <c r="C404" s="52"/>
      <c r="D404" s="52"/>
      <c r="E404" s="52"/>
      <c r="F404" s="52"/>
      <c r="G404" s="52"/>
      <c r="H404" s="52"/>
      <c r="I404" s="52"/>
      <c r="J404" s="52"/>
      <c r="K404" s="52"/>
      <c r="L404" s="52"/>
      <c r="M404" s="52"/>
      <c r="N404" s="52"/>
      <c r="O404" s="52"/>
      <c r="P404" s="52"/>
      <c r="Q404" s="52"/>
      <c r="R404" s="52"/>
      <c r="S404" s="52"/>
      <c r="T404" s="52"/>
      <c r="U404" s="52"/>
      <c r="V404" s="52"/>
      <c r="W404" s="52"/>
      <c r="X404" s="52"/>
      <c r="Y404" s="52"/>
      <c r="Z404" s="52"/>
      <c r="AA404" s="52"/>
      <c r="AB404" s="52"/>
      <c r="AC404" s="52"/>
      <c r="AD404" s="52"/>
      <c r="AE404" s="52"/>
      <c r="AF404" s="52"/>
      <c r="AG404" s="52"/>
      <c r="AH404" s="52"/>
      <c r="AI404" s="52"/>
      <c r="AJ404" s="52"/>
      <c r="AK404" s="52"/>
      <c r="AL404" s="52"/>
      <c r="AM404" s="52"/>
      <c r="AN404" s="52"/>
      <c r="AO404" s="52"/>
      <c r="AP404" s="52"/>
      <c r="AQ404" s="52"/>
      <c r="AR404" s="52"/>
      <c r="AS404" s="52"/>
      <c r="AT404" s="52"/>
      <c r="AU404" s="52"/>
      <c r="AV404" s="52"/>
      <c r="AW404" s="52"/>
      <c r="AX404" s="52"/>
      <c r="AY404" s="52"/>
      <c r="AZ404" s="52"/>
      <c r="BA404" s="52"/>
      <c r="BB404" s="52"/>
      <c r="BC404" s="52"/>
      <c r="BD404" s="52"/>
      <c r="BE404" s="52"/>
    </row>
    <row r="405" spans="1:57" x14ac:dyDescent="0.25">
      <c r="A405" t="str">
        <f t="shared" si="6"/>
        <v/>
      </c>
      <c r="B405" s="52"/>
      <c r="C405" s="52"/>
      <c r="D405" s="52"/>
      <c r="E405" s="52"/>
      <c r="F405" s="52"/>
      <c r="G405" s="52"/>
      <c r="H405" s="52"/>
      <c r="I405" s="52"/>
      <c r="J405" s="52"/>
      <c r="K405" s="52"/>
      <c r="L405" s="52"/>
      <c r="M405" s="52"/>
      <c r="N405" s="52"/>
      <c r="O405" s="52"/>
      <c r="P405" s="52"/>
      <c r="Q405" s="52"/>
      <c r="R405" s="52"/>
      <c r="S405" s="52"/>
      <c r="T405" s="52"/>
      <c r="U405" s="52"/>
      <c r="V405" s="52"/>
      <c r="W405" s="52"/>
      <c r="X405" s="52"/>
      <c r="Y405" s="52"/>
      <c r="Z405" s="52"/>
      <c r="AA405" s="52"/>
      <c r="AB405" s="52"/>
      <c r="AC405" s="52"/>
      <c r="AD405" s="52"/>
      <c r="AE405" s="52"/>
      <c r="AF405" s="52"/>
      <c r="AG405" s="52"/>
      <c r="AH405" s="52"/>
      <c r="AI405" s="52"/>
      <c r="AJ405" s="52"/>
      <c r="AK405" s="52"/>
      <c r="AL405" s="52"/>
      <c r="AM405" s="52"/>
      <c r="AN405" s="52"/>
      <c r="AO405" s="52"/>
      <c r="AP405" s="52"/>
      <c r="AQ405" s="52"/>
      <c r="AR405" s="52"/>
      <c r="AS405" s="52"/>
      <c r="AT405" s="52"/>
      <c r="AU405" s="52"/>
      <c r="AV405" s="52"/>
      <c r="AW405" s="52"/>
      <c r="AX405" s="52"/>
      <c r="AY405" s="52"/>
      <c r="AZ405" s="52"/>
      <c r="BA405" s="52"/>
      <c r="BB405" s="52"/>
      <c r="BC405" s="52"/>
      <c r="BD405" s="52"/>
      <c r="BE405" s="52"/>
    </row>
    <row r="406" spans="1:57" x14ac:dyDescent="0.25">
      <c r="A406" t="str">
        <f t="shared" si="6"/>
        <v/>
      </c>
      <c r="B406" s="52"/>
      <c r="C406" s="52"/>
      <c r="D406" s="52"/>
      <c r="E406" s="52"/>
      <c r="F406" s="52"/>
      <c r="G406" s="52"/>
      <c r="H406" s="52"/>
      <c r="I406" s="52"/>
      <c r="J406" s="52"/>
      <c r="K406" s="52"/>
      <c r="L406" s="52"/>
      <c r="M406" s="52"/>
      <c r="N406" s="52"/>
      <c r="O406" s="52"/>
      <c r="P406" s="52"/>
      <c r="Q406" s="52"/>
      <c r="R406" s="52"/>
      <c r="S406" s="52"/>
      <c r="T406" s="52"/>
      <c r="U406" s="52"/>
      <c r="V406" s="52"/>
      <c r="W406" s="52"/>
      <c r="X406" s="52"/>
      <c r="Y406" s="52"/>
      <c r="Z406" s="52"/>
      <c r="AA406" s="52"/>
      <c r="AB406" s="52"/>
      <c r="AC406" s="52"/>
      <c r="AD406" s="52"/>
      <c r="AE406" s="52"/>
      <c r="AF406" s="52"/>
      <c r="AG406" s="52"/>
      <c r="AH406" s="52"/>
      <c r="AI406" s="52"/>
      <c r="AJ406" s="52"/>
      <c r="AK406" s="52"/>
      <c r="AL406" s="52"/>
      <c r="AM406" s="52"/>
      <c r="AN406" s="52"/>
      <c r="AO406" s="52"/>
      <c r="AP406" s="52"/>
      <c r="AQ406" s="52"/>
      <c r="AR406" s="52"/>
      <c r="AS406" s="52"/>
      <c r="AT406" s="52"/>
      <c r="AU406" s="52"/>
      <c r="AV406" s="52"/>
      <c r="AW406" s="52"/>
      <c r="AX406" s="52"/>
      <c r="AY406" s="52"/>
      <c r="AZ406" s="52"/>
      <c r="BA406" s="52"/>
      <c r="BB406" s="52"/>
      <c r="BC406" s="52"/>
      <c r="BD406" s="52"/>
      <c r="BE406" s="52"/>
    </row>
    <row r="407" spans="1:57" x14ac:dyDescent="0.25">
      <c r="A407" t="str">
        <f t="shared" si="6"/>
        <v/>
      </c>
      <c r="B407" s="52"/>
      <c r="C407" s="52"/>
      <c r="D407" s="52"/>
      <c r="E407" s="52"/>
      <c r="F407" s="52"/>
      <c r="G407" s="52"/>
      <c r="H407" s="52"/>
      <c r="I407" s="52"/>
      <c r="J407" s="52"/>
      <c r="K407" s="52"/>
      <c r="L407" s="52"/>
      <c r="M407" s="52"/>
      <c r="N407" s="52"/>
      <c r="O407" s="52"/>
      <c r="P407" s="52"/>
      <c r="Q407" s="52"/>
      <c r="R407" s="52"/>
      <c r="S407" s="52"/>
      <c r="T407" s="52"/>
      <c r="U407" s="52"/>
      <c r="V407" s="52"/>
      <c r="W407" s="52"/>
      <c r="X407" s="52"/>
      <c r="Y407" s="52"/>
      <c r="Z407" s="52"/>
      <c r="AA407" s="52"/>
      <c r="AB407" s="52"/>
      <c r="AC407" s="52"/>
      <c r="AD407" s="52"/>
      <c r="AE407" s="52"/>
      <c r="AF407" s="52"/>
      <c r="AG407" s="52"/>
      <c r="AH407" s="52"/>
      <c r="AI407" s="52"/>
      <c r="AJ407" s="52"/>
      <c r="AK407" s="52"/>
      <c r="AL407" s="52"/>
      <c r="AM407" s="52"/>
      <c r="AN407" s="52"/>
      <c r="AO407" s="52"/>
      <c r="AP407" s="52"/>
      <c r="AQ407" s="52"/>
      <c r="AR407" s="52"/>
      <c r="AS407" s="52"/>
      <c r="AT407" s="52"/>
      <c r="AU407" s="52"/>
      <c r="AV407" s="52"/>
      <c r="AW407" s="52"/>
      <c r="AX407" s="52"/>
      <c r="AY407" s="52"/>
      <c r="AZ407" s="52"/>
      <c r="BA407" s="52"/>
      <c r="BB407" s="52"/>
      <c r="BC407" s="52"/>
      <c r="BD407" s="52"/>
      <c r="BE407" s="52"/>
    </row>
    <row r="408" spans="1:57" x14ac:dyDescent="0.25">
      <c r="A408" t="str">
        <f t="shared" si="6"/>
        <v/>
      </c>
      <c r="B408" s="52"/>
      <c r="C408" s="52"/>
      <c r="D408" s="52"/>
      <c r="E408" s="52"/>
      <c r="F408" s="52"/>
      <c r="G408" s="52"/>
      <c r="H408" s="52"/>
      <c r="I408" s="52"/>
      <c r="J408" s="52"/>
      <c r="K408" s="52"/>
      <c r="L408" s="52"/>
      <c r="M408" s="52"/>
      <c r="N408" s="52"/>
      <c r="O408" s="52"/>
      <c r="P408" s="52"/>
      <c r="Q408" s="52"/>
      <c r="R408" s="52"/>
      <c r="S408" s="52"/>
      <c r="T408" s="52"/>
      <c r="U408" s="52"/>
      <c r="V408" s="52"/>
      <c r="W408" s="52"/>
      <c r="X408" s="52"/>
      <c r="Y408" s="52"/>
      <c r="Z408" s="52"/>
      <c r="AA408" s="52"/>
      <c r="AB408" s="52"/>
      <c r="AC408" s="52"/>
      <c r="AD408" s="52"/>
      <c r="AE408" s="52"/>
      <c r="AF408" s="52"/>
      <c r="AG408" s="52"/>
      <c r="AH408" s="52"/>
      <c r="AI408" s="52"/>
      <c r="AJ408" s="52"/>
      <c r="AK408" s="52"/>
      <c r="AL408" s="52"/>
      <c r="AM408" s="52"/>
      <c r="AN408" s="52"/>
      <c r="AO408" s="52"/>
      <c r="AP408" s="52"/>
      <c r="AQ408" s="52"/>
      <c r="AR408" s="52"/>
      <c r="AS408" s="52"/>
      <c r="AT408" s="52"/>
      <c r="AU408" s="52"/>
      <c r="AV408" s="52"/>
      <c r="AW408" s="52"/>
      <c r="AX408" s="52"/>
      <c r="AY408" s="52"/>
      <c r="AZ408" s="52"/>
      <c r="BA408" s="52"/>
      <c r="BB408" s="52"/>
      <c r="BC408" s="52"/>
      <c r="BD408" s="52"/>
      <c r="BE408" s="52"/>
    </row>
    <row r="409" spans="1:57" x14ac:dyDescent="0.25">
      <c r="A409" t="str">
        <f t="shared" si="6"/>
        <v/>
      </c>
      <c r="B409" s="52"/>
      <c r="C409" s="52"/>
      <c r="D409" s="52"/>
      <c r="E409" s="52"/>
      <c r="F409" s="52"/>
      <c r="G409" s="52"/>
      <c r="H409" s="52"/>
      <c r="I409" s="52"/>
      <c r="J409" s="52"/>
      <c r="K409" s="52"/>
      <c r="L409" s="52"/>
      <c r="M409" s="52"/>
      <c r="N409" s="52"/>
      <c r="O409" s="52"/>
      <c r="P409" s="52"/>
      <c r="Q409" s="52"/>
      <c r="R409" s="52"/>
      <c r="S409" s="52"/>
      <c r="T409" s="52"/>
      <c r="U409" s="52"/>
      <c r="V409" s="52"/>
      <c r="W409" s="52"/>
      <c r="X409" s="52"/>
      <c r="Y409" s="52"/>
      <c r="Z409" s="52"/>
      <c r="AA409" s="52"/>
      <c r="AB409" s="52"/>
      <c r="AC409" s="52"/>
      <c r="AD409" s="52"/>
      <c r="AE409" s="52"/>
      <c r="AF409" s="52"/>
      <c r="AG409" s="52"/>
      <c r="AH409" s="52"/>
      <c r="AI409" s="52"/>
      <c r="AJ409" s="52"/>
      <c r="AK409" s="52"/>
      <c r="AL409" s="52"/>
      <c r="AM409" s="52"/>
      <c r="AN409" s="52"/>
      <c r="AO409" s="52"/>
      <c r="AP409" s="52"/>
      <c r="AQ409" s="52"/>
      <c r="AR409" s="52"/>
      <c r="AS409" s="52"/>
      <c r="AT409" s="52"/>
      <c r="AU409" s="52"/>
      <c r="AV409" s="52"/>
      <c r="AW409" s="52"/>
      <c r="AX409" s="52"/>
      <c r="AY409" s="52"/>
      <c r="AZ409" s="52"/>
      <c r="BA409" s="52"/>
      <c r="BB409" s="52"/>
      <c r="BC409" s="52"/>
      <c r="BD409" s="52"/>
      <c r="BE409" s="52"/>
    </row>
    <row r="410" spans="1:57" x14ac:dyDescent="0.25">
      <c r="A410" t="str">
        <f t="shared" si="6"/>
        <v/>
      </c>
      <c r="B410" s="52"/>
      <c r="C410" s="52"/>
      <c r="D410" s="52"/>
      <c r="E410" s="52"/>
      <c r="F410" s="52"/>
      <c r="G410" s="52"/>
      <c r="H410" s="52"/>
      <c r="I410" s="52"/>
      <c r="J410" s="52"/>
      <c r="K410" s="52"/>
      <c r="L410" s="52"/>
      <c r="M410" s="52"/>
      <c r="N410" s="52"/>
      <c r="O410" s="52"/>
      <c r="P410" s="52"/>
      <c r="Q410" s="52"/>
      <c r="R410" s="52"/>
      <c r="S410" s="52"/>
      <c r="T410" s="52"/>
      <c r="U410" s="52"/>
      <c r="V410" s="52"/>
      <c r="W410" s="52"/>
      <c r="X410" s="52"/>
      <c r="Y410" s="52"/>
      <c r="Z410" s="52"/>
      <c r="AA410" s="52"/>
      <c r="AB410" s="52"/>
      <c r="AC410" s="52"/>
      <c r="AD410" s="52"/>
      <c r="AE410" s="52"/>
      <c r="AF410" s="52"/>
      <c r="AG410" s="52"/>
      <c r="AH410" s="52"/>
      <c r="AI410" s="52"/>
      <c r="AJ410" s="52"/>
      <c r="AK410" s="52"/>
      <c r="AL410" s="52"/>
      <c r="AM410" s="52"/>
      <c r="AN410" s="52"/>
      <c r="AO410" s="52"/>
      <c r="AP410" s="52"/>
      <c r="AQ410" s="52"/>
      <c r="AR410" s="52"/>
      <c r="AS410" s="52"/>
      <c r="AT410" s="52"/>
      <c r="AU410" s="52"/>
      <c r="AV410" s="52"/>
      <c r="AW410" s="52"/>
      <c r="AX410" s="52"/>
      <c r="AY410" s="52"/>
      <c r="AZ410" s="52"/>
      <c r="BA410" s="52"/>
      <c r="BB410" s="52"/>
      <c r="BC410" s="52"/>
      <c r="BD410" s="52"/>
      <c r="BE410" s="52"/>
    </row>
    <row r="411" spans="1:57" x14ac:dyDescent="0.25">
      <c r="A411" t="str">
        <f t="shared" si="6"/>
        <v/>
      </c>
      <c r="B411" s="52"/>
      <c r="C411" s="52"/>
      <c r="D411" s="52"/>
      <c r="E411" s="52"/>
      <c r="F411" s="52"/>
      <c r="G411" s="52"/>
      <c r="H411" s="52"/>
      <c r="I411" s="52"/>
      <c r="J411" s="52"/>
      <c r="K411" s="52"/>
      <c r="L411" s="52"/>
      <c r="M411" s="52"/>
      <c r="N411" s="52"/>
      <c r="O411" s="52"/>
      <c r="P411" s="52"/>
      <c r="Q411" s="52"/>
      <c r="R411" s="52"/>
      <c r="S411" s="52"/>
      <c r="T411" s="52"/>
      <c r="U411" s="52"/>
      <c r="V411" s="52"/>
      <c r="W411" s="52"/>
      <c r="X411" s="52"/>
      <c r="Y411" s="52"/>
      <c r="Z411" s="52"/>
      <c r="AA411" s="52"/>
      <c r="AB411" s="52"/>
      <c r="AC411" s="52"/>
      <c r="AD411" s="52"/>
      <c r="AE411" s="52"/>
      <c r="AF411" s="52"/>
      <c r="AG411" s="52"/>
      <c r="AH411" s="52"/>
      <c r="AI411" s="52"/>
      <c r="AJ411" s="52"/>
      <c r="AK411" s="52"/>
      <c r="AL411" s="52"/>
      <c r="AM411" s="52"/>
      <c r="AN411" s="52"/>
      <c r="AO411" s="52"/>
      <c r="AP411" s="52"/>
      <c r="AQ411" s="52"/>
      <c r="AR411" s="52"/>
      <c r="AS411" s="52"/>
      <c r="AT411" s="52"/>
      <c r="AU411" s="52"/>
      <c r="AV411" s="52"/>
      <c r="AW411" s="52"/>
      <c r="AX411" s="52"/>
      <c r="AY411" s="52"/>
      <c r="AZ411" s="52"/>
      <c r="BA411" s="52"/>
      <c r="BB411" s="52"/>
      <c r="BC411" s="52"/>
      <c r="BD411" s="52"/>
      <c r="BE411" s="52"/>
    </row>
    <row r="412" spans="1:57" x14ac:dyDescent="0.25">
      <c r="A412" t="str">
        <f t="shared" si="6"/>
        <v/>
      </c>
      <c r="B412" s="52"/>
      <c r="C412" s="52"/>
      <c r="D412" s="52"/>
      <c r="E412" s="52"/>
      <c r="F412" s="52"/>
      <c r="G412" s="52"/>
      <c r="H412" s="52"/>
      <c r="I412" s="52"/>
      <c r="J412" s="52"/>
      <c r="K412" s="52"/>
      <c r="L412" s="52"/>
      <c r="M412" s="52"/>
      <c r="N412" s="52"/>
      <c r="O412" s="52"/>
      <c r="P412" s="52"/>
      <c r="Q412" s="52"/>
      <c r="R412" s="52"/>
      <c r="S412" s="52"/>
      <c r="T412" s="52"/>
      <c r="U412" s="52"/>
      <c r="V412" s="52"/>
      <c r="W412" s="52"/>
      <c r="X412" s="52"/>
      <c r="Y412" s="52"/>
      <c r="Z412" s="52"/>
      <c r="AA412" s="52"/>
      <c r="AB412" s="52"/>
      <c r="AC412" s="52"/>
      <c r="AD412" s="52"/>
      <c r="AE412" s="52"/>
      <c r="AF412" s="52"/>
      <c r="AG412" s="52"/>
      <c r="AH412" s="52"/>
      <c r="AI412" s="52"/>
      <c r="AJ412" s="52"/>
      <c r="AK412" s="52"/>
      <c r="AL412" s="52"/>
      <c r="AM412" s="52"/>
      <c r="AN412" s="52"/>
      <c r="AO412" s="52"/>
      <c r="AP412" s="52"/>
      <c r="AQ412" s="52"/>
      <c r="AR412" s="52"/>
      <c r="AS412" s="52"/>
      <c r="AT412" s="52"/>
      <c r="AU412" s="52"/>
      <c r="AV412" s="52"/>
      <c r="AW412" s="52"/>
      <c r="AX412" s="52"/>
      <c r="AY412" s="52"/>
      <c r="AZ412" s="52"/>
      <c r="BA412" s="52"/>
      <c r="BB412" s="52"/>
      <c r="BC412" s="52"/>
      <c r="BD412" s="52"/>
      <c r="BE412" s="52"/>
    </row>
    <row r="413" spans="1:57" x14ac:dyDescent="0.25">
      <c r="A413" t="str">
        <f t="shared" si="6"/>
        <v/>
      </c>
      <c r="B413" s="52"/>
      <c r="C413" s="52"/>
      <c r="D413" s="52"/>
      <c r="E413" s="52"/>
      <c r="F413" s="52"/>
      <c r="G413" s="52"/>
      <c r="H413" s="52"/>
      <c r="I413" s="52"/>
      <c r="J413" s="52"/>
      <c r="K413" s="52"/>
      <c r="L413" s="52"/>
      <c r="M413" s="52"/>
      <c r="N413" s="52"/>
      <c r="O413" s="52"/>
      <c r="P413" s="52"/>
      <c r="Q413" s="52"/>
      <c r="R413" s="52"/>
      <c r="S413" s="52"/>
      <c r="T413" s="52"/>
      <c r="U413" s="52"/>
      <c r="V413" s="52"/>
      <c r="W413" s="52"/>
      <c r="X413" s="52"/>
      <c r="Y413" s="52"/>
      <c r="Z413" s="52"/>
      <c r="AA413" s="52"/>
      <c r="AB413" s="52"/>
      <c r="AC413" s="52"/>
      <c r="AD413" s="52"/>
      <c r="AE413" s="52"/>
      <c r="AF413" s="52"/>
      <c r="AG413" s="52"/>
      <c r="AH413" s="52"/>
      <c r="AI413" s="52"/>
      <c r="AJ413" s="52"/>
      <c r="AK413" s="52"/>
      <c r="AL413" s="52"/>
      <c r="AM413" s="52"/>
      <c r="AN413" s="52"/>
      <c r="AO413" s="52"/>
      <c r="AP413" s="52"/>
      <c r="AQ413" s="52"/>
      <c r="AR413" s="52"/>
      <c r="AS413" s="52"/>
      <c r="AT413" s="52"/>
      <c r="AU413" s="52"/>
      <c r="AV413" s="52"/>
      <c r="AW413" s="52"/>
      <c r="AX413" s="52"/>
      <c r="AY413" s="52"/>
      <c r="AZ413" s="52"/>
      <c r="BA413" s="52"/>
      <c r="BB413" s="52"/>
      <c r="BC413" s="52"/>
      <c r="BD413" s="52"/>
      <c r="BE413" s="52"/>
    </row>
    <row r="414" spans="1:57" x14ac:dyDescent="0.25">
      <c r="A414" t="str">
        <f t="shared" si="6"/>
        <v/>
      </c>
      <c r="B414" s="52"/>
      <c r="C414" s="52"/>
      <c r="D414" s="52"/>
      <c r="E414" s="52"/>
      <c r="F414" s="52"/>
      <c r="G414" s="52"/>
      <c r="H414" s="52"/>
      <c r="I414" s="52"/>
      <c r="J414" s="52"/>
      <c r="K414" s="52"/>
      <c r="L414" s="52"/>
      <c r="M414" s="52"/>
      <c r="N414" s="52"/>
      <c r="O414" s="52"/>
      <c r="P414" s="52"/>
      <c r="Q414" s="52"/>
      <c r="R414" s="52"/>
      <c r="S414" s="52"/>
      <c r="T414" s="52"/>
      <c r="U414" s="52"/>
      <c r="V414" s="52"/>
      <c r="W414" s="52"/>
      <c r="X414" s="52"/>
      <c r="Y414" s="52"/>
      <c r="Z414" s="52"/>
      <c r="AA414" s="52"/>
      <c r="AB414" s="52"/>
      <c r="AC414" s="52"/>
      <c r="AD414" s="52"/>
      <c r="AE414" s="52"/>
      <c r="AF414" s="52"/>
      <c r="AG414" s="52"/>
      <c r="AH414" s="52"/>
      <c r="AI414" s="52"/>
      <c r="AJ414" s="52"/>
      <c r="AK414" s="52"/>
      <c r="AL414" s="52"/>
      <c r="AM414" s="52"/>
      <c r="AN414" s="52"/>
      <c r="AO414" s="52"/>
      <c r="AP414" s="52"/>
      <c r="AQ414" s="52"/>
      <c r="AR414" s="52"/>
      <c r="AS414" s="52"/>
      <c r="AT414" s="52"/>
      <c r="AU414" s="52"/>
      <c r="AV414" s="52"/>
      <c r="AW414" s="52"/>
      <c r="AX414" s="52"/>
      <c r="AY414" s="52"/>
      <c r="AZ414" s="52"/>
      <c r="BA414" s="52"/>
      <c r="BB414" s="52"/>
      <c r="BC414" s="52"/>
      <c r="BD414" s="52"/>
      <c r="BE414" s="52"/>
    </row>
    <row r="415" spans="1:57" x14ac:dyDescent="0.25">
      <c r="A415" t="str">
        <f t="shared" si="6"/>
        <v/>
      </c>
      <c r="B415" s="52"/>
      <c r="C415" s="52"/>
      <c r="D415" s="52"/>
      <c r="E415" s="52"/>
      <c r="F415" s="52"/>
      <c r="G415" s="52"/>
      <c r="H415" s="52"/>
      <c r="I415" s="52"/>
      <c r="J415" s="52"/>
      <c r="K415" s="52"/>
      <c r="L415" s="52"/>
      <c r="M415" s="52"/>
      <c r="N415" s="52"/>
      <c r="O415" s="52"/>
      <c r="P415" s="52"/>
      <c r="Q415" s="52"/>
      <c r="R415" s="52"/>
      <c r="S415" s="52"/>
      <c r="T415" s="52"/>
      <c r="U415" s="52"/>
      <c r="V415" s="52"/>
      <c r="W415" s="52"/>
      <c r="X415" s="52"/>
      <c r="Y415" s="52"/>
      <c r="Z415" s="52"/>
      <c r="AA415" s="52"/>
      <c r="AB415" s="52"/>
      <c r="AC415" s="52"/>
      <c r="AD415" s="52"/>
      <c r="AE415" s="52"/>
      <c r="AF415" s="52"/>
      <c r="AG415" s="52"/>
      <c r="AH415" s="52"/>
      <c r="AI415" s="52"/>
      <c r="AJ415" s="52"/>
      <c r="AK415" s="52"/>
      <c r="AL415" s="52"/>
      <c r="AM415" s="52"/>
      <c r="AN415" s="52"/>
      <c r="AO415" s="52"/>
      <c r="AP415" s="52"/>
      <c r="AQ415" s="52"/>
      <c r="AR415" s="52"/>
      <c r="AS415" s="52"/>
      <c r="AT415" s="52"/>
      <c r="AU415" s="52"/>
      <c r="AV415" s="52"/>
      <c r="AW415" s="52"/>
      <c r="AX415" s="52"/>
      <c r="AY415" s="52"/>
      <c r="AZ415" s="52"/>
      <c r="BA415" s="52"/>
      <c r="BB415" s="52"/>
      <c r="BC415" s="52"/>
      <c r="BD415" s="52"/>
      <c r="BE415" s="52"/>
    </row>
    <row r="416" spans="1:57" x14ac:dyDescent="0.25">
      <c r="A416" t="str">
        <f t="shared" si="6"/>
        <v/>
      </c>
      <c r="B416" s="52"/>
      <c r="C416" s="52"/>
      <c r="D416" s="52"/>
      <c r="E416" s="52"/>
      <c r="F416" s="52"/>
      <c r="G416" s="52"/>
      <c r="H416" s="52"/>
      <c r="I416" s="52"/>
      <c r="J416" s="52"/>
      <c r="K416" s="52"/>
      <c r="L416" s="52"/>
      <c r="M416" s="52"/>
      <c r="N416" s="52"/>
      <c r="O416" s="52"/>
      <c r="P416" s="52"/>
      <c r="Q416" s="52"/>
      <c r="R416" s="52"/>
      <c r="S416" s="52"/>
      <c r="T416" s="52"/>
      <c r="U416" s="52"/>
      <c r="V416" s="52"/>
      <c r="W416" s="52"/>
      <c r="X416" s="52"/>
      <c r="Y416" s="52"/>
      <c r="Z416" s="52"/>
      <c r="AA416" s="52"/>
      <c r="AB416" s="52"/>
      <c r="AC416" s="52"/>
      <c r="AD416" s="52"/>
      <c r="AE416" s="52"/>
      <c r="AF416" s="52"/>
      <c r="AG416" s="52"/>
      <c r="AH416" s="52"/>
      <c r="AI416" s="52"/>
      <c r="AJ416" s="52"/>
      <c r="AK416" s="52"/>
      <c r="AL416" s="52"/>
      <c r="AM416" s="52"/>
      <c r="AN416" s="52"/>
      <c r="AO416" s="52"/>
      <c r="AP416" s="52"/>
      <c r="AQ416" s="52"/>
      <c r="AR416" s="52"/>
      <c r="AS416" s="52"/>
      <c r="AT416" s="52"/>
      <c r="AU416" s="52"/>
      <c r="AV416" s="52"/>
      <c r="AW416" s="52"/>
      <c r="AX416" s="52"/>
      <c r="AY416" s="52"/>
      <c r="AZ416" s="52"/>
      <c r="BA416" s="52"/>
      <c r="BB416" s="52"/>
      <c r="BC416" s="52"/>
      <c r="BD416" s="52"/>
      <c r="BE416" s="52"/>
    </row>
    <row r="417" spans="1:57" x14ac:dyDescent="0.25">
      <c r="A417" t="str">
        <f t="shared" si="6"/>
        <v/>
      </c>
      <c r="B417" s="52"/>
      <c r="C417" s="52"/>
      <c r="D417" s="52"/>
      <c r="E417" s="52"/>
      <c r="F417" s="52"/>
      <c r="G417" s="52"/>
      <c r="H417" s="52"/>
      <c r="I417" s="52"/>
      <c r="J417" s="52"/>
      <c r="K417" s="52"/>
      <c r="L417" s="52"/>
      <c r="M417" s="52"/>
      <c r="N417" s="52"/>
      <c r="O417" s="52"/>
      <c r="P417" s="52"/>
      <c r="Q417" s="52"/>
      <c r="R417" s="52"/>
      <c r="S417" s="52"/>
      <c r="T417" s="52"/>
      <c r="U417" s="52"/>
      <c r="V417" s="52"/>
      <c r="W417" s="52"/>
      <c r="X417" s="52"/>
      <c r="Y417" s="52"/>
      <c r="Z417" s="52"/>
      <c r="AA417" s="52"/>
      <c r="AB417" s="52"/>
      <c r="AC417" s="52"/>
      <c r="AD417" s="52"/>
      <c r="AE417" s="52"/>
      <c r="AF417" s="52"/>
      <c r="AG417" s="52"/>
      <c r="AH417" s="52"/>
      <c r="AI417" s="52"/>
      <c r="AJ417" s="52"/>
      <c r="AK417" s="52"/>
      <c r="AL417" s="52"/>
      <c r="AM417" s="52"/>
      <c r="AN417" s="52"/>
      <c r="AO417" s="52"/>
      <c r="AP417" s="52"/>
      <c r="AQ417" s="52"/>
      <c r="AR417" s="52"/>
      <c r="AS417" s="52"/>
      <c r="AT417" s="52"/>
      <c r="AU417" s="52"/>
      <c r="AV417" s="52"/>
      <c r="AW417" s="52"/>
      <c r="AX417" s="52"/>
      <c r="AY417" s="52"/>
      <c r="AZ417" s="52"/>
      <c r="BA417" s="52"/>
      <c r="BB417" s="52"/>
      <c r="BC417" s="52"/>
      <c r="BD417" s="52"/>
      <c r="BE417" s="52"/>
    </row>
    <row r="418" spans="1:57" x14ac:dyDescent="0.25">
      <c r="A418" t="str">
        <f t="shared" si="6"/>
        <v/>
      </c>
      <c r="B418" s="52"/>
      <c r="C418" s="52"/>
      <c r="D418" s="52"/>
      <c r="E418" s="52"/>
      <c r="F418" s="52"/>
      <c r="G418" s="52"/>
      <c r="H418" s="52"/>
      <c r="I418" s="52"/>
      <c r="J418" s="52"/>
      <c r="K418" s="52"/>
      <c r="L418" s="52"/>
      <c r="M418" s="52"/>
      <c r="N418" s="52"/>
      <c r="O418" s="52"/>
      <c r="P418" s="52"/>
      <c r="Q418" s="52"/>
      <c r="R418" s="52"/>
      <c r="S418" s="52"/>
      <c r="T418" s="52"/>
      <c r="U418" s="52"/>
      <c r="V418" s="52"/>
      <c r="W418" s="52"/>
      <c r="X418" s="52"/>
      <c r="Y418" s="52"/>
      <c r="Z418" s="52"/>
      <c r="AA418" s="52"/>
      <c r="AB418" s="52"/>
      <c r="AC418" s="52"/>
      <c r="AD418" s="52"/>
      <c r="AE418" s="52"/>
      <c r="AF418" s="52"/>
      <c r="AG418" s="52"/>
      <c r="AH418" s="52"/>
      <c r="AI418" s="52"/>
      <c r="AJ418" s="52"/>
      <c r="AK418" s="52"/>
      <c r="AL418" s="52"/>
      <c r="AM418" s="52"/>
      <c r="AN418" s="52"/>
      <c r="AO418" s="52"/>
      <c r="AP418" s="52"/>
      <c r="AQ418" s="52"/>
      <c r="AR418" s="52"/>
      <c r="AS418" s="52"/>
      <c r="AT418" s="52"/>
      <c r="AU418" s="52"/>
      <c r="AV418" s="52"/>
      <c r="AW418" s="52"/>
      <c r="AX418" s="52"/>
      <c r="AY418" s="52"/>
      <c r="AZ418" s="52"/>
      <c r="BA418" s="52"/>
      <c r="BB418" s="52"/>
      <c r="BC418" s="52"/>
      <c r="BD418" s="52"/>
      <c r="BE418" s="52"/>
    </row>
    <row r="419" spans="1:57" x14ac:dyDescent="0.25">
      <c r="A419" t="str">
        <f t="shared" si="6"/>
        <v/>
      </c>
      <c r="B419" s="52"/>
      <c r="C419" s="52"/>
      <c r="D419" s="52"/>
      <c r="E419" s="52"/>
      <c r="F419" s="52"/>
      <c r="G419" s="52"/>
      <c r="H419" s="52"/>
      <c r="I419" s="52"/>
      <c r="J419" s="52"/>
      <c r="K419" s="52"/>
      <c r="L419" s="52"/>
      <c r="M419" s="52"/>
      <c r="N419" s="52"/>
      <c r="O419" s="52"/>
      <c r="P419" s="52"/>
      <c r="Q419" s="52"/>
      <c r="R419" s="52"/>
      <c r="S419" s="52"/>
      <c r="T419" s="52"/>
      <c r="U419" s="52"/>
      <c r="V419" s="52"/>
      <c r="W419" s="52"/>
      <c r="X419" s="52"/>
      <c r="Y419" s="52"/>
      <c r="Z419" s="52"/>
      <c r="AA419" s="52"/>
      <c r="AB419" s="52"/>
      <c r="AC419" s="52"/>
      <c r="AD419" s="52"/>
      <c r="AE419" s="52"/>
      <c r="AF419" s="52"/>
      <c r="AG419" s="52"/>
      <c r="AH419" s="52"/>
      <c r="AI419" s="52"/>
      <c r="AJ419" s="52"/>
      <c r="AK419" s="52"/>
      <c r="AL419" s="52"/>
      <c r="AM419" s="52"/>
      <c r="AN419" s="52"/>
      <c r="AO419" s="52"/>
      <c r="AP419" s="52"/>
      <c r="AQ419" s="52"/>
      <c r="AR419" s="52"/>
      <c r="AS419" s="52"/>
      <c r="AT419" s="52"/>
      <c r="AU419" s="52"/>
      <c r="AV419" s="52"/>
      <c r="AW419" s="52"/>
      <c r="AX419" s="52"/>
      <c r="AY419" s="52"/>
      <c r="AZ419" s="52"/>
      <c r="BA419" s="52"/>
      <c r="BB419" s="52"/>
      <c r="BC419" s="52"/>
      <c r="BD419" s="52"/>
      <c r="BE419" s="52"/>
    </row>
    <row r="420" spans="1:57" x14ac:dyDescent="0.25">
      <c r="A420" t="str">
        <f t="shared" si="6"/>
        <v/>
      </c>
      <c r="B420" s="52"/>
      <c r="C420" s="52"/>
      <c r="D420" s="52"/>
      <c r="E420" s="52"/>
      <c r="F420" s="52"/>
      <c r="G420" s="52"/>
      <c r="H420" s="52"/>
      <c r="I420" s="52"/>
      <c r="J420" s="52"/>
      <c r="K420" s="52"/>
      <c r="L420" s="52"/>
      <c r="M420" s="52"/>
      <c r="N420" s="52"/>
      <c r="O420" s="52"/>
      <c r="P420" s="52"/>
      <c r="Q420" s="52"/>
      <c r="R420" s="52"/>
      <c r="S420" s="52"/>
      <c r="T420" s="52"/>
      <c r="U420" s="52"/>
      <c r="V420" s="52"/>
      <c r="W420" s="52"/>
      <c r="X420" s="52"/>
      <c r="Y420" s="52"/>
      <c r="Z420" s="52"/>
      <c r="AA420" s="52"/>
      <c r="AB420" s="52"/>
      <c r="AC420" s="52"/>
      <c r="AD420" s="52"/>
      <c r="AE420" s="52"/>
      <c r="AF420" s="52"/>
      <c r="AG420" s="52"/>
      <c r="AH420" s="52"/>
      <c r="AI420" s="52"/>
      <c r="AJ420" s="52"/>
      <c r="AK420" s="52"/>
      <c r="AL420" s="52"/>
      <c r="AM420" s="52"/>
      <c r="AN420" s="52"/>
      <c r="AO420" s="52"/>
      <c r="AP420" s="52"/>
      <c r="AQ420" s="52"/>
      <c r="AR420" s="52"/>
      <c r="AS420" s="52"/>
      <c r="AT420" s="52"/>
      <c r="AU420" s="52"/>
      <c r="AV420" s="52"/>
      <c r="AW420" s="52"/>
      <c r="AX420" s="52"/>
      <c r="AY420" s="52"/>
      <c r="AZ420" s="52"/>
      <c r="BA420" s="52"/>
      <c r="BB420" s="52"/>
      <c r="BC420" s="52"/>
      <c r="BD420" s="52"/>
      <c r="BE420" s="52"/>
    </row>
    <row r="421" spans="1:57" x14ac:dyDescent="0.25">
      <c r="A421" t="str">
        <f t="shared" si="6"/>
        <v/>
      </c>
      <c r="B421" s="52"/>
      <c r="C421" s="52"/>
      <c r="D421" s="52"/>
      <c r="E421" s="52"/>
      <c r="F421" s="52"/>
      <c r="G421" s="52"/>
      <c r="H421" s="52"/>
      <c r="I421" s="52"/>
      <c r="J421" s="52"/>
      <c r="K421" s="52"/>
      <c r="L421" s="52"/>
      <c r="M421" s="52"/>
      <c r="N421" s="52"/>
      <c r="O421" s="52"/>
      <c r="P421" s="52"/>
      <c r="Q421" s="52"/>
      <c r="R421" s="52"/>
      <c r="S421" s="52"/>
      <c r="T421" s="52"/>
      <c r="U421" s="52"/>
      <c r="V421" s="52"/>
      <c r="W421" s="52"/>
      <c r="X421" s="52"/>
      <c r="Y421" s="52"/>
      <c r="Z421" s="52"/>
      <c r="AA421" s="52"/>
      <c r="AB421" s="52"/>
      <c r="AC421" s="52"/>
      <c r="AD421" s="52"/>
      <c r="AE421" s="52"/>
      <c r="AF421" s="52"/>
      <c r="AG421" s="52"/>
      <c r="AH421" s="52"/>
      <c r="AI421" s="52"/>
      <c r="AJ421" s="52"/>
      <c r="AK421" s="52"/>
      <c r="AL421" s="52"/>
      <c r="AM421" s="52"/>
      <c r="AN421" s="52"/>
      <c r="AO421" s="52"/>
      <c r="AP421" s="52"/>
      <c r="AQ421" s="52"/>
      <c r="AR421" s="52"/>
      <c r="AS421" s="52"/>
      <c r="AT421" s="52"/>
      <c r="AU421" s="52"/>
      <c r="AV421" s="52"/>
      <c r="AW421" s="52"/>
      <c r="AX421" s="52"/>
      <c r="AY421" s="52"/>
      <c r="AZ421" s="52"/>
      <c r="BA421" s="52"/>
      <c r="BB421" s="52"/>
      <c r="BC421" s="52"/>
      <c r="BD421" s="52"/>
      <c r="BE421" s="52"/>
    </row>
    <row r="422" spans="1:57" x14ac:dyDescent="0.25">
      <c r="A422" t="str">
        <f t="shared" si="6"/>
        <v/>
      </c>
      <c r="B422" s="52"/>
      <c r="C422" s="52"/>
      <c r="D422" s="52"/>
      <c r="E422" s="52"/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52"/>
      <c r="Q422" s="52"/>
      <c r="R422" s="52"/>
      <c r="S422" s="52"/>
      <c r="T422" s="52"/>
      <c r="U422" s="52"/>
      <c r="V422" s="52"/>
      <c r="W422" s="52"/>
      <c r="X422" s="52"/>
      <c r="Y422" s="52"/>
      <c r="Z422" s="52"/>
      <c r="AA422" s="52"/>
      <c r="AB422" s="52"/>
      <c r="AC422" s="52"/>
      <c r="AD422" s="52"/>
      <c r="AE422" s="52"/>
      <c r="AF422" s="52"/>
      <c r="AG422" s="52"/>
      <c r="AH422" s="52"/>
      <c r="AI422" s="52"/>
      <c r="AJ422" s="52"/>
      <c r="AK422" s="52"/>
      <c r="AL422" s="52"/>
      <c r="AM422" s="52"/>
      <c r="AN422" s="52"/>
      <c r="AO422" s="52"/>
      <c r="AP422" s="52"/>
      <c r="AQ422" s="52"/>
      <c r="AR422" s="52"/>
      <c r="AS422" s="52"/>
      <c r="AT422" s="52"/>
      <c r="AU422" s="52"/>
      <c r="AV422" s="52"/>
      <c r="AW422" s="52"/>
      <c r="AX422" s="52"/>
      <c r="AY422" s="52"/>
      <c r="AZ422" s="52"/>
      <c r="BA422" s="52"/>
      <c r="BB422" s="52"/>
      <c r="BC422" s="52"/>
      <c r="BD422" s="52"/>
      <c r="BE422" s="52"/>
    </row>
    <row r="423" spans="1:57" x14ac:dyDescent="0.25">
      <c r="A423" t="str">
        <f t="shared" si="6"/>
        <v/>
      </c>
      <c r="B423" s="52"/>
      <c r="C423" s="52"/>
      <c r="D423" s="52"/>
      <c r="E423" s="52"/>
      <c r="F423" s="52"/>
      <c r="G423" s="52"/>
      <c r="H423" s="52"/>
      <c r="I423" s="52"/>
      <c r="J423" s="52"/>
      <c r="K423" s="52"/>
      <c r="L423" s="52"/>
      <c r="M423" s="52"/>
      <c r="N423" s="52"/>
      <c r="O423" s="52"/>
      <c r="P423" s="52"/>
      <c r="Q423" s="52"/>
      <c r="R423" s="52"/>
      <c r="S423" s="52"/>
      <c r="T423" s="52"/>
      <c r="U423" s="52"/>
      <c r="V423" s="52"/>
      <c r="W423" s="52"/>
      <c r="X423" s="52"/>
      <c r="Y423" s="52"/>
      <c r="Z423" s="52"/>
      <c r="AA423" s="52"/>
      <c r="AB423" s="52"/>
      <c r="AC423" s="52"/>
      <c r="AD423" s="52"/>
      <c r="AE423" s="52"/>
      <c r="AF423" s="52"/>
      <c r="AG423" s="52"/>
      <c r="AH423" s="52"/>
      <c r="AI423" s="52"/>
      <c r="AJ423" s="52"/>
      <c r="AK423" s="52"/>
      <c r="AL423" s="52"/>
      <c r="AM423" s="52"/>
      <c r="AN423" s="52"/>
      <c r="AO423" s="52"/>
      <c r="AP423" s="52"/>
      <c r="AQ423" s="52"/>
      <c r="AR423" s="52"/>
      <c r="AS423" s="52"/>
      <c r="AT423" s="52"/>
      <c r="AU423" s="52"/>
      <c r="AV423" s="52"/>
      <c r="AW423" s="52"/>
      <c r="AX423" s="52"/>
      <c r="AY423" s="52"/>
      <c r="AZ423" s="52"/>
      <c r="BA423" s="52"/>
      <c r="BB423" s="52"/>
      <c r="BC423" s="52"/>
      <c r="BD423" s="52"/>
      <c r="BE423" s="52"/>
    </row>
    <row r="424" spans="1:57" x14ac:dyDescent="0.25">
      <c r="A424" t="str">
        <f t="shared" si="6"/>
        <v/>
      </c>
      <c r="B424" s="52"/>
      <c r="C424" s="52"/>
      <c r="D424" s="52"/>
      <c r="E424" s="52"/>
      <c r="F424" s="52"/>
      <c r="G424" s="52"/>
      <c r="H424" s="52"/>
      <c r="I424" s="52"/>
      <c r="J424" s="52"/>
      <c r="K424" s="52"/>
      <c r="L424" s="52"/>
      <c r="M424" s="52"/>
      <c r="N424" s="52"/>
      <c r="O424" s="52"/>
      <c r="P424" s="52"/>
      <c r="Q424" s="52"/>
      <c r="R424" s="52"/>
      <c r="S424" s="52"/>
      <c r="T424" s="52"/>
      <c r="U424" s="52"/>
      <c r="V424" s="52"/>
      <c r="W424" s="52"/>
      <c r="X424" s="52"/>
      <c r="Y424" s="52"/>
      <c r="Z424" s="52"/>
      <c r="AA424" s="52"/>
      <c r="AB424" s="52"/>
      <c r="AC424" s="52"/>
      <c r="AD424" s="52"/>
      <c r="AE424" s="52"/>
      <c r="AF424" s="52"/>
      <c r="AG424" s="52"/>
      <c r="AH424" s="52"/>
      <c r="AI424" s="52"/>
      <c r="AJ424" s="52"/>
      <c r="AK424" s="52"/>
      <c r="AL424" s="52"/>
      <c r="AM424" s="52"/>
      <c r="AN424" s="52"/>
      <c r="AO424" s="52"/>
      <c r="AP424" s="52"/>
      <c r="AQ424" s="52"/>
      <c r="AR424" s="52"/>
      <c r="AS424" s="52"/>
      <c r="AT424" s="52"/>
      <c r="AU424" s="52"/>
      <c r="AV424" s="52"/>
      <c r="AW424" s="52"/>
      <c r="AX424" s="52"/>
      <c r="AY424" s="52"/>
      <c r="AZ424" s="52"/>
      <c r="BA424" s="52"/>
      <c r="BB424" s="52"/>
      <c r="BC424" s="52"/>
      <c r="BD424" s="52"/>
      <c r="BE424" s="52"/>
    </row>
    <row r="425" spans="1:57" x14ac:dyDescent="0.25">
      <c r="A425" t="str">
        <f t="shared" si="6"/>
        <v/>
      </c>
      <c r="B425" s="52"/>
      <c r="C425" s="52"/>
      <c r="D425" s="52"/>
      <c r="E425" s="52"/>
      <c r="F425" s="52"/>
      <c r="G425" s="52"/>
      <c r="H425" s="52"/>
      <c r="I425" s="52"/>
      <c r="J425" s="52"/>
      <c r="K425" s="52"/>
      <c r="L425" s="52"/>
      <c r="M425" s="52"/>
      <c r="N425" s="52"/>
      <c r="O425" s="52"/>
      <c r="P425" s="52"/>
      <c r="Q425" s="52"/>
      <c r="R425" s="52"/>
      <c r="S425" s="52"/>
      <c r="T425" s="52"/>
      <c r="U425" s="52"/>
      <c r="V425" s="52"/>
      <c r="W425" s="52"/>
      <c r="X425" s="52"/>
      <c r="Y425" s="52"/>
      <c r="Z425" s="52"/>
      <c r="AA425" s="52"/>
      <c r="AB425" s="52"/>
      <c r="AC425" s="52"/>
      <c r="AD425" s="52"/>
      <c r="AE425" s="52"/>
      <c r="AF425" s="52"/>
      <c r="AG425" s="52"/>
      <c r="AH425" s="52"/>
      <c r="AI425" s="52"/>
      <c r="AJ425" s="52"/>
      <c r="AK425" s="52"/>
      <c r="AL425" s="52"/>
      <c r="AM425" s="52"/>
      <c r="AN425" s="52"/>
      <c r="AO425" s="52"/>
      <c r="AP425" s="52"/>
      <c r="AQ425" s="52"/>
      <c r="AR425" s="52"/>
      <c r="AS425" s="52"/>
      <c r="AT425" s="52"/>
      <c r="AU425" s="52"/>
      <c r="AV425" s="52"/>
      <c r="AW425" s="52"/>
      <c r="AX425" s="52"/>
      <c r="AY425" s="52"/>
      <c r="AZ425" s="52"/>
      <c r="BA425" s="52"/>
      <c r="BB425" s="52"/>
      <c r="BC425" s="52"/>
      <c r="BD425" s="52"/>
      <c r="BE425" s="52"/>
    </row>
    <row r="426" spans="1:57" x14ac:dyDescent="0.25">
      <c r="A426" t="str">
        <f t="shared" si="6"/>
        <v/>
      </c>
      <c r="B426" s="52"/>
      <c r="C426" s="52"/>
      <c r="D426" s="52"/>
      <c r="E426" s="52"/>
      <c r="F426" s="52"/>
      <c r="G426" s="52"/>
      <c r="H426" s="52"/>
      <c r="I426" s="52"/>
      <c r="J426" s="52"/>
      <c r="K426" s="52"/>
      <c r="L426" s="52"/>
      <c r="M426" s="52"/>
      <c r="N426" s="52"/>
      <c r="O426" s="52"/>
      <c r="P426" s="52"/>
      <c r="Q426" s="52"/>
      <c r="R426" s="52"/>
      <c r="S426" s="52"/>
      <c r="T426" s="52"/>
      <c r="U426" s="52"/>
      <c r="V426" s="52"/>
      <c r="W426" s="52"/>
      <c r="X426" s="52"/>
      <c r="Y426" s="52"/>
      <c r="Z426" s="52"/>
      <c r="AA426" s="52"/>
      <c r="AB426" s="52"/>
      <c r="AC426" s="52"/>
      <c r="AD426" s="52"/>
      <c r="AE426" s="52"/>
      <c r="AF426" s="52"/>
      <c r="AG426" s="52"/>
      <c r="AH426" s="52"/>
      <c r="AI426" s="52"/>
      <c r="AJ426" s="52"/>
      <c r="AK426" s="52"/>
      <c r="AL426" s="52"/>
      <c r="AM426" s="52"/>
      <c r="AN426" s="52"/>
      <c r="AO426" s="52"/>
      <c r="AP426" s="52"/>
      <c r="AQ426" s="52"/>
      <c r="AR426" s="52"/>
      <c r="AS426" s="52"/>
      <c r="AT426" s="52"/>
      <c r="AU426" s="52"/>
      <c r="AV426" s="52"/>
      <c r="AW426" s="52"/>
      <c r="AX426" s="52"/>
      <c r="AY426" s="52"/>
      <c r="AZ426" s="52"/>
      <c r="BA426" s="52"/>
      <c r="BB426" s="52"/>
      <c r="BC426" s="52"/>
      <c r="BD426" s="52"/>
      <c r="BE426" s="52"/>
    </row>
    <row r="427" spans="1:57" x14ac:dyDescent="0.25">
      <c r="A427" t="str">
        <f t="shared" si="6"/>
        <v/>
      </c>
      <c r="B427" s="52"/>
      <c r="C427" s="52"/>
      <c r="D427" s="52"/>
      <c r="E427" s="52"/>
      <c r="F427" s="52"/>
      <c r="G427" s="52"/>
      <c r="H427" s="52"/>
      <c r="I427" s="52"/>
      <c r="J427" s="52"/>
      <c r="K427" s="52"/>
      <c r="L427" s="52"/>
      <c r="M427" s="52"/>
      <c r="N427" s="52"/>
      <c r="O427" s="52"/>
      <c r="P427" s="52"/>
      <c r="Q427" s="52"/>
      <c r="R427" s="52"/>
      <c r="S427" s="52"/>
      <c r="T427" s="52"/>
      <c r="U427" s="52"/>
      <c r="V427" s="52"/>
      <c r="W427" s="52"/>
      <c r="X427" s="52"/>
      <c r="Y427" s="52"/>
      <c r="Z427" s="52"/>
      <c r="AA427" s="52"/>
      <c r="AB427" s="52"/>
      <c r="AC427" s="52"/>
      <c r="AD427" s="52"/>
      <c r="AE427" s="52"/>
      <c r="AF427" s="52"/>
      <c r="AG427" s="52"/>
      <c r="AH427" s="52"/>
      <c r="AI427" s="52"/>
      <c r="AJ427" s="52"/>
      <c r="AK427" s="52"/>
      <c r="AL427" s="52"/>
      <c r="AM427" s="52"/>
      <c r="AN427" s="52"/>
      <c r="AO427" s="52"/>
      <c r="AP427" s="52"/>
      <c r="AQ427" s="52"/>
      <c r="AR427" s="52"/>
      <c r="AS427" s="52"/>
      <c r="AT427" s="52"/>
      <c r="AU427" s="52"/>
      <c r="AV427" s="52"/>
      <c r="AW427" s="52"/>
      <c r="AX427" s="52"/>
      <c r="AY427" s="52"/>
      <c r="AZ427" s="52"/>
      <c r="BA427" s="52"/>
      <c r="BB427" s="52"/>
      <c r="BC427" s="52"/>
      <c r="BD427" s="52"/>
      <c r="BE427" s="52"/>
    </row>
    <row r="428" spans="1:57" x14ac:dyDescent="0.25">
      <c r="A428" t="str">
        <f t="shared" si="6"/>
        <v/>
      </c>
      <c r="B428" s="52"/>
      <c r="C428" s="52"/>
      <c r="D428" s="52"/>
      <c r="E428" s="52"/>
      <c r="F428" s="52"/>
      <c r="G428" s="52"/>
      <c r="H428" s="52"/>
      <c r="I428" s="52"/>
      <c r="J428" s="52"/>
      <c r="K428" s="52"/>
      <c r="L428" s="52"/>
      <c r="M428" s="52"/>
      <c r="N428" s="52"/>
      <c r="O428" s="52"/>
      <c r="P428" s="52"/>
      <c r="Q428" s="52"/>
      <c r="R428" s="52"/>
      <c r="S428" s="52"/>
      <c r="T428" s="52"/>
      <c r="U428" s="52"/>
      <c r="V428" s="52"/>
      <c r="W428" s="52"/>
      <c r="X428" s="52"/>
      <c r="Y428" s="52"/>
      <c r="Z428" s="52"/>
      <c r="AA428" s="52"/>
      <c r="AB428" s="52"/>
      <c r="AC428" s="52"/>
      <c r="AD428" s="52"/>
      <c r="AE428" s="52"/>
      <c r="AF428" s="52"/>
      <c r="AG428" s="52"/>
      <c r="AH428" s="52"/>
      <c r="AI428" s="52"/>
      <c r="AJ428" s="52"/>
      <c r="AK428" s="52"/>
      <c r="AL428" s="52"/>
      <c r="AM428" s="52"/>
      <c r="AN428" s="52"/>
      <c r="AO428" s="52"/>
      <c r="AP428" s="52"/>
      <c r="AQ428" s="52"/>
      <c r="AR428" s="52"/>
      <c r="AS428" s="52"/>
      <c r="AT428" s="52"/>
      <c r="AU428" s="52"/>
      <c r="AV428" s="52"/>
      <c r="AW428" s="52"/>
      <c r="AX428" s="52"/>
      <c r="AY428" s="52"/>
      <c r="AZ428" s="52"/>
      <c r="BA428" s="52"/>
      <c r="BB428" s="52"/>
      <c r="BC428" s="52"/>
      <c r="BD428" s="52"/>
      <c r="BE428" s="52"/>
    </row>
    <row r="429" spans="1:57" x14ac:dyDescent="0.25">
      <c r="A429" t="str">
        <f t="shared" si="6"/>
        <v/>
      </c>
      <c r="B429" s="52"/>
      <c r="C429" s="52"/>
      <c r="D429" s="52"/>
      <c r="E429" s="52"/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52"/>
      <c r="Q429" s="52"/>
      <c r="R429" s="52"/>
      <c r="S429" s="52"/>
      <c r="T429" s="52"/>
      <c r="U429" s="52"/>
      <c r="V429" s="52"/>
      <c r="W429" s="52"/>
      <c r="X429" s="52"/>
      <c r="Y429" s="52"/>
      <c r="Z429" s="52"/>
      <c r="AA429" s="52"/>
      <c r="AB429" s="52"/>
      <c r="AC429" s="52"/>
      <c r="AD429" s="52"/>
      <c r="AE429" s="52"/>
      <c r="AF429" s="52"/>
      <c r="AG429" s="52"/>
      <c r="AH429" s="52"/>
      <c r="AI429" s="52"/>
      <c r="AJ429" s="52"/>
      <c r="AK429" s="52"/>
      <c r="AL429" s="52"/>
      <c r="AM429" s="52"/>
      <c r="AN429" s="52"/>
      <c r="AO429" s="52"/>
      <c r="AP429" s="52"/>
      <c r="AQ429" s="52"/>
      <c r="AR429" s="52"/>
      <c r="AS429" s="52"/>
      <c r="AT429" s="52"/>
      <c r="AU429" s="52"/>
      <c r="AV429" s="52"/>
      <c r="AW429" s="52"/>
      <c r="AX429" s="52"/>
      <c r="AY429" s="52"/>
      <c r="AZ429" s="52"/>
      <c r="BA429" s="52"/>
      <c r="BB429" s="52"/>
      <c r="BC429" s="52"/>
      <c r="BD429" s="52"/>
      <c r="BE429" s="52"/>
    </row>
    <row r="430" spans="1:57" x14ac:dyDescent="0.25">
      <c r="A430" t="str">
        <f t="shared" si="6"/>
        <v/>
      </c>
      <c r="B430" s="52"/>
      <c r="C430" s="52"/>
      <c r="D430" s="52"/>
      <c r="E430" s="52"/>
      <c r="F430" s="52"/>
      <c r="G430" s="52"/>
      <c r="H430" s="52"/>
      <c r="I430" s="52"/>
      <c r="J430" s="52"/>
      <c r="K430" s="52"/>
      <c r="L430" s="52"/>
      <c r="M430" s="52"/>
      <c r="N430" s="52"/>
      <c r="O430" s="52"/>
      <c r="P430" s="52"/>
      <c r="Q430" s="52"/>
      <c r="R430" s="52"/>
      <c r="S430" s="52"/>
      <c r="T430" s="52"/>
      <c r="U430" s="52"/>
      <c r="V430" s="52"/>
      <c r="W430" s="52"/>
      <c r="X430" s="52"/>
      <c r="Y430" s="52"/>
      <c r="Z430" s="52"/>
      <c r="AA430" s="52"/>
      <c r="AB430" s="52"/>
      <c r="AC430" s="52"/>
      <c r="AD430" s="52"/>
      <c r="AE430" s="52"/>
      <c r="AF430" s="52"/>
      <c r="AG430" s="52"/>
      <c r="AH430" s="52"/>
      <c r="AI430" s="52"/>
      <c r="AJ430" s="52"/>
      <c r="AK430" s="52"/>
      <c r="AL430" s="52"/>
      <c r="AM430" s="52"/>
      <c r="AN430" s="52"/>
      <c r="AO430" s="52"/>
      <c r="AP430" s="52"/>
      <c r="AQ430" s="52"/>
      <c r="AR430" s="52"/>
      <c r="AS430" s="52"/>
      <c r="AT430" s="52"/>
      <c r="AU430" s="52"/>
      <c r="AV430" s="52"/>
      <c r="AW430" s="52"/>
      <c r="AX430" s="52"/>
      <c r="AY430" s="52"/>
      <c r="AZ430" s="52"/>
      <c r="BA430" s="52"/>
      <c r="BB430" s="52"/>
      <c r="BC430" s="52"/>
      <c r="BD430" s="52"/>
      <c r="BE430" s="52"/>
    </row>
    <row r="431" spans="1:57" x14ac:dyDescent="0.25">
      <c r="A431" t="str">
        <f t="shared" si="6"/>
        <v/>
      </c>
      <c r="B431" s="52"/>
      <c r="C431" s="52"/>
      <c r="D431" s="52"/>
      <c r="E431" s="52"/>
      <c r="F431" s="52"/>
      <c r="G431" s="52"/>
      <c r="H431" s="52"/>
      <c r="I431" s="52"/>
      <c r="J431" s="52"/>
      <c r="K431" s="52"/>
      <c r="L431" s="52"/>
      <c r="M431" s="52"/>
      <c r="N431" s="52"/>
      <c r="O431" s="52"/>
      <c r="P431" s="52"/>
      <c r="Q431" s="52"/>
      <c r="R431" s="52"/>
      <c r="S431" s="52"/>
      <c r="T431" s="52"/>
      <c r="U431" s="52"/>
      <c r="V431" s="52"/>
      <c r="W431" s="52"/>
      <c r="X431" s="52"/>
      <c r="Y431" s="52"/>
      <c r="Z431" s="52"/>
      <c r="AA431" s="52"/>
      <c r="AB431" s="52"/>
      <c r="AC431" s="52"/>
      <c r="AD431" s="52"/>
      <c r="AE431" s="52"/>
      <c r="AF431" s="52"/>
      <c r="AG431" s="52"/>
      <c r="AH431" s="52"/>
      <c r="AI431" s="52"/>
      <c r="AJ431" s="52"/>
      <c r="AK431" s="52"/>
      <c r="AL431" s="52"/>
      <c r="AM431" s="52"/>
      <c r="AN431" s="52"/>
      <c r="AO431" s="52"/>
      <c r="AP431" s="52"/>
      <c r="AQ431" s="52"/>
      <c r="AR431" s="52"/>
      <c r="AS431" s="52"/>
      <c r="AT431" s="52"/>
      <c r="AU431" s="52"/>
      <c r="AV431" s="52"/>
      <c r="AW431" s="52"/>
      <c r="AX431" s="52"/>
      <c r="AY431" s="52"/>
      <c r="AZ431" s="52"/>
      <c r="BA431" s="52"/>
      <c r="BB431" s="52"/>
      <c r="BC431" s="52"/>
      <c r="BD431" s="52"/>
      <c r="BE431" s="52"/>
    </row>
    <row r="432" spans="1:57" x14ac:dyDescent="0.25">
      <c r="A432" t="str">
        <f t="shared" si="6"/>
        <v/>
      </c>
      <c r="B432" s="52"/>
      <c r="C432" s="52"/>
      <c r="D432" s="52"/>
      <c r="E432" s="52"/>
      <c r="F432" s="52"/>
      <c r="G432" s="52"/>
      <c r="H432" s="52"/>
      <c r="I432" s="52"/>
      <c r="J432" s="52"/>
      <c r="K432" s="52"/>
      <c r="L432" s="52"/>
      <c r="M432" s="52"/>
      <c r="N432" s="52"/>
      <c r="O432" s="52"/>
      <c r="P432" s="52"/>
      <c r="Q432" s="52"/>
      <c r="R432" s="52"/>
      <c r="S432" s="52"/>
      <c r="T432" s="52"/>
      <c r="U432" s="52"/>
      <c r="V432" s="52"/>
      <c r="W432" s="52"/>
      <c r="X432" s="52"/>
      <c r="Y432" s="52"/>
      <c r="Z432" s="52"/>
      <c r="AA432" s="52"/>
      <c r="AB432" s="52"/>
      <c r="AC432" s="52"/>
      <c r="AD432" s="52"/>
      <c r="AE432" s="52"/>
      <c r="AF432" s="52"/>
      <c r="AG432" s="52"/>
      <c r="AH432" s="52"/>
      <c r="AI432" s="52"/>
      <c r="AJ432" s="52"/>
      <c r="AK432" s="52"/>
      <c r="AL432" s="52"/>
      <c r="AM432" s="52"/>
      <c r="AN432" s="52"/>
      <c r="AO432" s="52"/>
      <c r="AP432" s="52"/>
      <c r="AQ432" s="52"/>
      <c r="AR432" s="52"/>
      <c r="AS432" s="52"/>
      <c r="AT432" s="52"/>
      <c r="AU432" s="52"/>
      <c r="AV432" s="52"/>
      <c r="AW432" s="52"/>
      <c r="AX432" s="52"/>
      <c r="AY432" s="52"/>
      <c r="AZ432" s="52"/>
      <c r="BA432" s="52"/>
      <c r="BB432" s="52"/>
      <c r="BC432" s="52"/>
      <c r="BD432" s="52"/>
      <c r="BE432" s="52"/>
    </row>
    <row r="433" spans="1:57" x14ac:dyDescent="0.25">
      <c r="A433" t="str">
        <f t="shared" si="6"/>
        <v/>
      </c>
      <c r="B433" s="52"/>
      <c r="C433" s="52"/>
      <c r="D433" s="52"/>
      <c r="E433" s="52"/>
      <c r="F433" s="52"/>
      <c r="G433" s="52"/>
      <c r="H433" s="52"/>
      <c r="I433" s="52"/>
      <c r="J433" s="52"/>
      <c r="K433" s="52"/>
      <c r="L433" s="52"/>
      <c r="M433" s="52"/>
      <c r="N433" s="52"/>
      <c r="O433" s="52"/>
      <c r="P433" s="52"/>
      <c r="Q433" s="52"/>
      <c r="R433" s="52"/>
      <c r="S433" s="52"/>
      <c r="T433" s="52"/>
      <c r="U433" s="52"/>
      <c r="V433" s="52"/>
      <c r="W433" s="52"/>
      <c r="X433" s="52"/>
      <c r="Y433" s="52"/>
      <c r="Z433" s="52"/>
      <c r="AA433" s="52"/>
      <c r="AB433" s="52"/>
      <c r="AC433" s="52"/>
      <c r="AD433" s="52"/>
      <c r="AE433" s="52"/>
      <c r="AF433" s="52"/>
      <c r="AG433" s="52"/>
      <c r="AH433" s="52"/>
      <c r="AI433" s="52"/>
      <c r="AJ433" s="52"/>
      <c r="AK433" s="52"/>
      <c r="AL433" s="52"/>
      <c r="AM433" s="52"/>
      <c r="AN433" s="52"/>
      <c r="AO433" s="52"/>
      <c r="AP433" s="52"/>
      <c r="AQ433" s="52"/>
      <c r="AR433" s="52"/>
      <c r="AS433" s="52"/>
      <c r="AT433" s="52"/>
      <c r="AU433" s="52"/>
      <c r="AV433" s="52"/>
      <c r="AW433" s="52"/>
      <c r="AX433" s="52"/>
      <c r="AY433" s="52"/>
      <c r="AZ433" s="52"/>
      <c r="BA433" s="52"/>
      <c r="BB433" s="52"/>
      <c r="BC433" s="52"/>
      <c r="BD433" s="52"/>
      <c r="BE433" s="52"/>
    </row>
    <row r="434" spans="1:57" x14ac:dyDescent="0.25">
      <c r="A434" t="str">
        <f t="shared" si="6"/>
        <v/>
      </c>
      <c r="B434" s="52"/>
      <c r="C434" s="52"/>
      <c r="D434" s="52"/>
      <c r="E434" s="52"/>
      <c r="F434" s="52"/>
      <c r="G434" s="52"/>
      <c r="H434" s="52"/>
      <c r="I434" s="52"/>
      <c r="J434" s="52"/>
      <c r="K434" s="52"/>
      <c r="L434" s="52"/>
      <c r="M434" s="52"/>
      <c r="N434" s="52"/>
      <c r="O434" s="52"/>
      <c r="P434" s="52"/>
      <c r="Q434" s="52"/>
      <c r="R434" s="52"/>
      <c r="S434" s="52"/>
      <c r="T434" s="52"/>
      <c r="U434" s="52"/>
      <c r="V434" s="52"/>
      <c r="W434" s="52"/>
      <c r="X434" s="52"/>
      <c r="Y434" s="52"/>
      <c r="Z434" s="52"/>
      <c r="AA434" s="52"/>
      <c r="AB434" s="52"/>
      <c r="AC434" s="52"/>
      <c r="AD434" s="52"/>
      <c r="AE434" s="52"/>
      <c r="AF434" s="52"/>
      <c r="AG434" s="52"/>
      <c r="AH434" s="52"/>
      <c r="AI434" s="52"/>
      <c r="AJ434" s="52"/>
      <c r="AK434" s="52"/>
      <c r="AL434" s="52"/>
      <c r="AM434" s="52"/>
      <c r="AN434" s="52"/>
      <c r="AO434" s="52"/>
      <c r="AP434" s="52"/>
      <c r="AQ434" s="52"/>
      <c r="AR434" s="52"/>
      <c r="AS434" s="52"/>
      <c r="AT434" s="52"/>
      <c r="AU434" s="52"/>
      <c r="AV434" s="52"/>
      <c r="AW434" s="52"/>
      <c r="AX434" s="52"/>
      <c r="AY434" s="52"/>
      <c r="AZ434" s="52"/>
      <c r="BA434" s="52"/>
      <c r="BB434" s="52"/>
      <c r="BC434" s="52"/>
      <c r="BD434" s="52"/>
      <c r="BE434" s="52"/>
    </row>
    <row r="435" spans="1:57" x14ac:dyDescent="0.25">
      <c r="A435" t="str">
        <f t="shared" si="6"/>
        <v/>
      </c>
      <c r="B435" s="52"/>
      <c r="C435" s="52"/>
      <c r="D435" s="52"/>
      <c r="E435" s="52"/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52"/>
      <c r="Q435" s="52"/>
      <c r="R435" s="52"/>
      <c r="S435" s="52"/>
      <c r="T435" s="52"/>
      <c r="U435" s="52"/>
      <c r="V435" s="52"/>
      <c r="W435" s="52"/>
      <c r="X435" s="52"/>
      <c r="Y435" s="52"/>
      <c r="Z435" s="52"/>
      <c r="AA435" s="52"/>
      <c r="AB435" s="52"/>
      <c r="AC435" s="52"/>
      <c r="AD435" s="52"/>
      <c r="AE435" s="52"/>
      <c r="AF435" s="52"/>
      <c r="AG435" s="52"/>
      <c r="AH435" s="52"/>
      <c r="AI435" s="52"/>
      <c r="AJ435" s="52"/>
      <c r="AK435" s="52"/>
      <c r="AL435" s="52"/>
      <c r="AM435" s="52"/>
      <c r="AN435" s="52"/>
      <c r="AO435" s="52"/>
      <c r="AP435" s="52"/>
      <c r="AQ435" s="52"/>
      <c r="AR435" s="52"/>
      <c r="AS435" s="52"/>
      <c r="AT435" s="52"/>
      <c r="AU435" s="52"/>
      <c r="AV435" s="52"/>
      <c r="AW435" s="52"/>
      <c r="AX435" s="52"/>
      <c r="AY435" s="52"/>
      <c r="AZ435" s="52"/>
      <c r="BA435" s="52"/>
      <c r="BB435" s="52"/>
      <c r="BC435" s="52"/>
      <c r="BD435" s="52"/>
      <c r="BE435" s="52"/>
    </row>
    <row r="436" spans="1:57" x14ac:dyDescent="0.25">
      <c r="A436" t="str">
        <f t="shared" si="6"/>
        <v/>
      </c>
      <c r="B436" s="52"/>
      <c r="C436" s="52"/>
      <c r="D436" s="52"/>
      <c r="E436" s="52"/>
      <c r="F436" s="52"/>
      <c r="G436" s="52"/>
      <c r="H436" s="52"/>
      <c r="I436" s="52"/>
      <c r="J436" s="52"/>
      <c r="K436" s="52"/>
      <c r="L436" s="52"/>
      <c r="M436" s="52"/>
      <c r="N436" s="52"/>
      <c r="O436" s="52"/>
      <c r="P436" s="52"/>
      <c r="Q436" s="52"/>
      <c r="R436" s="52"/>
      <c r="S436" s="52"/>
      <c r="T436" s="52"/>
      <c r="U436" s="52"/>
      <c r="V436" s="52"/>
      <c r="W436" s="52"/>
      <c r="X436" s="52"/>
      <c r="Y436" s="52"/>
      <c r="Z436" s="52"/>
      <c r="AA436" s="52"/>
      <c r="AB436" s="52"/>
      <c r="AC436" s="52"/>
      <c r="AD436" s="52"/>
      <c r="AE436" s="52"/>
      <c r="AF436" s="52"/>
      <c r="AG436" s="52"/>
      <c r="AH436" s="52"/>
      <c r="AI436" s="52"/>
      <c r="AJ436" s="52"/>
      <c r="AK436" s="52"/>
      <c r="AL436" s="52"/>
      <c r="AM436" s="52"/>
      <c r="AN436" s="52"/>
      <c r="AO436" s="52"/>
      <c r="AP436" s="52"/>
      <c r="AQ436" s="52"/>
      <c r="AR436" s="52"/>
      <c r="AS436" s="52"/>
      <c r="AT436" s="52"/>
      <c r="AU436" s="52"/>
      <c r="AV436" s="52"/>
      <c r="AW436" s="52"/>
      <c r="AX436" s="52"/>
      <c r="AY436" s="52"/>
      <c r="AZ436" s="52"/>
      <c r="BA436" s="52"/>
      <c r="BB436" s="52"/>
      <c r="BC436" s="52"/>
      <c r="BD436" s="52"/>
      <c r="BE436" s="52"/>
    </row>
    <row r="437" spans="1:57" x14ac:dyDescent="0.25">
      <c r="A437" t="str">
        <f t="shared" si="6"/>
        <v/>
      </c>
      <c r="B437" s="52"/>
      <c r="C437" s="52"/>
      <c r="D437" s="52"/>
      <c r="E437" s="52"/>
      <c r="F437" s="52"/>
      <c r="G437" s="52"/>
      <c r="H437" s="52"/>
      <c r="I437" s="52"/>
      <c r="J437" s="52"/>
      <c r="K437" s="52"/>
      <c r="L437" s="52"/>
      <c r="M437" s="52"/>
      <c r="N437" s="52"/>
      <c r="O437" s="52"/>
      <c r="P437" s="52"/>
      <c r="Q437" s="52"/>
      <c r="R437" s="52"/>
      <c r="S437" s="52"/>
      <c r="T437" s="52"/>
      <c r="U437" s="52"/>
      <c r="V437" s="52"/>
      <c r="W437" s="52"/>
      <c r="X437" s="52"/>
      <c r="Y437" s="52"/>
      <c r="Z437" s="52"/>
      <c r="AA437" s="52"/>
      <c r="AB437" s="52"/>
      <c r="AC437" s="52"/>
      <c r="AD437" s="52"/>
      <c r="AE437" s="52"/>
      <c r="AF437" s="52"/>
      <c r="AG437" s="52"/>
      <c r="AH437" s="52"/>
      <c r="AI437" s="52"/>
      <c r="AJ437" s="52"/>
      <c r="AK437" s="52"/>
      <c r="AL437" s="52"/>
      <c r="AM437" s="52"/>
      <c r="AN437" s="52"/>
      <c r="AO437" s="52"/>
      <c r="AP437" s="52"/>
      <c r="AQ437" s="52"/>
      <c r="AR437" s="52"/>
      <c r="AS437" s="52"/>
      <c r="AT437" s="52"/>
      <c r="AU437" s="52"/>
      <c r="AV437" s="52"/>
      <c r="AW437" s="52"/>
      <c r="AX437" s="52"/>
      <c r="AY437" s="52"/>
      <c r="AZ437" s="52"/>
      <c r="BA437" s="52"/>
      <c r="BB437" s="52"/>
      <c r="BC437" s="52"/>
      <c r="BD437" s="52"/>
      <c r="BE437" s="52"/>
    </row>
    <row r="438" spans="1:57" x14ac:dyDescent="0.25">
      <c r="A438" t="str">
        <f t="shared" si="6"/>
        <v/>
      </c>
      <c r="B438" s="52"/>
      <c r="C438" s="52"/>
      <c r="D438" s="52"/>
      <c r="E438" s="52"/>
      <c r="F438" s="52"/>
      <c r="G438" s="52"/>
      <c r="H438" s="52"/>
      <c r="I438" s="52"/>
      <c r="J438" s="52"/>
      <c r="K438" s="52"/>
      <c r="L438" s="52"/>
      <c r="M438" s="52"/>
      <c r="N438" s="52"/>
      <c r="O438" s="52"/>
      <c r="P438" s="52"/>
      <c r="Q438" s="52"/>
      <c r="R438" s="52"/>
      <c r="S438" s="52"/>
      <c r="T438" s="52"/>
      <c r="U438" s="52"/>
      <c r="V438" s="52"/>
      <c r="W438" s="52"/>
      <c r="X438" s="52"/>
      <c r="Y438" s="52"/>
      <c r="Z438" s="52"/>
      <c r="AA438" s="52"/>
      <c r="AB438" s="52"/>
      <c r="AC438" s="52"/>
      <c r="AD438" s="52"/>
      <c r="AE438" s="52"/>
      <c r="AF438" s="52"/>
      <c r="AG438" s="52"/>
      <c r="AH438" s="52"/>
      <c r="AI438" s="52"/>
      <c r="AJ438" s="52"/>
      <c r="AK438" s="52"/>
      <c r="AL438" s="52"/>
      <c r="AM438" s="52"/>
      <c r="AN438" s="52"/>
      <c r="AO438" s="52"/>
      <c r="AP438" s="52"/>
      <c r="AQ438" s="52"/>
      <c r="AR438" s="52"/>
      <c r="AS438" s="52"/>
      <c r="AT438" s="52"/>
      <c r="AU438" s="52"/>
      <c r="AV438" s="52"/>
      <c r="AW438" s="52"/>
      <c r="AX438" s="52"/>
      <c r="AY438" s="52"/>
      <c r="AZ438" s="52"/>
      <c r="BA438" s="52"/>
      <c r="BB438" s="52"/>
      <c r="BC438" s="52"/>
      <c r="BD438" s="52"/>
      <c r="BE438" s="52"/>
    </row>
    <row r="439" spans="1:57" x14ac:dyDescent="0.25">
      <c r="A439" t="str">
        <f t="shared" si="6"/>
        <v/>
      </c>
      <c r="B439" s="52"/>
      <c r="C439" s="52"/>
      <c r="D439" s="52"/>
      <c r="E439" s="52"/>
      <c r="F439" s="52"/>
      <c r="G439" s="52"/>
      <c r="H439" s="52"/>
      <c r="I439" s="52"/>
      <c r="J439" s="52"/>
      <c r="K439" s="52"/>
      <c r="L439" s="52"/>
      <c r="M439" s="52"/>
      <c r="N439" s="52"/>
      <c r="O439" s="52"/>
      <c r="P439" s="52"/>
      <c r="Q439" s="52"/>
      <c r="R439" s="52"/>
      <c r="S439" s="52"/>
      <c r="T439" s="52"/>
      <c r="U439" s="52"/>
      <c r="V439" s="52"/>
      <c r="W439" s="52"/>
      <c r="X439" s="52"/>
      <c r="Y439" s="52"/>
      <c r="Z439" s="52"/>
      <c r="AA439" s="52"/>
      <c r="AB439" s="52"/>
      <c r="AC439" s="52"/>
      <c r="AD439" s="52"/>
      <c r="AE439" s="52"/>
      <c r="AF439" s="52"/>
      <c r="AG439" s="52"/>
      <c r="AH439" s="52"/>
      <c r="AI439" s="52"/>
      <c r="AJ439" s="52"/>
      <c r="AK439" s="52"/>
      <c r="AL439" s="52"/>
      <c r="AM439" s="52"/>
      <c r="AN439" s="52"/>
      <c r="AO439" s="52"/>
      <c r="AP439" s="52"/>
      <c r="AQ439" s="52"/>
      <c r="AR439" s="52"/>
      <c r="AS439" s="52"/>
      <c r="AT439" s="52"/>
      <c r="AU439" s="52"/>
      <c r="AV439" s="52"/>
      <c r="AW439" s="52"/>
      <c r="AX439" s="52"/>
      <c r="AY439" s="52"/>
      <c r="AZ439" s="52"/>
      <c r="BA439" s="52"/>
      <c r="BB439" s="52"/>
      <c r="BC439" s="52"/>
      <c r="BD439" s="52"/>
      <c r="BE439" s="52"/>
    </row>
    <row r="440" spans="1:57" x14ac:dyDescent="0.25">
      <c r="A440" t="str">
        <f t="shared" si="6"/>
        <v/>
      </c>
      <c r="B440" s="52"/>
      <c r="C440" s="52"/>
      <c r="D440" s="52"/>
      <c r="E440" s="52"/>
      <c r="F440" s="52"/>
      <c r="G440" s="52"/>
      <c r="H440" s="52"/>
      <c r="I440" s="52"/>
      <c r="J440" s="52"/>
      <c r="K440" s="52"/>
      <c r="L440" s="52"/>
      <c r="M440" s="52"/>
      <c r="N440" s="52"/>
      <c r="O440" s="52"/>
      <c r="P440" s="52"/>
      <c r="Q440" s="52"/>
      <c r="R440" s="52"/>
      <c r="S440" s="52"/>
      <c r="T440" s="52"/>
      <c r="U440" s="52"/>
      <c r="V440" s="52"/>
      <c r="W440" s="52"/>
      <c r="X440" s="52"/>
      <c r="Y440" s="52"/>
      <c r="Z440" s="52"/>
      <c r="AA440" s="52"/>
      <c r="AB440" s="52"/>
      <c r="AC440" s="52"/>
      <c r="AD440" s="52"/>
      <c r="AE440" s="52"/>
      <c r="AF440" s="52"/>
      <c r="AG440" s="52"/>
      <c r="AH440" s="52"/>
      <c r="AI440" s="52"/>
      <c r="AJ440" s="52"/>
      <c r="AK440" s="52"/>
      <c r="AL440" s="52"/>
      <c r="AM440" s="52"/>
      <c r="AN440" s="52"/>
      <c r="AO440" s="52"/>
      <c r="AP440" s="52"/>
      <c r="AQ440" s="52"/>
      <c r="AR440" s="52"/>
      <c r="AS440" s="52"/>
      <c r="AT440" s="52"/>
      <c r="AU440" s="52"/>
      <c r="AV440" s="52"/>
      <c r="AW440" s="52"/>
      <c r="AX440" s="52"/>
      <c r="AY440" s="52"/>
      <c r="AZ440" s="52"/>
      <c r="BA440" s="52"/>
      <c r="BB440" s="52"/>
      <c r="BC440" s="52"/>
      <c r="BD440" s="52"/>
      <c r="BE440" s="52"/>
    </row>
    <row r="441" spans="1:57" x14ac:dyDescent="0.25">
      <c r="A441" t="str">
        <f t="shared" si="6"/>
        <v/>
      </c>
      <c r="B441" s="52"/>
      <c r="C441" s="52"/>
      <c r="D441" s="52"/>
      <c r="E441" s="52"/>
      <c r="F441" s="52"/>
      <c r="G441" s="52"/>
      <c r="H441" s="52"/>
      <c r="I441" s="52"/>
      <c r="J441" s="52"/>
      <c r="K441" s="52"/>
      <c r="L441" s="52"/>
      <c r="M441" s="52"/>
      <c r="N441" s="52"/>
      <c r="O441" s="52"/>
      <c r="P441" s="52"/>
      <c r="Q441" s="52"/>
      <c r="R441" s="52"/>
      <c r="S441" s="52"/>
      <c r="T441" s="52"/>
      <c r="U441" s="52"/>
      <c r="V441" s="52"/>
      <c r="W441" s="52"/>
      <c r="X441" s="52"/>
      <c r="Y441" s="52"/>
      <c r="Z441" s="52"/>
      <c r="AA441" s="52"/>
      <c r="AB441" s="52"/>
      <c r="AC441" s="52"/>
      <c r="AD441" s="52"/>
      <c r="AE441" s="52"/>
      <c r="AF441" s="52"/>
      <c r="AG441" s="52"/>
      <c r="AH441" s="52"/>
      <c r="AI441" s="52"/>
      <c r="AJ441" s="52"/>
      <c r="AK441" s="52"/>
      <c r="AL441" s="52"/>
      <c r="AM441" s="52"/>
      <c r="AN441" s="52"/>
      <c r="AO441" s="52"/>
      <c r="AP441" s="52"/>
      <c r="AQ441" s="52"/>
      <c r="AR441" s="52"/>
      <c r="AS441" s="52"/>
      <c r="AT441" s="52"/>
      <c r="AU441" s="52"/>
      <c r="AV441" s="52"/>
      <c r="AW441" s="52"/>
      <c r="AX441" s="52"/>
      <c r="AY441" s="52"/>
      <c r="AZ441" s="52"/>
      <c r="BA441" s="52"/>
      <c r="BB441" s="52"/>
      <c r="BC441" s="52"/>
      <c r="BD441" s="52"/>
      <c r="BE441" s="52"/>
    </row>
    <row r="442" spans="1:57" x14ac:dyDescent="0.25">
      <c r="A442" t="str">
        <f t="shared" si="6"/>
        <v/>
      </c>
      <c r="B442" s="52"/>
      <c r="C442" s="52"/>
      <c r="D442" s="52"/>
      <c r="E442" s="52"/>
      <c r="F442" s="52"/>
      <c r="G442" s="52"/>
      <c r="H442" s="52"/>
      <c r="I442" s="52"/>
      <c r="J442" s="52"/>
      <c r="K442" s="52"/>
      <c r="L442" s="52"/>
      <c r="M442" s="52"/>
      <c r="N442" s="52"/>
      <c r="O442" s="52"/>
      <c r="P442" s="52"/>
      <c r="Q442" s="52"/>
      <c r="R442" s="52"/>
      <c r="S442" s="52"/>
      <c r="T442" s="52"/>
      <c r="U442" s="52"/>
      <c r="V442" s="52"/>
      <c r="W442" s="52"/>
      <c r="X442" s="52"/>
      <c r="Y442" s="52"/>
      <c r="Z442" s="52"/>
      <c r="AA442" s="52"/>
      <c r="AB442" s="52"/>
      <c r="AC442" s="52"/>
      <c r="AD442" s="52"/>
      <c r="AE442" s="52"/>
      <c r="AF442" s="52"/>
      <c r="AG442" s="52"/>
      <c r="AH442" s="52"/>
      <c r="AI442" s="52"/>
      <c r="AJ442" s="52"/>
      <c r="AK442" s="52"/>
      <c r="AL442" s="52"/>
      <c r="AM442" s="52"/>
      <c r="AN442" s="52"/>
      <c r="AO442" s="52"/>
      <c r="AP442" s="52"/>
      <c r="AQ442" s="52"/>
      <c r="AR442" s="52"/>
      <c r="AS442" s="52"/>
      <c r="AT442" s="52"/>
      <c r="AU442" s="52"/>
      <c r="AV442" s="52"/>
      <c r="AW442" s="52"/>
      <c r="AX442" s="52"/>
      <c r="AY442" s="52"/>
      <c r="AZ442" s="52"/>
      <c r="BA442" s="52"/>
      <c r="BB442" s="52"/>
      <c r="BC442" s="52"/>
      <c r="BD442" s="52"/>
      <c r="BE442" s="52"/>
    </row>
    <row r="443" spans="1:57" x14ac:dyDescent="0.25">
      <c r="A443" t="str">
        <f t="shared" si="6"/>
        <v/>
      </c>
      <c r="B443" s="52"/>
      <c r="C443" s="52"/>
      <c r="D443" s="52"/>
      <c r="E443" s="52"/>
      <c r="F443" s="52"/>
      <c r="G443" s="52"/>
      <c r="H443" s="52"/>
      <c r="I443" s="52"/>
      <c r="J443" s="52"/>
      <c r="K443" s="52"/>
      <c r="L443" s="52"/>
      <c r="M443" s="52"/>
      <c r="N443" s="52"/>
      <c r="O443" s="52"/>
      <c r="P443" s="52"/>
      <c r="Q443" s="52"/>
      <c r="R443" s="52"/>
      <c r="S443" s="52"/>
      <c r="T443" s="52"/>
      <c r="U443" s="52"/>
      <c r="V443" s="52"/>
      <c r="W443" s="52"/>
      <c r="X443" s="52"/>
      <c r="Y443" s="52"/>
      <c r="Z443" s="52"/>
      <c r="AA443" s="52"/>
      <c r="AB443" s="52"/>
      <c r="AC443" s="52"/>
      <c r="AD443" s="52"/>
      <c r="AE443" s="52"/>
      <c r="AF443" s="52"/>
      <c r="AG443" s="52"/>
      <c r="AH443" s="52"/>
      <c r="AI443" s="52"/>
      <c r="AJ443" s="52"/>
      <c r="AK443" s="52"/>
      <c r="AL443" s="52"/>
      <c r="AM443" s="52"/>
      <c r="AN443" s="52"/>
      <c r="AO443" s="52"/>
      <c r="AP443" s="52"/>
      <c r="AQ443" s="52"/>
      <c r="AR443" s="52"/>
      <c r="AS443" s="52"/>
      <c r="AT443" s="52"/>
      <c r="AU443" s="52"/>
      <c r="AV443" s="52"/>
      <c r="AW443" s="52"/>
      <c r="AX443" s="52"/>
      <c r="AY443" s="52"/>
      <c r="AZ443" s="52"/>
      <c r="BA443" s="52"/>
      <c r="BB443" s="52"/>
      <c r="BC443" s="52"/>
      <c r="BD443" s="52"/>
      <c r="BE443" s="52"/>
    </row>
    <row r="444" spans="1:57" x14ac:dyDescent="0.25">
      <c r="A444" t="str">
        <f t="shared" si="6"/>
        <v/>
      </c>
      <c r="B444" s="52"/>
      <c r="C444" s="52"/>
      <c r="D444" s="52"/>
      <c r="E444" s="52"/>
      <c r="F444" s="52"/>
      <c r="G444" s="52"/>
      <c r="H444" s="52"/>
      <c r="I444" s="52"/>
      <c r="J444" s="52"/>
      <c r="K444" s="52"/>
      <c r="L444" s="52"/>
      <c r="M444" s="52"/>
      <c r="N444" s="52"/>
      <c r="O444" s="52"/>
      <c r="P444" s="52"/>
      <c r="Q444" s="52"/>
      <c r="R444" s="52"/>
      <c r="S444" s="52"/>
      <c r="T444" s="52"/>
      <c r="U444" s="52"/>
      <c r="V444" s="52"/>
      <c r="W444" s="52"/>
      <c r="X444" s="52"/>
      <c r="Y444" s="52"/>
      <c r="Z444" s="52"/>
      <c r="AA444" s="52"/>
      <c r="AB444" s="52"/>
      <c r="AC444" s="52"/>
      <c r="AD444" s="52"/>
      <c r="AE444" s="52"/>
      <c r="AF444" s="52"/>
      <c r="AG444" s="52"/>
      <c r="AH444" s="52"/>
      <c r="AI444" s="52"/>
      <c r="AJ444" s="52"/>
      <c r="AK444" s="52"/>
      <c r="AL444" s="52"/>
      <c r="AM444" s="52"/>
      <c r="AN444" s="52"/>
      <c r="AO444" s="52"/>
      <c r="AP444" s="52"/>
      <c r="AQ444" s="52"/>
      <c r="AR444" s="52"/>
      <c r="AS444" s="52"/>
      <c r="AT444" s="52"/>
      <c r="AU444" s="52"/>
      <c r="AV444" s="52"/>
      <c r="AW444" s="52"/>
      <c r="AX444" s="52"/>
      <c r="AY444" s="52"/>
      <c r="AZ444" s="52"/>
      <c r="BA444" s="52"/>
      <c r="BB444" s="52"/>
      <c r="BC444" s="52"/>
      <c r="BD444" s="52"/>
      <c r="BE444" s="52"/>
    </row>
    <row r="445" spans="1:57" x14ac:dyDescent="0.25">
      <c r="A445" t="str">
        <f t="shared" si="6"/>
        <v/>
      </c>
      <c r="B445" s="52"/>
      <c r="C445" s="52"/>
      <c r="D445" s="52"/>
      <c r="E445" s="52"/>
      <c r="F445" s="52"/>
      <c r="G445" s="52"/>
      <c r="H445" s="52"/>
      <c r="I445" s="52"/>
      <c r="J445" s="52"/>
      <c r="K445" s="52"/>
      <c r="L445" s="52"/>
      <c r="M445" s="52"/>
      <c r="N445" s="52"/>
      <c r="O445" s="52"/>
      <c r="P445" s="52"/>
      <c r="Q445" s="52"/>
      <c r="R445" s="52"/>
      <c r="S445" s="52"/>
      <c r="T445" s="52"/>
      <c r="U445" s="52"/>
      <c r="V445" s="52"/>
      <c r="W445" s="52"/>
      <c r="X445" s="52"/>
      <c r="Y445" s="52"/>
      <c r="Z445" s="52"/>
      <c r="AA445" s="52"/>
      <c r="AB445" s="52"/>
      <c r="AC445" s="52"/>
      <c r="AD445" s="52"/>
      <c r="AE445" s="52"/>
      <c r="AF445" s="52"/>
      <c r="AG445" s="52"/>
      <c r="AH445" s="52"/>
      <c r="AI445" s="52"/>
      <c r="AJ445" s="52"/>
      <c r="AK445" s="52"/>
      <c r="AL445" s="52"/>
      <c r="AM445" s="52"/>
      <c r="AN445" s="52"/>
      <c r="AO445" s="52"/>
      <c r="AP445" s="52"/>
      <c r="AQ445" s="52"/>
      <c r="AR445" s="52"/>
      <c r="AS445" s="52"/>
      <c r="AT445" s="52"/>
      <c r="AU445" s="52"/>
      <c r="AV445" s="52"/>
      <c r="AW445" s="52"/>
      <c r="AX445" s="52"/>
      <c r="AY445" s="52"/>
      <c r="AZ445" s="52"/>
      <c r="BA445" s="52"/>
      <c r="BB445" s="52"/>
      <c r="BC445" s="52"/>
      <c r="BD445" s="52"/>
      <c r="BE445" s="52"/>
    </row>
    <row r="446" spans="1:57" x14ac:dyDescent="0.25">
      <c r="A446" t="str">
        <f t="shared" si="6"/>
        <v/>
      </c>
      <c r="B446" s="52"/>
      <c r="C446" s="52"/>
      <c r="D446" s="52"/>
      <c r="E446" s="52"/>
      <c r="F446" s="52"/>
      <c r="G446" s="52"/>
      <c r="H446" s="52"/>
      <c r="I446" s="52"/>
      <c r="J446" s="52"/>
      <c r="K446" s="52"/>
      <c r="L446" s="52"/>
      <c r="M446" s="52"/>
      <c r="N446" s="52"/>
      <c r="O446" s="52"/>
      <c r="P446" s="52"/>
      <c r="Q446" s="52"/>
      <c r="R446" s="52"/>
      <c r="S446" s="52"/>
      <c r="T446" s="52"/>
      <c r="U446" s="52"/>
      <c r="V446" s="52"/>
      <c r="W446" s="52"/>
      <c r="X446" s="52"/>
      <c r="Y446" s="52"/>
      <c r="Z446" s="52"/>
      <c r="AA446" s="52"/>
      <c r="AB446" s="52"/>
      <c r="AC446" s="52"/>
      <c r="AD446" s="52"/>
      <c r="AE446" s="52"/>
      <c r="AF446" s="52"/>
      <c r="AG446" s="52"/>
      <c r="AH446" s="52"/>
      <c r="AI446" s="52"/>
      <c r="AJ446" s="52"/>
      <c r="AK446" s="52"/>
      <c r="AL446" s="52"/>
      <c r="AM446" s="52"/>
      <c r="AN446" s="52"/>
      <c r="AO446" s="52"/>
      <c r="AP446" s="52"/>
      <c r="AQ446" s="52"/>
      <c r="AR446" s="52"/>
      <c r="AS446" s="52"/>
      <c r="AT446" s="52"/>
      <c r="AU446" s="52"/>
      <c r="AV446" s="52"/>
      <c r="AW446" s="52"/>
      <c r="AX446" s="52"/>
      <c r="AY446" s="52"/>
      <c r="AZ446" s="52"/>
      <c r="BA446" s="52"/>
      <c r="BB446" s="52"/>
      <c r="BC446" s="52"/>
      <c r="BD446" s="52"/>
      <c r="BE446" s="52"/>
    </row>
    <row r="447" spans="1:57" x14ac:dyDescent="0.25">
      <c r="A447" t="str">
        <f t="shared" si="6"/>
        <v/>
      </c>
      <c r="B447" s="52"/>
      <c r="C447" s="52"/>
      <c r="D447" s="52"/>
      <c r="E447" s="52"/>
      <c r="F447" s="52"/>
      <c r="G447" s="52"/>
      <c r="H447" s="52"/>
      <c r="I447" s="52"/>
      <c r="J447" s="52"/>
      <c r="K447" s="52"/>
      <c r="L447" s="52"/>
      <c r="M447" s="52"/>
      <c r="N447" s="52"/>
      <c r="O447" s="52"/>
      <c r="P447" s="52"/>
      <c r="Q447" s="52"/>
      <c r="R447" s="52"/>
      <c r="S447" s="52"/>
      <c r="T447" s="52"/>
      <c r="U447" s="52"/>
      <c r="V447" s="52"/>
      <c r="W447" s="52"/>
      <c r="X447" s="52"/>
      <c r="Y447" s="52"/>
      <c r="Z447" s="52"/>
      <c r="AA447" s="52"/>
      <c r="AB447" s="52"/>
      <c r="AC447" s="52"/>
      <c r="AD447" s="52"/>
      <c r="AE447" s="52"/>
      <c r="AF447" s="52"/>
      <c r="AG447" s="52"/>
      <c r="AH447" s="52"/>
      <c r="AI447" s="52"/>
      <c r="AJ447" s="52"/>
      <c r="AK447" s="52"/>
      <c r="AL447" s="52"/>
      <c r="AM447" s="52"/>
      <c r="AN447" s="52"/>
      <c r="AO447" s="52"/>
      <c r="AP447" s="52"/>
      <c r="AQ447" s="52"/>
      <c r="AR447" s="52"/>
      <c r="AS447" s="52"/>
      <c r="AT447" s="52"/>
      <c r="AU447" s="52"/>
      <c r="AV447" s="52"/>
      <c r="AW447" s="52"/>
      <c r="AX447" s="52"/>
      <c r="AY447" s="52"/>
      <c r="AZ447" s="52"/>
      <c r="BA447" s="52"/>
      <c r="BB447" s="52"/>
      <c r="BC447" s="52"/>
      <c r="BD447" s="52"/>
      <c r="BE447" s="52"/>
    </row>
    <row r="448" spans="1:57" x14ac:dyDescent="0.25">
      <c r="A448" t="str">
        <f t="shared" si="6"/>
        <v/>
      </c>
      <c r="B448" s="52"/>
      <c r="C448" s="52"/>
      <c r="D448" s="52"/>
      <c r="E448" s="52"/>
      <c r="F448" s="52"/>
      <c r="G448" s="52"/>
      <c r="H448" s="52"/>
      <c r="I448" s="52"/>
      <c r="J448" s="52"/>
      <c r="K448" s="52"/>
      <c r="L448" s="52"/>
      <c r="M448" s="52"/>
      <c r="N448" s="52"/>
      <c r="O448" s="52"/>
      <c r="P448" s="52"/>
      <c r="Q448" s="52"/>
      <c r="R448" s="52"/>
      <c r="S448" s="52"/>
      <c r="T448" s="52"/>
      <c r="U448" s="52"/>
      <c r="V448" s="52"/>
      <c r="W448" s="52"/>
      <c r="X448" s="52"/>
      <c r="Y448" s="52"/>
      <c r="Z448" s="52"/>
      <c r="AA448" s="52"/>
      <c r="AB448" s="52"/>
      <c r="AC448" s="52"/>
      <c r="AD448" s="52"/>
      <c r="AE448" s="52"/>
      <c r="AF448" s="52"/>
      <c r="AG448" s="52"/>
      <c r="AH448" s="52"/>
      <c r="AI448" s="52"/>
      <c r="AJ448" s="52"/>
      <c r="AK448" s="52"/>
      <c r="AL448" s="52"/>
      <c r="AM448" s="52"/>
      <c r="AN448" s="52"/>
      <c r="AO448" s="52"/>
      <c r="AP448" s="52"/>
      <c r="AQ448" s="52"/>
      <c r="AR448" s="52"/>
      <c r="AS448" s="52"/>
      <c r="AT448" s="52"/>
      <c r="AU448" s="52"/>
      <c r="AV448" s="52"/>
      <c r="AW448" s="52"/>
      <c r="AX448" s="52"/>
      <c r="AY448" s="52"/>
      <c r="AZ448" s="52"/>
      <c r="BA448" s="52"/>
      <c r="BB448" s="52"/>
      <c r="BC448" s="52"/>
      <c r="BD448" s="52"/>
      <c r="BE448" s="52"/>
    </row>
    <row r="449" spans="1:57" x14ac:dyDescent="0.25">
      <c r="A449" t="str">
        <f t="shared" si="6"/>
        <v/>
      </c>
      <c r="B449" s="52"/>
      <c r="C449" s="52"/>
      <c r="D449" s="52"/>
      <c r="E449" s="52"/>
      <c r="F449" s="52"/>
      <c r="G449" s="52"/>
      <c r="H449" s="52"/>
      <c r="I449" s="52"/>
      <c r="J449" s="52"/>
      <c r="K449" s="52"/>
      <c r="L449" s="52"/>
      <c r="M449" s="52"/>
      <c r="N449" s="52"/>
      <c r="O449" s="52"/>
      <c r="P449" s="52"/>
      <c r="Q449" s="52"/>
      <c r="R449" s="52"/>
      <c r="S449" s="52"/>
      <c r="T449" s="52"/>
      <c r="U449" s="52"/>
      <c r="V449" s="52"/>
      <c r="W449" s="52"/>
      <c r="X449" s="52"/>
      <c r="Y449" s="52"/>
      <c r="Z449" s="52"/>
      <c r="AA449" s="52"/>
      <c r="AB449" s="52"/>
      <c r="AC449" s="52"/>
      <c r="AD449" s="52"/>
      <c r="AE449" s="52"/>
      <c r="AF449" s="52"/>
      <c r="AG449" s="52"/>
      <c r="AH449" s="52"/>
      <c r="AI449" s="52"/>
      <c r="AJ449" s="52"/>
      <c r="AK449" s="52"/>
      <c r="AL449" s="52"/>
      <c r="AM449" s="52"/>
      <c r="AN449" s="52"/>
      <c r="AO449" s="52"/>
      <c r="AP449" s="52"/>
      <c r="AQ449" s="52"/>
      <c r="AR449" s="52"/>
      <c r="AS449" s="52"/>
      <c r="AT449" s="52"/>
      <c r="AU449" s="52"/>
      <c r="AV449" s="52"/>
      <c r="AW449" s="52"/>
      <c r="AX449" s="52"/>
      <c r="AY449" s="52"/>
      <c r="AZ449" s="52"/>
      <c r="BA449" s="52"/>
      <c r="BB449" s="52"/>
      <c r="BC449" s="52"/>
      <c r="BD449" s="52"/>
      <c r="BE449" s="52"/>
    </row>
    <row r="450" spans="1:57" x14ac:dyDescent="0.25">
      <c r="A450" t="str">
        <f t="shared" si="6"/>
        <v/>
      </c>
      <c r="B450" s="52"/>
      <c r="C450" s="52"/>
      <c r="D450" s="52"/>
      <c r="E450" s="52"/>
      <c r="F450" s="52"/>
      <c r="G450" s="52"/>
      <c r="H450" s="52"/>
      <c r="I450" s="52"/>
      <c r="J450" s="52"/>
      <c r="K450" s="52"/>
      <c r="L450" s="52"/>
      <c r="M450" s="52"/>
      <c r="N450" s="52"/>
      <c r="O450" s="52"/>
      <c r="P450" s="52"/>
      <c r="Q450" s="52"/>
      <c r="R450" s="52"/>
      <c r="S450" s="52"/>
      <c r="T450" s="52"/>
      <c r="U450" s="52"/>
      <c r="V450" s="52"/>
      <c r="W450" s="52"/>
      <c r="X450" s="52"/>
      <c r="Y450" s="52"/>
      <c r="Z450" s="52"/>
      <c r="AA450" s="52"/>
      <c r="AB450" s="52"/>
      <c r="AC450" s="52"/>
      <c r="AD450" s="52"/>
      <c r="AE450" s="52"/>
      <c r="AF450" s="52"/>
      <c r="AG450" s="52"/>
      <c r="AH450" s="52"/>
      <c r="AI450" s="52"/>
      <c r="AJ450" s="52"/>
      <c r="AK450" s="52"/>
      <c r="AL450" s="52"/>
      <c r="AM450" s="52"/>
      <c r="AN450" s="52"/>
      <c r="AO450" s="52"/>
      <c r="AP450" s="52"/>
      <c r="AQ450" s="52"/>
      <c r="AR450" s="52"/>
      <c r="AS450" s="52"/>
      <c r="AT450" s="52"/>
      <c r="AU450" s="52"/>
      <c r="AV450" s="52"/>
      <c r="AW450" s="52"/>
      <c r="AX450" s="52"/>
      <c r="AY450" s="52"/>
      <c r="AZ450" s="52"/>
      <c r="BA450" s="52"/>
      <c r="BB450" s="52"/>
      <c r="BC450" s="52"/>
      <c r="BD450" s="52"/>
      <c r="BE450" s="52"/>
    </row>
    <row r="451" spans="1:57" x14ac:dyDescent="0.25">
      <c r="A451" t="str">
        <f t="shared" ref="A451:A514" si="7">E451&amp;F451</f>
        <v/>
      </c>
      <c r="B451" s="52"/>
      <c r="C451" s="52"/>
      <c r="D451" s="52"/>
      <c r="E451" s="52"/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52"/>
      <c r="Q451" s="52"/>
      <c r="R451" s="52"/>
      <c r="S451" s="52"/>
      <c r="T451" s="52"/>
      <c r="U451" s="52"/>
      <c r="V451" s="52"/>
      <c r="W451" s="52"/>
      <c r="X451" s="52"/>
      <c r="Y451" s="52"/>
      <c r="Z451" s="52"/>
      <c r="AA451" s="52"/>
      <c r="AB451" s="52"/>
      <c r="AC451" s="52"/>
      <c r="AD451" s="52"/>
      <c r="AE451" s="52"/>
      <c r="AF451" s="52"/>
      <c r="AG451" s="52"/>
      <c r="AH451" s="52"/>
      <c r="AI451" s="52"/>
      <c r="AJ451" s="52"/>
      <c r="AK451" s="52"/>
      <c r="AL451" s="52"/>
      <c r="AM451" s="52"/>
      <c r="AN451" s="52"/>
      <c r="AO451" s="52"/>
      <c r="AP451" s="52"/>
      <c r="AQ451" s="52"/>
      <c r="AR451" s="52"/>
      <c r="AS451" s="52"/>
      <c r="AT451" s="52"/>
      <c r="AU451" s="52"/>
      <c r="AV451" s="52"/>
      <c r="AW451" s="52"/>
      <c r="AX451" s="52"/>
      <c r="AY451" s="52"/>
      <c r="AZ451" s="52"/>
      <c r="BA451" s="52"/>
      <c r="BB451" s="52"/>
      <c r="BC451" s="52"/>
      <c r="BD451" s="52"/>
      <c r="BE451" s="52"/>
    </row>
    <row r="452" spans="1:57" x14ac:dyDescent="0.25">
      <c r="A452" t="str">
        <f t="shared" si="7"/>
        <v/>
      </c>
      <c r="B452" s="52"/>
      <c r="C452" s="52"/>
      <c r="D452" s="52"/>
      <c r="E452" s="52"/>
      <c r="F452" s="52"/>
      <c r="G452" s="52"/>
      <c r="H452" s="52"/>
      <c r="I452" s="52"/>
      <c r="J452" s="52"/>
      <c r="K452" s="52"/>
      <c r="L452" s="52"/>
      <c r="M452" s="52"/>
      <c r="N452" s="52"/>
      <c r="O452" s="52"/>
      <c r="P452" s="52"/>
      <c r="Q452" s="52"/>
      <c r="R452" s="52"/>
      <c r="S452" s="52"/>
      <c r="T452" s="52"/>
      <c r="U452" s="52"/>
      <c r="V452" s="52"/>
      <c r="W452" s="52"/>
      <c r="X452" s="52"/>
      <c r="Y452" s="52"/>
      <c r="Z452" s="52"/>
      <c r="AA452" s="52"/>
      <c r="AB452" s="52"/>
      <c r="AC452" s="52"/>
      <c r="AD452" s="52"/>
      <c r="AE452" s="52"/>
      <c r="AF452" s="52"/>
      <c r="AG452" s="52"/>
      <c r="AH452" s="52"/>
      <c r="AI452" s="52"/>
      <c r="AJ452" s="52"/>
      <c r="AK452" s="52"/>
      <c r="AL452" s="52"/>
      <c r="AM452" s="52"/>
      <c r="AN452" s="52"/>
      <c r="AO452" s="52"/>
      <c r="AP452" s="52"/>
      <c r="AQ452" s="52"/>
      <c r="AR452" s="52"/>
      <c r="AS452" s="52"/>
      <c r="AT452" s="52"/>
      <c r="AU452" s="52"/>
      <c r="AV452" s="52"/>
      <c r="AW452" s="52"/>
      <c r="AX452" s="52"/>
      <c r="AY452" s="52"/>
      <c r="AZ452" s="52"/>
      <c r="BA452" s="52"/>
      <c r="BB452" s="52"/>
      <c r="BC452" s="52"/>
      <c r="BD452" s="52"/>
      <c r="BE452" s="52"/>
    </row>
    <row r="453" spans="1:57" x14ac:dyDescent="0.25">
      <c r="A453" t="str">
        <f t="shared" si="7"/>
        <v/>
      </c>
      <c r="B453" s="52"/>
      <c r="C453" s="52"/>
      <c r="D453" s="52"/>
      <c r="E453" s="52"/>
      <c r="F453" s="52"/>
      <c r="G453" s="52"/>
      <c r="H453" s="52"/>
      <c r="I453" s="52"/>
      <c r="J453" s="52"/>
      <c r="K453" s="52"/>
      <c r="L453" s="52"/>
      <c r="M453" s="52"/>
      <c r="N453" s="52"/>
      <c r="O453" s="52"/>
      <c r="P453" s="52"/>
      <c r="Q453" s="52"/>
      <c r="R453" s="52"/>
      <c r="S453" s="52"/>
      <c r="T453" s="52"/>
      <c r="U453" s="52"/>
      <c r="V453" s="52"/>
      <c r="W453" s="52"/>
      <c r="X453" s="52"/>
      <c r="Y453" s="52"/>
      <c r="Z453" s="52"/>
      <c r="AA453" s="52"/>
      <c r="AB453" s="52"/>
      <c r="AC453" s="52"/>
      <c r="AD453" s="52"/>
      <c r="AE453" s="52"/>
      <c r="AF453" s="52"/>
      <c r="AG453" s="52"/>
      <c r="AH453" s="52"/>
      <c r="AI453" s="52"/>
      <c r="AJ453" s="52"/>
      <c r="AK453" s="52"/>
      <c r="AL453" s="52"/>
      <c r="AM453" s="52"/>
      <c r="AN453" s="52"/>
      <c r="AO453" s="52"/>
      <c r="AP453" s="52"/>
      <c r="AQ453" s="52"/>
      <c r="AR453" s="52"/>
      <c r="AS453" s="52"/>
      <c r="AT453" s="52"/>
      <c r="AU453" s="52"/>
      <c r="AV453" s="52"/>
      <c r="AW453" s="52"/>
      <c r="AX453" s="52"/>
      <c r="AY453" s="52"/>
      <c r="AZ453" s="52"/>
      <c r="BA453" s="52"/>
      <c r="BB453" s="52"/>
      <c r="BC453" s="52"/>
      <c r="BD453" s="52"/>
      <c r="BE453" s="52"/>
    </row>
    <row r="454" spans="1:57" x14ac:dyDescent="0.25">
      <c r="A454" t="str">
        <f t="shared" si="7"/>
        <v/>
      </c>
      <c r="B454" s="52"/>
      <c r="C454" s="52"/>
      <c r="D454" s="52"/>
      <c r="E454" s="52"/>
      <c r="F454" s="52"/>
      <c r="G454" s="52"/>
      <c r="H454" s="52"/>
      <c r="I454" s="52"/>
      <c r="J454" s="52"/>
      <c r="K454" s="52"/>
      <c r="L454" s="52"/>
      <c r="M454" s="52"/>
      <c r="N454" s="52"/>
      <c r="O454" s="52"/>
      <c r="P454" s="52"/>
      <c r="Q454" s="52"/>
      <c r="R454" s="52"/>
      <c r="S454" s="52"/>
      <c r="T454" s="52"/>
      <c r="U454" s="52"/>
      <c r="V454" s="52"/>
      <c r="W454" s="52"/>
      <c r="X454" s="52"/>
      <c r="Y454" s="52"/>
      <c r="Z454" s="52"/>
      <c r="AA454" s="52"/>
      <c r="AB454" s="52"/>
      <c r="AC454" s="52"/>
      <c r="AD454" s="52"/>
      <c r="AE454" s="52"/>
      <c r="AF454" s="52"/>
      <c r="AG454" s="52"/>
      <c r="AH454" s="52"/>
      <c r="AI454" s="52"/>
      <c r="AJ454" s="52"/>
      <c r="AK454" s="52"/>
      <c r="AL454" s="52"/>
      <c r="AM454" s="52"/>
      <c r="AN454" s="52"/>
      <c r="AO454" s="52"/>
      <c r="AP454" s="52"/>
      <c r="AQ454" s="52"/>
      <c r="AR454" s="52"/>
      <c r="AS454" s="52"/>
      <c r="AT454" s="52"/>
      <c r="AU454" s="52"/>
      <c r="AV454" s="52"/>
      <c r="AW454" s="52"/>
      <c r="AX454" s="52"/>
      <c r="AY454" s="52"/>
      <c r="AZ454" s="52"/>
      <c r="BA454" s="52"/>
      <c r="BB454" s="52"/>
      <c r="BC454" s="52"/>
      <c r="BD454" s="52"/>
      <c r="BE454" s="52"/>
    </row>
    <row r="455" spans="1:57" x14ac:dyDescent="0.25">
      <c r="A455" t="str">
        <f t="shared" si="7"/>
        <v/>
      </c>
      <c r="B455" s="52"/>
      <c r="C455" s="52"/>
      <c r="D455" s="52"/>
      <c r="E455" s="52"/>
      <c r="F455" s="52"/>
      <c r="G455" s="52"/>
      <c r="H455" s="52"/>
      <c r="I455" s="52"/>
      <c r="J455" s="52"/>
      <c r="K455" s="52"/>
      <c r="L455" s="52"/>
      <c r="M455" s="52"/>
      <c r="N455" s="52"/>
      <c r="O455" s="52"/>
      <c r="P455" s="52"/>
      <c r="Q455" s="52"/>
      <c r="R455" s="52"/>
      <c r="S455" s="52"/>
      <c r="T455" s="52"/>
      <c r="U455" s="52"/>
      <c r="V455" s="52"/>
      <c r="W455" s="52"/>
      <c r="X455" s="52"/>
      <c r="Y455" s="52"/>
      <c r="Z455" s="52"/>
      <c r="AA455" s="52"/>
      <c r="AB455" s="52"/>
      <c r="AC455" s="52"/>
      <c r="AD455" s="52"/>
      <c r="AE455" s="52"/>
      <c r="AF455" s="52"/>
      <c r="AG455" s="52"/>
      <c r="AH455" s="52"/>
      <c r="AI455" s="52"/>
      <c r="AJ455" s="52"/>
      <c r="AK455" s="52"/>
      <c r="AL455" s="52"/>
      <c r="AM455" s="52"/>
      <c r="AN455" s="52"/>
      <c r="AO455" s="52"/>
      <c r="AP455" s="52"/>
      <c r="AQ455" s="52"/>
      <c r="AR455" s="52"/>
      <c r="AS455" s="52"/>
      <c r="AT455" s="52"/>
      <c r="AU455" s="52"/>
      <c r="AV455" s="52"/>
      <c r="AW455" s="52"/>
      <c r="AX455" s="52"/>
      <c r="AY455" s="52"/>
      <c r="AZ455" s="52"/>
      <c r="BA455" s="52"/>
      <c r="BB455" s="52"/>
      <c r="BC455" s="52"/>
      <c r="BD455" s="52"/>
      <c r="BE455" s="52"/>
    </row>
    <row r="456" spans="1:57" x14ac:dyDescent="0.25">
      <c r="A456" t="str">
        <f t="shared" si="7"/>
        <v/>
      </c>
      <c r="B456" s="52"/>
      <c r="C456" s="52"/>
      <c r="D456" s="52"/>
      <c r="E456" s="52"/>
      <c r="F456" s="52"/>
      <c r="G456" s="52"/>
      <c r="H456" s="52"/>
      <c r="I456" s="52"/>
      <c r="J456" s="52"/>
      <c r="K456" s="52"/>
      <c r="L456" s="52"/>
      <c r="M456" s="52"/>
      <c r="N456" s="52"/>
      <c r="O456" s="52"/>
      <c r="P456" s="52"/>
      <c r="Q456" s="52"/>
      <c r="R456" s="52"/>
      <c r="S456" s="52"/>
      <c r="T456" s="52"/>
      <c r="U456" s="52"/>
      <c r="V456" s="52"/>
      <c r="W456" s="52"/>
      <c r="X456" s="52"/>
      <c r="Y456" s="52"/>
      <c r="Z456" s="52"/>
      <c r="AA456" s="52"/>
      <c r="AB456" s="52"/>
      <c r="AC456" s="52"/>
      <c r="AD456" s="52"/>
      <c r="AE456" s="52"/>
      <c r="AF456" s="52"/>
      <c r="AG456" s="52"/>
      <c r="AH456" s="52"/>
      <c r="AI456" s="52"/>
      <c r="AJ456" s="52"/>
      <c r="AK456" s="52"/>
      <c r="AL456" s="52"/>
      <c r="AM456" s="52"/>
      <c r="AN456" s="52"/>
      <c r="AO456" s="52"/>
      <c r="AP456" s="52"/>
      <c r="AQ456" s="52"/>
      <c r="AR456" s="52"/>
      <c r="AS456" s="52"/>
      <c r="AT456" s="52"/>
      <c r="AU456" s="52"/>
      <c r="AV456" s="52"/>
      <c r="AW456" s="52"/>
      <c r="AX456" s="52"/>
      <c r="AY456" s="52"/>
      <c r="AZ456" s="52"/>
      <c r="BA456" s="52"/>
      <c r="BB456" s="52"/>
      <c r="BC456" s="52"/>
      <c r="BD456" s="52"/>
      <c r="BE456" s="52"/>
    </row>
    <row r="457" spans="1:57" x14ac:dyDescent="0.25">
      <c r="A457" t="str">
        <f t="shared" si="7"/>
        <v/>
      </c>
      <c r="B457" s="52"/>
      <c r="C457" s="52"/>
      <c r="D457" s="52"/>
      <c r="E457" s="52"/>
      <c r="F457" s="52"/>
      <c r="G457" s="52"/>
      <c r="H457" s="52"/>
      <c r="I457" s="52"/>
      <c r="J457" s="52"/>
      <c r="K457" s="52"/>
      <c r="L457" s="52"/>
      <c r="M457" s="52"/>
      <c r="N457" s="52"/>
      <c r="O457" s="52"/>
      <c r="P457" s="52"/>
      <c r="Q457" s="52"/>
      <c r="R457" s="52"/>
      <c r="S457" s="52"/>
      <c r="T457" s="52"/>
      <c r="U457" s="52"/>
      <c r="V457" s="52"/>
      <c r="W457" s="52"/>
      <c r="X457" s="52"/>
      <c r="Y457" s="52"/>
      <c r="Z457" s="52"/>
      <c r="AA457" s="52"/>
      <c r="AB457" s="52"/>
      <c r="AC457" s="52"/>
      <c r="AD457" s="52"/>
      <c r="AE457" s="52"/>
      <c r="AF457" s="52"/>
      <c r="AG457" s="52"/>
      <c r="AH457" s="52"/>
      <c r="AI457" s="52"/>
      <c r="AJ457" s="52"/>
      <c r="AK457" s="52"/>
      <c r="AL457" s="52"/>
      <c r="AM457" s="52"/>
      <c r="AN457" s="52"/>
      <c r="AO457" s="52"/>
      <c r="AP457" s="52"/>
      <c r="AQ457" s="52"/>
      <c r="AR457" s="52"/>
      <c r="AS457" s="52"/>
      <c r="AT457" s="52"/>
      <c r="AU457" s="52"/>
      <c r="AV457" s="52"/>
      <c r="AW457" s="52"/>
      <c r="AX457" s="52"/>
      <c r="AY457" s="52"/>
      <c r="AZ457" s="52"/>
      <c r="BA457" s="52"/>
      <c r="BB457" s="52"/>
      <c r="BC457" s="52"/>
      <c r="BD457" s="52"/>
      <c r="BE457" s="52"/>
    </row>
    <row r="458" spans="1:57" x14ac:dyDescent="0.25">
      <c r="A458" t="str">
        <f t="shared" si="7"/>
        <v/>
      </c>
      <c r="B458" s="52"/>
      <c r="C458" s="52"/>
      <c r="D458" s="52"/>
      <c r="E458" s="52"/>
      <c r="F458" s="52"/>
      <c r="G458" s="52"/>
      <c r="H458" s="52"/>
      <c r="I458" s="52"/>
      <c r="J458" s="52"/>
      <c r="K458" s="52"/>
      <c r="L458" s="52"/>
      <c r="M458" s="52"/>
      <c r="N458" s="52"/>
      <c r="O458" s="52"/>
      <c r="P458" s="52"/>
      <c r="Q458" s="52"/>
      <c r="R458" s="52"/>
      <c r="S458" s="52"/>
      <c r="T458" s="52"/>
      <c r="U458" s="52"/>
      <c r="V458" s="52"/>
      <c r="W458" s="52"/>
      <c r="X458" s="52"/>
      <c r="Y458" s="52"/>
      <c r="Z458" s="52"/>
      <c r="AA458" s="52"/>
      <c r="AB458" s="52"/>
      <c r="AC458" s="52"/>
      <c r="AD458" s="52"/>
      <c r="AE458" s="52"/>
      <c r="AF458" s="52"/>
      <c r="AG458" s="52"/>
      <c r="AH458" s="52"/>
      <c r="AI458" s="52"/>
      <c r="AJ458" s="52"/>
      <c r="AK458" s="52"/>
      <c r="AL458" s="52"/>
      <c r="AM458" s="52"/>
      <c r="AN458" s="52"/>
      <c r="AO458" s="52"/>
      <c r="AP458" s="52"/>
      <c r="AQ458" s="52"/>
      <c r="AR458" s="52"/>
      <c r="AS458" s="52"/>
      <c r="AT458" s="52"/>
      <c r="AU458" s="52"/>
      <c r="AV458" s="52"/>
      <c r="AW458" s="52"/>
      <c r="AX458" s="52"/>
      <c r="AY458" s="52"/>
      <c r="AZ458" s="52"/>
      <c r="BA458" s="52"/>
      <c r="BB458" s="52"/>
      <c r="BC458" s="52"/>
      <c r="BD458" s="52"/>
      <c r="BE458" s="52"/>
    </row>
    <row r="459" spans="1:57" x14ac:dyDescent="0.25">
      <c r="A459" t="str">
        <f t="shared" si="7"/>
        <v/>
      </c>
      <c r="B459" s="52"/>
      <c r="C459" s="52"/>
      <c r="D459" s="52"/>
      <c r="E459" s="52"/>
      <c r="F459" s="52"/>
      <c r="G459" s="52"/>
      <c r="H459" s="52"/>
      <c r="I459" s="52"/>
      <c r="J459" s="52"/>
      <c r="K459" s="52"/>
      <c r="L459" s="52"/>
      <c r="M459" s="52"/>
      <c r="N459" s="52"/>
      <c r="O459" s="52"/>
      <c r="P459" s="52"/>
      <c r="Q459" s="52"/>
      <c r="R459" s="52"/>
      <c r="S459" s="52"/>
      <c r="T459" s="52"/>
      <c r="U459" s="52"/>
      <c r="V459" s="52"/>
      <c r="W459" s="52"/>
      <c r="X459" s="52"/>
      <c r="Y459" s="52"/>
      <c r="Z459" s="52"/>
      <c r="AA459" s="52"/>
      <c r="AB459" s="52"/>
      <c r="AC459" s="52"/>
      <c r="AD459" s="52"/>
      <c r="AE459" s="52"/>
      <c r="AF459" s="52"/>
      <c r="AG459" s="52"/>
      <c r="AH459" s="52"/>
      <c r="AI459" s="52"/>
      <c r="AJ459" s="52"/>
      <c r="AK459" s="52"/>
      <c r="AL459" s="52"/>
      <c r="AM459" s="52"/>
      <c r="AN459" s="52"/>
      <c r="AO459" s="52"/>
      <c r="AP459" s="52"/>
      <c r="AQ459" s="52"/>
      <c r="AR459" s="52"/>
      <c r="AS459" s="52"/>
      <c r="AT459" s="52"/>
      <c r="AU459" s="52"/>
      <c r="AV459" s="52"/>
      <c r="AW459" s="52"/>
      <c r="AX459" s="52"/>
      <c r="AY459" s="52"/>
      <c r="AZ459" s="52"/>
      <c r="BA459" s="52"/>
      <c r="BB459" s="52"/>
      <c r="BC459" s="52"/>
      <c r="BD459" s="52"/>
      <c r="BE459" s="52"/>
    </row>
    <row r="460" spans="1:57" x14ac:dyDescent="0.25">
      <c r="A460" t="str">
        <f t="shared" si="7"/>
        <v/>
      </c>
      <c r="B460" s="52"/>
      <c r="C460" s="52"/>
      <c r="D460" s="52"/>
      <c r="E460" s="52"/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52"/>
      <c r="Q460" s="52"/>
      <c r="R460" s="52"/>
      <c r="S460" s="52"/>
      <c r="T460" s="52"/>
      <c r="U460" s="52"/>
      <c r="V460" s="52"/>
      <c r="W460" s="52"/>
      <c r="X460" s="52"/>
      <c r="Y460" s="52"/>
      <c r="Z460" s="52"/>
      <c r="AA460" s="52"/>
      <c r="AB460" s="52"/>
      <c r="AC460" s="52"/>
      <c r="AD460" s="52"/>
      <c r="AE460" s="52"/>
      <c r="AF460" s="52"/>
      <c r="AG460" s="52"/>
      <c r="AH460" s="52"/>
      <c r="AI460" s="52"/>
      <c r="AJ460" s="52"/>
      <c r="AK460" s="52"/>
      <c r="AL460" s="52"/>
      <c r="AM460" s="52"/>
      <c r="AN460" s="52"/>
      <c r="AO460" s="52"/>
      <c r="AP460" s="52"/>
      <c r="AQ460" s="52"/>
      <c r="AR460" s="52"/>
      <c r="AS460" s="52"/>
      <c r="AT460" s="52"/>
      <c r="AU460" s="52"/>
      <c r="AV460" s="52"/>
      <c r="AW460" s="52"/>
      <c r="AX460" s="52"/>
      <c r="AY460" s="52"/>
      <c r="AZ460" s="52"/>
      <c r="BA460" s="52"/>
      <c r="BB460" s="52"/>
      <c r="BC460" s="52"/>
      <c r="BD460" s="52"/>
      <c r="BE460" s="52"/>
    </row>
    <row r="461" spans="1:57" x14ac:dyDescent="0.25">
      <c r="A461" t="str">
        <f t="shared" si="7"/>
        <v/>
      </c>
      <c r="B461" s="52"/>
      <c r="C461" s="52"/>
      <c r="D461" s="52"/>
      <c r="E461" s="52"/>
      <c r="F461" s="52"/>
      <c r="G461" s="52"/>
      <c r="H461" s="52"/>
      <c r="I461" s="52"/>
      <c r="J461" s="52"/>
      <c r="K461" s="52"/>
      <c r="L461" s="52"/>
      <c r="M461" s="52"/>
      <c r="N461" s="52"/>
      <c r="O461" s="52"/>
      <c r="P461" s="52"/>
      <c r="Q461" s="52"/>
      <c r="R461" s="52"/>
      <c r="S461" s="52"/>
      <c r="T461" s="52"/>
      <c r="U461" s="52"/>
      <c r="V461" s="52"/>
      <c r="W461" s="52"/>
      <c r="X461" s="52"/>
      <c r="Y461" s="52"/>
      <c r="Z461" s="52"/>
      <c r="AA461" s="52"/>
      <c r="AB461" s="52"/>
      <c r="AC461" s="52"/>
      <c r="AD461" s="52"/>
      <c r="AE461" s="52"/>
      <c r="AF461" s="52"/>
      <c r="AG461" s="52"/>
      <c r="AH461" s="52"/>
      <c r="AI461" s="52"/>
      <c r="AJ461" s="52"/>
      <c r="AK461" s="52"/>
      <c r="AL461" s="52"/>
      <c r="AM461" s="52"/>
      <c r="AN461" s="52"/>
      <c r="AO461" s="52"/>
      <c r="AP461" s="52"/>
      <c r="AQ461" s="52"/>
      <c r="AR461" s="52"/>
      <c r="AS461" s="52"/>
      <c r="AT461" s="52"/>
      <c r="AU461" s="52"/>
      <c r="AV461" s="52"/>
      <c r="AW461" s="52"/>
      <c r="AX461" s="52"/>
      <c r="AY461" s="52"/>
      <c r="AZ461" s="52"/>
      <c r="BA461" s="52"/>
      <c r="BB461" s="52"/>
      <c r="BC461" s="52"/>
      <c r="BD461" s="52"/>
      <c r="BE461" s="52"/>
    </row>
    <row r="462" spans="1:57" x14ac:dyDescent="0.25">
      <c r="A462" t="str">
        <f t="shared" si="7"/>
        <v/>
      </c>
      <c r="B462" s="52"/>
      <c r="C462" s="52"/>
      <c r="D462" s="52"/>
      <c r="E462" s="52"/>
      <c r="F462" s="52"/>
      <c r="G462" s="52"/>
      <c r="H462" s="52"/>
      <c r="I462" s="52"/>
      <c r="J462" s="52"/>
      <c r="K462" s="52"/>
      <c r="L462" s="52"/>
      <c r="M462" s="52"/>
      <c r="N462" s="52"/>
      <c r="O462" s="52"/>
      <c r="P462" s="52"/>
      <c r="Q462" s="52"/>
      <c r="R462" s="52"/>
      <c r="S462" s="52"/>
      <c r="T462" s="52"/>
      <c r="U462" s="52"/>
      <c r="V462" s="52"/>
      <c r="W462" s="52"/>
      <c r="X462" s="52"/>
      <c r="Y462" s="52"/>
      <c r="Z462" s="52"/>
      <c r="AA462" s="52"/>
      <c r="AB462" s="52"/>
      <c r="AC462" s="52"/>
      <c r="AD462" s="52"/>
      <c r="AE462" s="52"/>
      <c r="AF462" s="52"/>
      <c r="AG462" s="52"/>
      <c r="AH462" s="52"/>
      <c r="AI462" s="52"/>
      <c r="AJ462" s="52"/>
      <c r="AK462" s="52"/>
      <c r="AL462" s="52"/>
      <c r="AM462" s="52"/>
      <c r="AN462" s="52"/>
      <c r="AO462" s="52"/>
      <c r="AP462" s="52"/>
      <c r="AQ462" s="52"/>
      <c r="AR462" s="52"/>
      <c r="AS462" s="52"/>
      <c r="AT462" s="52"/>
      <c r="AU462" s="52"/>
      <c r="AV462" s="52"/>
      <c r="AW462" s="52"/>
      <c r="AX462" s="52"/>
      <c r="AY462" s="52"/>
      <c r="AZ462" s="52"/>
      <c r="BA462" s="52"/>
      <c r="BB462" s="52"/>
      <c r="BC462" s="52"/>
      <c r="BD462" s="52"/>
      <c r="BE462" s="52"/>
    </row>
    <row r="463" spans="1:57" x14ac:dyDescent="0.25">
      <c r="A463" t="str">
        <f t="shared" si="7"/>
        <v/>
      </c>
      <c r="B463" s="52"/>
      <c r="C463" s="52"/>
      <c r="D463" s="52"/>
      <c r="E463" s="52"/>
      <c r="F463" s="52"/>
      <c r="G463" s="52"/>
      <c r="H463" s="52"/>
      <c r="I463" s="52"/>
      <c r="J463" s="52"/>
      <c r="K463" s="52"/>
      <c r="L463" s="52"/>
      <c r="M463" s="52"/>
      <c r="N463" s="52"/>
      <c r="O463" s="52"/>
      <c r="P463" s="52"/>
      <c r="Q463" s="52"/>
      <c r="R463" s="52"/>
      <c r="S463" s="52"/>
      <c r="T463" s="52"/>
      <c r="U463" s="52"/>
      <c r="V463" s="52"/>
      <c r="W463" s="52"/>
      <c r="X463" s="52"/>
      <c r="Y463" s="52"/>
      <c r="Z463" s="52"/>
      <c r="AA463" s="52"/>
      <c r="AB463" s="52"/>
      <c r="AC463" s="52"/>
      <c r="AD463" s="52"/>
      <c r="AE463" s="52"/>
      <c r="AF463" s="52"/>
      <c r="AG463" s="52"/>
      <c r="AH463" s="52"/>
      <c r="AI463" s="52"/>
      <c r="AJ463" s="52"/>
      <c r="AK463" s="52"/>
      <c r="AL463" s="52"/>
      <c r="AM463" s="52"/>
      <c r="AN463" s="52"/>
      <c r="AO463" s="52"/>
      <c r="AP463" s="52"/>
      <c r="AQ463" s="52"/>
      <c r="AR463" s="52"/>
      <c r="AS463" s="52"/>
      <c r="AT463" s="52"/>
      <c r="AU463" s="52"/>
      <c r="AV463" s="52"/>
      <c r="AW463" s="52"/>
      <c r="AX463" s="52"/>
      <c r="AY463" s="52"/>
      <c r="AZ463" s="52"/>
      <c r="BA463" s="52"/>
      <c r="BB463" s="52"/>
      <c r="BC463" s="52"/>
      <c r="BD463" s="52"/>
      <c r="BE463" s="52"/>
    </row>
    <row r="464" spans="1:57" x14ac:dyDescent="0.25">
      <c r="A464" t="str">
        <f t="shared" si="7"/>
        <v/>
      </c>
      <c r="B464" s="52"/>
      <c r="C464" s="52"/>
      <c r="D464" s="52"/>
      <c r="E464" s="52"/>
      <c r="F464" s="52"/>
      <c r="G464" s="52"/>
      <c r="H464" s="52"/>
      <c r="I464" s="52"/>
      <c r="J464" s="52"/>
      <c r="K464" s="52"/>
      <c r="L464" s="52"/>
      <c r="M464" s="52"/>
      <c r="N464" s="52"/>
      <c r="O464" s="52"/>
      <c r="P464" s="52"/>
      <c r="Q464" s="52"/>
      <c r="R464" s="52"/>
      <c r="S464" s="52"/>
      <c r="T464" s="52"/>
      <c r="U464" s="52"/>
      <c r="V464" s="52"/>
      <c r="W464" s="52"/>
      <c r="X464" s="52"/>
      <c r="Y464" s="52"/>
      <c r="Z464" s="52"/>
      <c r="AA464" s="52"/>
      <c r="AB464" s="52"/>
      <c r="AC464" s="52"/>
      <c r="AD464" s="52"/>
      <c r="AE464" s="52"/>
      <c r="AF464" s="52"/>
      <c r="AG464" s="52"/>
      <c r="AH464" s="52"/>
      <c r="AI464" s="52"/>
      <c r="AJ464" s="52"/>
      <c r="AK464" s="52"/>
      <c r="AL464" s="52"/>
      <c r="AM464" s="52"/>
      <c r="AN464" s="52"/>
      <c r="AO464" s="52"/>
      <c r="AP464" s="52"/>
      <c r="AQ464" s="52"/>
      <c r="AR464" s="52"/>
      <c r="AS464" s="52"/>
      <c r="AT464" s="52"/>
      <c r="AU464" s="52"/>
      <c r="AV464" s="52"/>
      <c r="AW464" s="52"/>
      <c r="AX464" s="52"/>
      <c r="AY464" s="52"/>
      <c r="AZ464" s="52"/>
      <c r="BA464" s="52"/>
      <c r="BB464" s="52"/>
      <c r="BC464" s="52"/>
      <c r="BD464" s="52"/>
      <c r="BE464" s="52"/>
    </row>
    <row r="465" spans="1:57" x14ac:dyDescent="0.25">
      <c r="A465" t="str">
        <f t="shared" si="7"/>
        <v/>
      </c>
      <c r="B465" s="52"/>
      <c r="C465" s="52"/>
      <c r="D465" s="52"/>
      <c r="E465" s="52"/>
      <c r="F465" s="52"/>
      <c r="G465" s="52"/>
      <c r="H465" s="52"/>
      <c r="I465" s="52"/>
      <c r="J465" s="52"/>
      <c r="K465" s="52"/>
      <c r="L465" s="52"/>
      <c r="M465" s="52"/>
      <c r="N465" s="52"/>
      <c r="O465" s="52"/>
      <c r="P465" s="52"/>
      <c r="Q465" s="52"/>
      <c r="R465" s="52"/>
      <c r="S465" s="52"/>
      <c r="T465" s="52"/>
      <c r="U465" s="52"/>
      <c r="V465" s="52"/>
      <c r="W465" s="52"/>
      <c r="X465" s="52"/>
      <c r="Y465" s="52"/>
      <c r="Z465" s="52"/>
      <c r="AA465" s="52"/>
      <c r="AB465" s="52"/>
      <c r="AC465" s="52"/>
      <c r="AD465" s="52"/>
      <c r="AE465" s="52"/>
      <c r="AF465" s="52"/>
      <c r="AG465" s="52"/>
      <c r="AH465" s="52"/>
      <c r="AI465" s="52"/>
      <c r="AJ465" s="52"/>
      <c r="AK465" s="52"/>
      <c r="AL465" s="52"/>
      <c r="AM465" s="52"/>
      <c r="AN465" s="52"/>
      <c r="AO465" s="52"/>
      <c r="AP465" s="52"/>
      <c r="AQ465" s="52"/>
      <c r="AR465" s="52"/>
      <c r="AS465" s="52"/>
      <c r="AT465" s="52"/>
      <c r="AU465" s="52"/>
      <c r="AV465" s="52"/>
      <c r="AW465" s="52"/>
      <c r="AX465" s="52"/>
      <c r="AY465" s="52"/>
      <c r="AZ465" s="52"/>
      <c r="BA465" s="52"/>
      <c r="BB465" s="52"/>
      <c r="BC465" s="52"/>
      <c r="BD465" s="52"/>
      <c r="BE465" s="52"/>
    </row>
    <row r="466" spans="1:57" x14ac:dyDescent="0.25">
      <c r="A466" t="str">
        <f t="shared" si="7"/>
        <v/>
      </c>
      <c r="B466" s="52"/>
      <c r="C466" s="52"/>
      <c r="D466" s="52"/>
      <c r="E466" s="52"/>
      <c r="F466" s="52"/>
      <c r="G466" s="52"/>
      <c r="H466" s="52"/>
      <c r="I466" s="52"/>
      <c r="J466" s="52"/>
      <c r="K466" s="52"/>
      <c r="L466" s="52"/>
      <c r="M466" s="52"/>
      <c r="N466" s="52"/>
      <c r="O466" s="52"/>
      <c r="P466" s="52"/>
      <c r="Q466" s="52"/>
      <c r="R466" s="52"/>
      <c r="S466" s="52"/>
      <c r="T466" s="52"/>
      <c r="U466" s="52"/>
      <c r="V466" s="52"/>
      <c r="W466" s="52"/>
      <c r="X466" s="52"/>
      <c r="Y466" s="52"/>
      <c r="Z466" s="52"/>
      <c r="AA466" s="52"/>
      <c r="AB466" s="52"/>
      <c r="AC466" s="52"/>
      <c r="AD466" s="52"/>
      <c r="AE466" s="52"/>
      <c r="AF466" s="52"/>
      <c r="AG466" s="52"/>
      <c r="AH466" s="52"/>
      <c r="AI466" s="52"/>
      <c r="AJ466" s="52"/>
      <c r="AK466" s="52"/>
      <c r="AL466" s="52"/>
      <c r="AM466" s="52"/>
      <c r="AN466" s="52"/>
      <c r="AO466" s="52"/>
      <c r="AP466" s="52"/>
      <c r="AQ466" s="52"/>
      <c r="AR466" s="52"/>
      <c r="AS466" s="52"/>
      <c r="AT466" s="52"/>
      <c r="AU466" s="52"/>
      <c r="AV466" s="52"/>
      <c r="AW466" s="52"/>
      <c r="AX466" s="52"/>
      <c r="AY466" s="52"/>
      <c r="AZ466" s="52"/>
      <c r="BA466" s="52"/>
      <c r="BB466" s="52"/>
      <c r="BC466" s="52"/>
      <c r="BD466" s="52"/>
      <c r="BE466" s="52"/>
    </row>
    <row r="467" spans="1:57" x14ac:dyDescent="0.25">
      <c r="A467" t="str">
        <f t="shared" si="7"/>
        <v/>
      </c>
      <c r="B467" s="52"/>
      <c r="C467" s="52"/>
      <c r="D467" s="52"/>
      <c r="E467" s="52"/>
      <c r="F467" s="52"/>
      <c r="G467" s="52"/>
      <c r="H467" s="52"/>
      <c r="I467" s="52"/>
      <c r="J467" s="52"/>
      <c r="K467" s="52"/>
      <c r="L467" s="52"/>
      <c r="M467" s="52"/>
      <c r="N467" s="52"/>
      <c r="O467" s="52"/>
      <c r="P467" s="52"/>
      <c r="Q467" s="52"/>
      <c r="R467" s="52"/>
      <c r="S467" s="52"/>
      <c r="T467" s="52"/>
      <c r="U467" s="52"/>
      <c r="V467" s="52"/>
      <c r="W467" s="52"/>
      <c r="X467" s="52"/>
      <c r="Y467" s="52"/>
      <c r="Z467" s="52"/>
      <c r="AA467" s="52"/>
      <c r="AB467" s="52"/>
      <c r="AC467" s="52"/>
      <c r="AD467" s="52"/>
      <c r="AE467" s="52"/>
      <c r="AF467" s="52"/>
      <c r="AG467" s="52"/>
      <c r="AH467" s="52"/>
      <c r="AI467" s="52"/>
      <c r="AJ467" s="52"/>
      <c r="AK467" s="52"/>
      <c r="AL467" s="52"/>
      <c r="AM467" s="52"/>
      <c r="AN467" s="52"/>
      <c r="AO467" s="52"/>
      <c r="AP467" s="52"/>
      <c r="AQ467" s="52"/>
      <c r="AR467" s="52"/>
      <c r="AS467" s="52"/>
      <c r="AT467" s="52"/>
      <c r="AU467" s="52"/>
      <c r="AV467" s="52"/>
      <c r="AW467" s="52"/>
      <c r="AX467" s="52"/>
      <c r="AY467" s="52"/>
      <c r="AZ467" s="52"/>
      <c r="BA467" s="52"/>
      <c r="BB467" s="52"/>
      <c r="BC467" s="52"/>
      <c r="BD467" s="52"/>
      <c r="BE467" s="52"/>
    </row>
    <row r="468" spans="1:57" x14ac:dyDescent="0.25">
      <c r="A468" t="str">
        <f t="shared" si="7"/>
        <v/>
      </c>
      <c r="B468" s="52"/>
      <c r="C468" s="52"/>
      <c r="D468" s="52"/>
      <c r="E468" s="52"/>
      <c r="F468" s="52"/>
      <c r="G468" s="52"/>
      <c r="H468" s="52"/>
      <c r="I468" s="52"/>
      <c r="J468" s="52"/>
      <c r="K468" s="52"/>
      <c r="L468" s="52"/>
      <c r="M468" s="52"/>
      <c r="N468" s="52"/>
      <c r="O468" s="52"/>
      <c r="P468" s="52"/>
      <c r="Q468" s="52"/>
      <c r="R468" s="52"/>
      <c r="S468" s="52"/>
      <c r="T468" s="52"/>
      <c r="U468" s="52"/>
      <c r="V468" s="52"/>
      <c r="W468" s="52"/>
      <c r="X468" s="52"/>
      <c r="Y468" s="52"/>
      <c r="Z468" s="52"/>
      <c r="AA468" s="52"/>
      <c r="AB468" s="52"/>
      <c r="AC468" s="52"/>
      <c r="AD468" s="52"/>
      <c r="AE468" s="52"/>
      <c r="AF468" s="52"/>
      <c r="AG468" s="52"/>
      <c r="AH468" s="52"/>
      <c r="AI468" s="52"/>
      <c r="AJ468" s="52"/>
      <c r="AK468" s="52"/>
      <c r="AL468" s="52"/>
      <c r="AM468" s="52"/>
      <c r="AN468" s="52"/>
      <c r="AO468" s="52"/>
      <c r="AP468" s="52"/>
      <c r="AQ468" s="52"/>
      <c r="AR468" s="52"/>
      <c r="AS468" s="52"/>
      <c r="AT468" s="52"/>
      <c r="AU468" s="52"/>
      <c r="AV468" s="52"/>
      <c r="AW468" s="52"/>
      <c r="AX468" s="52"/>
      <c r="AY468" s="52"/>
      <c r="AZ468" s="52"/>
      <c r="BA468" s="52"/>
      <c r="BB468" s="52"/>
      <c r="BC468" s="52"/>
      <c r="BD468" s="52"/>
      <c r="BE468" s="52"/>
    </row>
    <row r="469" spans="1:57" x14ac:dyDescent="0.25">
      <c r="A469" t="str">
        <f t="shared" si="7"/>
        <v/>
      </c>
      <c r="B469" s="52"/>
      <c r="C469" s="52"/>
      <c r="D469" s="52"/>
      <c r="E469" s="52"/>
      <c r="F469" s="52"/>
      <c r="G469" s="52"/>
      <c r="H469" s="52"/>
      <c r="I469" s="52"/>
      <c r="J469" s="52"/>
      <c r="K469" s="52"/>
      <c r="L469" s="52"/>
      <c r="M469" s="52"/>
      <c r="N469" s="52"/>
      <c r="O469" s="52"/>
      <c r="P469" s="52"/>
      <c r="Q469" s="52"/>
      <c r="R469" s="52"/>
      <c r="S469" s="52"/>
      <c r="T469" s="52"/>
      <c r="U469" s="52"/>
      <c r="V469" s="52"/>
      <c r="W469" s="52"/>
      <c r="X469" s="52"/>
      <c r="Y469" s="52"/>
      <c r="Z469" s="52"/>
      <c r="AA469" s="52"/>
      <c r="AB469" s="52"/>
      <c r="AC469" s="52"/>
      <c r="AD469" s="52"/>
      <c r="AE469" s="52"/>
      <c r="AF469" s="52"/>
      <c r="AG469" s="52"/>
      <c r="AH469" s="52"/>
      <c r="AI469" s="52"/>
      <c r="AJ469" s="52"/>
      <c r="AK469" s="52"/>
      <c r="AL469" s="52"/>
      <c r="AM469" s="52"/>
      <c r="AN469" s="52"/>
      <c r="AO469" s="52"/>
      <c r="AP469" s="52"/>
      <c r="AQ469" s="52"/>
      <c r="AR469" s="52"/>
      <c r="AS469" s="52"/>
      <c r="AT469" s="52"/>
      <c r="AU469" s="52"/>
      <c r="AV469" s="52"/>
      <c r="AW469" s="52"/>
      <c r="AX469" s="52"/>
      <c r="AY469" s="52"/>
      <c r="AZ469" s="52"/>
      <c r="BA469" s="52"/>
      <c r="BB469" s="52"/>
      <c r="BC469" s="52"/>
      <c r="BD469" s="52"/>
      <c r="BE469" s="52"/>
    </row>
    <row r="470" spans="1:57" x14ac:dyDescent="0.25">
      <c r="A470" t="str">
        <f t="shared" si="7"/>
        <v/>
      </c>
      <c r="B470" s="52"/>
      <c r="C470" s="52"/>
      <c r="D470" s="52"/>
      <c r="E470" s="52"/>
      <c r="F470" s="52"/>
      <c r="G470" s="52"/>
      <c r="H470" s="52"/>
      <c r="I470" s="52"/>
      <c r="J470" s="52"/>
      <c r="K470" s="52"/>
      <c r="L470" s="52"/>
      <c r="M470" s="52"/>
      <c r="N470" s="52"/>
      <c r="O470" s="52"/>
      <c r="P470" s="52"/>
      <c r="Q470" s="52"/>
      <c r="R470" s="52"/>
      <c r="S470" s="52"/>
      <c r="T470" s="52"/>
      <c r="U470" s="52"/>
      <c r="V470" s="52"/>
      <c r="W470" s="52"/>
      <c r="X470" s="52"/>
      <c r="Y470" s="52"/>
      <c r="Z470" s="52"/>
      <c r="AA470" s="52"/>
      <c r="AB470" s="52"/>
      <c r="AC470" s="52"/>
      <c r="AD470" s="52"/>
      <c r="AE470" s="52"/>
      <c r="AF470" s="52"/>
      <c r="AG470" s="52"/>
      <c r="AH470" s="52"/>
      <c r="AI470" s="52"/>
      <c r="AJ470" s="52"/>
      <c r="AK470" s="52"/>
      <c r="AL470" s="52"/>
      <c r="AM470" s="52"/>
      <c r="AN470" s="52"/>
      <c r="AO470" s="52"/>
      <c r="AP470" s="52"/>
      <c r="AQ470" s="52"/>
      <c r="AR470" s="52"/>
      <c r="AS470" s="52"/>
      <c r="AT470" s="52"/>
      <c r="AU470" s="52"/>
      <c r="AV470" s="52"/>
      <c r="AW470" s="52"/>
      <c r="AX470" s="52"/>
      <c r="AY470" s="52"/>
      <c r="AZ470" s="52"/>
      <c r="BA470" s="52"/>
      <c r="BB470" s="52"/>
      <c r="BC470" s="52"/>
      <c r="BD470" s="52"/>
      <c r="BE470" s="52"/>
    </row>
    <row r="471" spans="1:57" x14ac:dyDescent="0.25">
      <c r="A471" t="str">
        <f t="shared" si="7"/>
        <v/>
      </c>
      <c r="B471" s="52"/>
      <c r="C471" s="52"/>
      <c r="D471" s="52"/>
      <c r="E471" s="52"/>
      <c r="F471" s="52"/>
      <c r="G471" s="52"/>
      <c r="H471" s="52"/>
      <c r="I471" s="52"/>
      <c r="J471" s="52"/>
      <c r="K471" s="52"/>
      <c r="L471" s="52"/>
      <c r="M471" s="52"/>
      <c r="N471" s="52"/>
      <c r="O471" s="52"/>
      <c r="P471" s="52"/>
      <c r="Q471" s="52"/>
      <c r="R471" s="52"/>
      <c r="S471" s="52"/>
      <c r="T471" s="52"/>
      <c r="U471" s="52"/>
      <c r="V471" s="52"/>
      <c r="W471" s="52"/>
      <c r="X471" s="52"/>
      <c r="Y471" s="52"/>
      <c r="Z471" s="52"/>
      <c r="AA471" s="52"/>
      <c r="AB471" s="52"/>
      <c r="AC471" s="52"/>
      <c r="AD471" s="52"/>
      <c r="AE471" s="52"/>
      <c r="AF471" s="52"/>
      <c r="AG471" s="52"/>
      <c r="AH471" s="52"/>
      <c r="AI471" s="52"/>
      <c r="AJ471" s="52"/>
      <c r="AK471" s="52"/>
      <c r="AL471" s="52"/>
      <c r="AM471" s="52"/>
      <c r="AN471" s="52"/>
      <c r="AO471" s="52"/>
      <c r="AP471" s="52"/>
      <c r="AQ471" s="52"/>
      <c r="AR471" s="52"/>
      <c r="AS471" s="52"/>
      <c r="AT471" s="52"/>
      <c r="AU471" s="52"/>
      <c r="AV471" s="52"/>
      <c r="AW471" s="52"/>
      <c r="AX471" s="52"/>
      <c r="AY471" s="52"/>
      <c r="AZ471" s="52"/>
      <c r="BA471" s="52"/>
      <c r="BB471" s="52"/>
      <c r="BC471" s="52"/>
      <c r="BD471" s="52"/>
      <c r="BE471" s="52"/>
    </row>
    <row r="472" spans="1:57" x14ac:dyDescent="0.25">
      <c r="A472" t="str">
        <f t="shared" si="7"/>
        <v/>
      </c>
      <c r="B472" s="52"/>
      <c r="C472" s="52"/>
      <c r="D472" s="52"/>
      <c r="E472" s="52"/>
      <c r="F472" s="52"/>
      <c r="G472" s="52"/>
      <c r="H472" s="52"/>
      <c r="I472" s="52"/>
      <c r="J472" s="52"/>
      <c r="K472" s="52"/>
      <c r="L472" s="52"/>
      <c r="M472" s="52"/>
      <c r="N472" s="52"/>
      <c r="O472" s="52"/>
      <c r="P472" s="52"/>
      <c r="Q472" s="52"/>
      <c r="R472" s="52"/>
      <c r="S472" s="52"/>
      <c r="T472" s="52"/>
      <c r="U472" s="52"/>
      <c r="V472" s="52"/>
      <c r="W472" s="52"/>
      <c r="X472" s="52"/>
      <c r="Y472" s="52"/>
      <c r="Z472" s="52"/>
      <c r="AA472" s="52"/>
      <c r="AB472" s="52"/>
      <c r="AC472" s="52"/>
      <c r="AD472" s="52"/>
      <c r="AE472" s="52"/>
      <c r="AF472" s="52"/>
      <c r="AG472" s="52"/>
      <c r="AH472" s="52"/>
      <c r="AI472" s="52"/>
      <c r="AJ472" s="52"/>
      <c r="AK472" s="52"/>
      <c r="AL472" s="52"/>
      <c r="AM472" s="52"/>
      <c r="AN472" s="52"/>
      <c r="AO472" s="52"/>
      <c r="AP472" s="52"/>
      <c r="AQ472" s="52"/>
      <c r="AR472" s="52"/>
      <c r="AS472" s="52"/>
      <c r="AT472" s="52"/>
      <c r="AU472" s="52"/>
      <c r="AV472" s="52"/>
      <c r="AW472" s="52"/>
      <c r="AX472" s="52"/>
      <c r="AY472" s="52"/>
      <c r="AZ472" s="52"/>
      <c r="BA472" s="52"/>
      <c r="BB472" s="52"/>
      <c r="BC472" s="52"/>
      <c r="BD472" s="52"/>
      <c r="BE472" s="52"/>
    </row>
    <row r="473" spans="1:57" x14ac:dyDescent="0.25">
      <c r="A473" t="str">
        <f t="shared" si="7"/>
        <v/>
      </c>
      <c r="B473" s="52"/>
      <c r="C473" s="52"/>
      <c r="D473" s="52"/>
      <c r="E473" s="52"/>
      <c r="F473" s="52"/>
      <c r="G473" s="52"/>
      <c r="H473" s="52"/>
      <c r="I473" s="52"/>
      <c r="J473" s="52"/>
      <c r="K473" s="52"/>
      <c r="L473" s="52"/>
      <c r="M473" s="52"/>
      <c r="N473" s="52"/>
      <c r="O473" s="52"/>
      <c r="P473" s="52"/>
      <c r="Q473" s="52"/>
      <c r="R473" s="52"/>
      <c r="S473" s="52"/>
      <c r="T473" s="52"/>
      <c r="U473" s="52"/>
      <c r="V473" s="52"/>
      <c r="W473" s="52"/>
      <c r="X473" s="52"/>
      <c r="Y473" s="52"/>
      <c r="Z473" s="52"/>
      <c r="AA473" s="52"/>
      <c r="AB473" s="52"/>
      <c r="AC473" s="52"/>
      <c r="AD473" s="52"/>
      <c r="AE473" s="52"/>
      <c r="AF473" s="52"/>
      <c r="AG473" s="52"/>
      <c r="AH473" s="52"/>
      <c r="AI473" s="52"/>
      <c r="AJ473" s="52"/>
      <c r="AK473" s="52"/>
      <c r="AL473" s="52"/>
      <c r="AM473" s="52"/>
      <c r="AN473" s="52"/>
      <c r="AO473" s="52"/>
      <c r="AP473" s="52"/>
      <c r="AQ473" s="52"/>
      <c r="AR473" s="52"/>
      <c r="AS473" s="52"/>
      <c r="AT473" s="52"/>
      <c r="AU473" s="52"/>
      <c r="AV473" s="52"/>
      <c r="AW473" s="52"/>
      <c r="AX473" s="52"/>
      <c r="AY473" s="52"/>
      <c r="AZ473" s="52"/>
      <c r="BA473" s="52"/>
      <c r="BB473" s="52"/>
      <c r="BC473" s="52"/>
      <c r="BD473" s="52"/>
      <c r="BE473" s="52"/>
    </row>
    <row r="474" spans="1:57" x14ac:dyDescent="0.25">
      <c r="A474" t="str">
        <f t="shared" si="7"/>
        <v/>
      </c>
      <c r="B474" s="52"/>
      <c r="C474" s="52"/>
      <c r="D474" s="52"/>
      <c r="E474" s="52"/>
      <c r="F474" s="52"/>
      <c r="G474" s="52"/>
      <c r="H474" s="52"/>
      <c r="I474" s="52"/>
      <c r="J474" s="52"/>
      <c r="K474" s="52"/>
      <c r="L474" s="52"/>
      <c r="M474" s="52"/>
      <c r="N474" s="52"/>
      <c r="O474" s="52"/>
      <c r="P474" s="52"/>
      <c r="Q474" s="52"/>
      <c r="R474" s="52"/>
      <c r="S474" s="52"/>
      <c r="T474" s="52"/>
      <c r="U474" s="52"/>
      <c r="V474" s="52"/>
      <c r="W474" s="52"/>
      <c r="X474" s="52"/>
      <c r="Y474" s="52"/>
      <c r="Z474" s="52"/>
      <c r="AA474" s="52"/>
      <c r="AB474" s="52"/>
      <c r="AC474" s="52"/>
      <c r="AD474" s="52"/>
      <c r="AE474" s="52"/>
      <c r="AF474" s="52"/>
      <c r="AG474" s="52"/>
      <c r="AH474" s="52"/>
      <c r="AI474" s="52"/>
      <c r="AJ474" s="52"/>
      <c r="AK474" s="52"/>
      <c r="AL474" s="52"/>
      <c r="AM474" s="52"/>
      <c r="AN474" s="52"/>
      <c r="AO474" s="52"/>
      <c r="AP474" s="52"/>
      <c r="AQ474" s="52"/>
      <c r="AR474" s="52"/>
      <c r="AS474" s="52"/>
      <c r="AT474" s="52"/>
      <c r="AU474" s="52"/>
      <c r="AV474" s="52"/>
      <c r="AW474" s="52"/>
      <c r="AX474" s="52"/>
      <c r="AY474" s="52"/>
      <c r="AZ474" s="52"/>
      <c r="BA474" s="52"/>
      <c r="BB474" s="52"/>
      <c r="BC474" s="52"/>
      <c r="BD474" s="52"/>
      <c r="BE474" s="52"/>
    </row>
    <row r="475" spans="1:57" x14ac:dyDescent="0.25">
      <c r="A475" t="str">
        <f t="shared" si="7"/>
        <v/>
      </c>
      <c r="B475" s="52"/>
      <c r="C475" s="52"/>
      <c r="D475" s="52"/>
      <c r="E475" s="52"/>
      <c r="F475" s="52"/>
      <c r="G475" s="52"/>
      <c r="H475" s="52"/>
      <c r="I475" s="52"/>
      <c r="J475" s="52"/>
      <c r="K475" s="52"/>
      <c r="L475" s="52"/>
      <c r="M475" s="52"/>
      <c r="N475" s="52"/>
      <c r="O475" s="52"/>
      <c r="P475" s="52"/>
      <c r="Q475" s="52"/>
      <c r="R475" s="52"/>
      <c r="S475" s="52"/>
      <c r="T475" s="52"/>
      <c r="U475" s="52"/>
      <c r="V475" s="52"/>
      <c r="W475" s="52"/>
      <c r="X475" s="52"/>
      <c r="Y475" s="52"/>
      <c r="Z475" s="52"/>
      <c r="AA475" s="52"/>
      <c r="AB475" s="52"/>
      <c r="AC475" s="52"/>
      <c r="AD475" s="52"/>
      <c r="AE475" s="52"/>
      <c r="AF475" s="52"/>
      <c r="AG475" s="52"/>
      <c r="AH475" s="52"/>
      <c r="AI475" s="52"/>
      <c r="AJ475" s="52"/>
      <c r="AK475" s="52"/>
      <c r="AL475" s="52"/>
      <c r="AM475" s="52"/>
      <c r="AN475" s="52"/>
      <c r="AO475" s="52"/>
      <c r="AP475" s="52"/>
      <c r="AQ475" s="52"/>
      <c r="AR475" s="52"/>
      <c r="AS475" s="52"/>
      <c r="AT475" s="52"/>
      <c r="AU475" s="52"/>
      <c r="AV475" s="52"/>
      <c r="AW475" s="52"/>
      <c r="AX475" s="52"/>
      <c r="AY475" s="52"/>
      <c r="AZ475" s="52"/>
      <c r="BA475" s="52"/>
      <c r="BB475" s="52"/>
      <c r="BC475" s="52"/>
      <c r="BD475" s="52"/>
      <c r="BE475" s="52"/>
    </row>
    <row r="476" spans="1:57" x14ac:dyDescent="0.25">
      <c r="A476" t="str">
        <f t="shared" si="7"/>
        <v/>
      </c>
      <c r="B476" s="52"/>
      <c r="C476" s="52"/>
      <c r="D476" s="52"/>
      <c r="E476" s="52"/>
      <c r="F476" s="52"/>
      <c r="G476" s="52"/>
      <c r="H476" s="52"/>
      <c r="I476" s="52"/>
      <c r="J476" s="52"/>
      <c r="K476" s="52"/>
      <c r="L476" s="52"/>
      <c r="M476" s="52"/>
      <c r="N476" s="52"/>
      <c r="O476" s="52"/>
      <c r="P476" s="52"/>
      <c r="Q476" s="52"/>
      <c r="R476" s="52"/>
      <c r="S476" s="52"/>
      <c r="T476" s="52"/>
      <c r="U476" s="52"/>
      <c r="V476" s="52"/>
      <c r="W476" s="52"/>
      <c r="X476" s="52"/>
      <c r="Y476" s="52"/>
      <c r="Z476" s="52"/>
      <c r="AA476" s="52"/>
      <c r="AB476" s="52"/>
      <c r="AC476" s="52"/>
      <c r="AD476" s="52"/>
      <c r="AE476" s="52"/>
      <c r="AF476" s="52"/>
      <c r="AG476" s="52"/>
      <c r="AH476" s="52"/>
      <c r="AI476" s="52"/>
      <c r="AJ476" s="52"/>
      <c r="AK476" s="52"/>
      <c r="AL476" s="52"/>
      <c r="AM476" s="52"/>
      <c r="AN476" s="52"/>
      <c r="AO476" s="52"/>
      <c r="AP476" s="52"/>
      <c r="AQ476" s="52"/>
      <c r="AR476" s="52"/>
      <c r="AS476" s="52"/>
      <c r="AT476" s="52"/>
      <c r="AU476" s="52"/>
      <c r="AV476" s="52"/>
      <c r="AW476" s="52"/>
      <c r="AX476" s="52"/>
      <c r="AY476" s="52"/>
      <c r="AZ476" s="52"/>
      <c r="BA476" s="52"/>
      <c r="BB476" s="52"/>
      <c r="BC476" s="52"/>
      <c r="BD476" s="52"/>
      <c r="BE476" s="52"/>
    </row>
    <row r="477" spans="1:57" x14ac:dyDescent="0.25">
      <c r="A477" t="str">
        <f t="shared" si="7"/>
        <v/>
      </c>
      <c r="B477" s="52"/>
      <c r="C477" s="52"/>
      <c r="D477" s="52"/>
      <c r="E477" s="52"/>
      <c r="F477" s="52"/>
      <c r="G477" s="52"/>
      <c r="H477" s="52"/>
      <c r="I477" s="52"/>
      <c r="J477" s="52"/>
      <c r="K477" s="52"/>
      <c r="L477" s="52"/>
      <c r="M477" s="52"/>
      <c r="N477" s="52"/>
      <c r="O477" s="52"/>
      <c r="P477" s="52"/>
      <c r="Q477" s="52"/>
      <c r="R477" s="52"/>
      <c r="S477" s="52"/>
      <c r="T477" s="52"/>
      <c r="U477" s="52"/>
      <c r="V477" s="52"/>
      <c r="W477" s="52"/>
      <c r="X477" s="52"/>
      <c r="Y477" s="52"/>
      <c r="Z477" s="52"/>
      <c r="AA477" s="52"/>
      <c r="AB477" s="52"/>
      <c r="AC477" s="52"/>
      <c r="AD477" s="52"/>
      <c r="AE477" s="52"/>
      <c r="AF477" s="52"/>
      <c r="AG477" s="52"/>
      <c r="AH477" s="52"/>
      <c r="AI477" s="52"/>
      <c r="AJ477" s="52"/>
      <c r="AK477" s="52"/>
      <c r="AL477" s="52"/>
      <c r="AM477" s="52"/>
      <c r="AN477" s="52"/>
      <c r="AO477" s="52"/>
      <c r="AP477" s="52"/>
      <c r="AQ477" s="52"/>
      <c r="AR477" s="52"/>
      <c r="AS477" s="52"/>
      <c r="AT477" s="52"/>
      <c r="AU477" s="52"/>
      <c r="AV477" s="52"/>
      <c r="AW477" s="52"/>
      <c r="AX477" s="52"/>
      <c r="AY477" s="52"/>
      <c r="AZ477" s="52"/>
      <c r="BA477" s="52"/>
      <c r="BB477" s="52"/>
      <c r="BC477" s="52"/>
      <c r="BD477" s="52"/>
      <c r="BE477" s="52"/>
    </row>
    <row r="478" spans="1:57" x14ac:dyDescent="0.25">
      <c r="A478" t="str">
        <f t="shared" si="7"/>
        <v/>
      </c>
      <c r="B478" s="52"/>
      <c r="C478" s="52"/>
      <c r="D478" s="52"/>
      <c r="E478" s="52"/>
      <c r="F478" s="52"/>
      <c r="G478" s="52"/>
      <c r="H478" s="52"/>
      <c r="I478" s="52"/>
      <c r="J478" s="52"/>
      <c r="K478" s="52"/>
      <c r="L478" s="52"/>
      <c r="M478" s="52"/>
      <c r="N478" s="52"/>
      <c r="O478" s="52"/>
      <c r="P478" s="52"/>
      <c r="Q478" s="52"/>
      <c r="R478" s="52"/>
      <c r="S478" s="52"/>
      <c r="T478" s="52"/>
      <c r="U478" s="52"/>
      <c r="V478" s="52"/>
      <c r="W478" s="52"/>
      <c r="X478" s="52"/>
      <c r="Y478" s="52"/>
      <c r="Z478" s="52"/>
      <c r="AA478" s="52"/>
      <c r="AB478" s="52"/>
      <c r="AC478" s="52"/>
      <c r="AD478" s="52"/>
      <c r="AE478" s="52"/>
      <c r="AF478" s="52"/>
      <c r="AG478" s="52"/>
      <c r="AH478" s="52"/>
      <c r="AI478" s="52"/>
      <c r="AJ478" s="52"/>
      <c r="AK478" s="52"/>
      <c r="AL478" s="52"/>
      <c r="AM478" s="52"/>
      <c r="AN478" s="52"/>
      <c r="AO478" s="52"/>
      <c r="AP478" s="52"/>
      <c r="AQ478" s="52"/>
      <c r="AR478" s="52"/>
      <c r="AS478" s="52"/>
      <c r="AT478" s="52"/>
      <c r="AU478" s="52"/>
      <c r="AV478" s="52"/>
      <c r="AW478" s="52"/>
      <c r="AX478" s="52"/>
      <c r="AY478" s="52"/>
      <c r="AZ478" s="52"/>
      <c r="BA478" s="52"/>
      <c r="BB478" s="52"/>
      <c r="BC478" s="52"/>
      <c r="BD478" s="52"/>
      <c r="BE478" s="52"/>
    </row>
    <row r="479" spans="1:57" x14ac:dyDescent="0.25">
      <c r="A479" t="str">
        <f t="shared" si="7"/>
        <v/>
      </c>
      <c r="B479" s="52"/>
      <c r="C479" s="52"/>
      <c r="D479" s="52"/>
      <c r="E479" s="52"/>
      <c r="F479" s="52"/>
      <c r="G479" s="52"/>
      <c r="H479" s="52"/>
      <c r="I479" s="52"/>
      <c r="J479" s="52"/>
      <c r="K479" s="52"/>
      <c r="L479" s="52"/>
      <c r="M479" s="52"/>
      <c r="N479" s="52"/>
      <c r="O479" s="52"/>
      <c r="P479" s="52"/>
      <c r="Q479" s="52"/>
      <c r="R479" s="52"/>
      <c r="S479" s="52"/>
      <c r="T479" s="52"/>
      <c r="U479" s="52"/>
      <c r="V479" s="52"/>
      <c r="W479" s="52"/>
      <c r="X479" s="52"/>
      <c r="Y479" s="52"/>
      <c r="Z479" s="52"/>
      <c r="AA479" s="52"/>
      <c r="AB479" s="52"/>
      <c r="AC479" s="52"/>
      <c r="AD479" s="52"/>
      <c r="AE479" s="52"/>
      <c r="AF479" s="52"/>
      <c r="AG479" s="52"/>
      <c r="AH479" s="52"/>
      <c r="AI479" s="52"/>
      <c r="AJ479" s="52"/>
      <c r="AK479" s="52"/>
      <c r="AL479" s="52"/>
      <c r="AM479" s="52"/>
      <c r="AN479" s="52"/>
      <c r="AO479" s="52"/>
      <c r="AP479" s="52"/>
      <c r="AQ479" s="52"/>
      <c r="AR479" s="52"/>
      <c r="AS479" s="52"/>
      <c r="AT479" s="52"/>
      <c r="AU479" s="52"/>
      <c r="AV479" s="52"/>
      <c r="AW479" s="52"/>
      <c r="AX479" s="52"/>
      <c r="AY479" s="52"/>
      <c r="AZ479" s="52"/>
      <c r="BA479" s="52"/>
      <c r="BB479" s="52"/>
      <c r="BC479" s="52"/>
      <c r="BD479" s="52"/>
      <c r="BE479" s="52"/>
    </row>
    <row r="480" spans="1:57" x14ac:dyDescent="0.25">
      <c r="A480" t="str">
        <f t="shared" si="7"/>
        <v/>
      </c>
      <c r="B480" s="52"/>
      <c r="C480" s="52"/>
      <c r="D480" s="52"/>
      <c r="E480" s="52"/>
      <c r="F480" s="52"/>
      <c r="G480" s="52"/>
      <c r="H480" s="52"/>
      <c r="I480" s="52"/>
      <c r="J480" s="52"/>
      <c r="K480" s="52"/>
      <c r="L480" s="52"/>
      <c r="M480" s="52"/>
      <c r="N480" s="52"/>
      <c r="O480" s="52"/>
      <c r="P480" s="52"/>
      <c r="Q480" s="52"/>
      <c r="R480" s="52"/>
      <c r="S480" s="52"/>
      <c r="T480" s="52"/>
      <c r="U480" s="52"/>
      <c r="V480" s="52"/>
      <c r="W480" s="52"/>
      <c r="X480" s="52"/>
      <c r="Y480" s="52"/>
      <c r="Z480" s="52"/>
      <c r="AA480" s="52"/>
      <c r="AB480" s="52"/>
      <c r="AC480" s="52"/>
      <c r="AD480" s="52"/>
      <c r="AE480" s="52"/>
      <c r="AF480" s="52"/>
      <c r="AG480" s="52"/>
      <c r="AH480" s="52"/>
      <c r="AI480" s="52"/>
      <c r="AJ480" s="52"/>
      <c r="AK480" s="52"/>
      <c r="AL480" s="52"/>
      <c r="AM480" s="52"/>
      <c r="AN480" s="52"/>
      <c r="AO480" s="52"/>
      <c r="AP480" s="52"/>
      <c r="AQ480" s="52"/>
      <c r="AR480" s="52"/>
      <c r="AS480" s="52"/>
      <c r="AT480" s="52"/>
      <c r="AU480" s="52"/>
      <c r="AV480" s="52"/>
      <c r="AW480" s="52"/>
      <c r="AX480" s="52"/>
      <c r="AY480" s="52"/>
      <c r="AZ480" s="52"/>
      <c r="BA480" s="52"/>
      <c r="BB480" s="52"/>
      <c r="BC480" s="52"/>
      <c r="BD480" s="52"/>
      <c r="BE480" s="52"/>
    </row>
    <row r="481" spans="1:57" x14ac:dyDescent="0.25">
      <c r="A481" t="str">
        <f t="shared" si="7"/>
        <v/>
      </c>
      <c r="B481" s="52"/>
      <c r="C481" s="52"/>
      <c r="D481" s="52"/>
      <c r="E481" s="52"/>
      <c r="F481" s="52"/>
      <c r="G481" s="52"/>
      <c r="H481" s="52"/>
      <c r="I481" s="52"/>
      <c r="J481" s="52"/>
      <c r="K481" s="52"/>
      <c r="L481" s="52"/>
      <c r="M481" s="52"/>
      <c r="N481" s="52"/>
      <c r="O481" s="52"/>
      <c r="P481" s="52"/>
      <c r="Q481" s="52"/>
      <c r="R481" s="52"/>
      <c r="S481" s="52"/>
      <c r="T481" s="52"/>
      <c r="U481" s="52"/>
      <c r="V481" s="52"/>
      <c r="W481" s="52"/>
      <c r="X481" s="52"/>
      <c r="Y481" s="52"/>
      <c r="Z481" s="52"/>
      <c r="AA481" s="52"/>
      <c r="AB481" s="52"/>
      <c r="AC481" s="52"/>
      <c r="AD481" s="52"/>
      <c r="AE481" s="52"/>
      <c r="AF481" s="52"/>
      <c r="AG481" s="52"/>
      <c r="AH481" s="52"/>
      <c r="AI481" s="52"/>
      <c r="AJ481" s="52"/>
      <c r="AK481" s="52"/>
      <c r="AL481" s="52"/>
      <c r="AM481" s="52"/>
      <c r="AN481" s="52"/>
      <c r="AO481" s="52"/>
      <c r="AP481" s="52"/>
      <c r="AQ481" s="52"/>
      <c r="AR481" s="52"/>
      <c r="AS481" s="52"/>
      <c r="AT481" s="52"/>
      <c r="AU481" s="52"/>
      <c r="AV481" s="52"/>
      <c r="AW481" s="52"/>
      <c r="AX481" s="52"/>
      <c r="AY481" s="52"/>
      <c r="AZ481" s="52"/>
      <c r="BA481" s="52"/>
      <c r="BB481" s="52"/>
      <c r="BC481" s="52"/>
      <c r="BD481" s="52"/>
      <c r="BE481" s="52"/>
    </row>
    <row r="482" spans="1:57" x14ac:dyDescent="0.25">
      <c r="A482" t="str">
        <f t="shared" si="7"/>
        <v/>
      </c>
      <c r="B482" s="52"/>
      <c r="C482" s="52"/>
      <c r="D482" s="52"/>
      <c r="E482" s="52"/>
      <c r="F482" s="52"/>
      <c r="G482" s="52"/>
      <c r="H482" s="52"/>
      <c r="I482" s="52"/>
      <c r="J482" s="52"/>
      <c r="K482" s="52"/>
      <c r="L482" s="52"/>
      <c r="M482" s="52"/>
      <c r="N482" s="52"/>
      <c r="O482" s="52"/>
      <c r="P482" s="52"/>
      <c r="Q482" s="52"/>
      <c r="R482" s="52"/>
      <c r="S482" s="52"/>
      <c r="T482" s="52"/>
      <c r="U482" s="52"/>
      <c r="V482" s="52"/>
      <c r="W482" s="52"/>
      <c r="X482" s="52"/>
      <c r="Y482" s="52"/>
      <c r="Z482" s="52"/>
      <c r="AA482" s="52"/>
      <c r="AB482" s="52"/>
      <c r="AC482" s="52"/>
      <c r="AD482" s="52"/>
      <c r="AE482" s="52"/>
      <c r="AF482" s="52"/>
      <c r="AG482" s="52"/>
      <c r="AH482" s="52"/>
      <c r="AI482" s="52"/>
      <c r="AJ482" s="52"/>
      <c r="AK482" s="52"/>
      <c r="AL482" s="52"/>
      <c r="AM482" s="52"/>
      <c r="AN482" s="52"/>
      <c r="AO482" s="52"/>
      <c r="AP482" s="52"/>
      <c r="AQ482" s="52"/>
      <c r="AR482" s="52"/>
      <c r="AS482" s="52"/>
      <c r="AT482" s="52"/>
      <c r="AU482" s="52"/>
      <c r="AV482" s="52"/>
      <c r="AW482" s="52"/>
      <c r="AX482" s="52"/>
      <c r="AY482" s="52"/>
      <c r="AZ482" s="52"/>
      <c r="BA482" s="52"/>
      <c r="BB482" s="52"/>
      <c r="BC482" s="52"/>
      <c r="BD482" s="52"/>
      <c r="BE482" s="52"/>
    </row>
    <row r="483" spans="1:57" x14ac:dyDescent="0.25">
      <c r="A483" t="str">
        <f t="shared" si="7"/>
        <v/>
      </c>
      <c r="B483" s="52"/>
      <c r="C483" s="52"/>
      <c r="D483" s="52"/>
      <c r="E483" s="52"/>
      <c r="F483" s="52"/>
      <c r="G483" s="52"/>
      <c r="H483" s="52"/>
      <c r="I483" s="52"/>
      <c r="J483" s="52"/>
      <c r="K483" s="52"/>
      <c r="L483" s="52"/>
      <c r="M483" s="52"/>
      <c r="N483" s="52"/>
      <c r="O483" s="52"/>
      <c r="P483" s="52"/>
      <c r="Q483" s="52"/>
      <c r="R483" s="52"/>
      <c r="S483" s="52"/>
      <c r="T483" s="52"/>
      <c r="U483" s="52"/>
      <c r="V483" s="52"/>
      <c r="W483" s="52"/>
      <c r="X483" s="52"/>
      <c r="Y483" s="52"/>
      <c r="Z483" s="52"/>
      <c r="AA483" s="52"/>
      <c r="AB483" s="52"/>
      <c r="AC483" s="52"/>
      <c r="AD483" s="52"/>
      <c r="AE483" s="52"/>
      <c r="AF483" s="52"/>
      <c r="AG483" s="52"/>
      <c r="AH483" s="52"/>
      <c r="AI483" s="52"/>
      <c r="AJ483" s="52"/>
      <c r="AK483" s="52"/>
      <c r="AL483" s="52"/>
      <c r="AM483" s="52"/>
      <c r="AN483" s="52"/>
      <c r="AO483" s="52"/>
      <c r="AP483" s="52"/>
      <c r="AQ483" s="52"/>
      <c r="AR483" s="52"/>
      <c r="AS483" s="52"/>
      <c r="AT483" s="52"/>
      <c r="AU483" s="52"/>
      <c r="AV483" s="52"/>
      <c r="AW483" s="52"/>
      <c r="AX483" s="52"/>
      <c r="AY483" s="52"/>
      <c r="AZ483" s="52"/>
      <c r="BA483" s="52"/>
      <c r="BB483" s="52"/>
      <c r="BC483" s="52"/>
      <c r="BD483" s="52"/>
      <c r="BE483" s="52"/>
    </row>
    <row r="484" spans="1:57" x14ac:dyDescent="0.25">
      <c r="A484" t="str">
        <f t="shared" si="7"/>
        <v/>
      </c>
      <c r="B484" s="52"/>
      <c r="C484" s="52"/>
      <c r="D484" s="52"/>
      <c r="E484" s="52"/>
      <c r="F484" s="52"/>
      <c r="G484" s="52"/>
      <c r="H484" s="52"/>
      <c r="I484" s="52"/>
      <c r="J484" s="52"/>
      <c r="K484" s="52"/>
      <c r="L484" s="52"/>
      <c r="M484" s="52"/>
      <c r="N484" s="52"/>
      <c r="O484" s="52"/>
      <c r="P484" s="52"/>
      <c r="Q484" s="52"/>
      <c r="R484" s="52"/>
      <c r="S484" s="52"/>
      <c r="T484" s="52"/>
      <c r="U484" s="52"/>
      <c r="V484" s="52"/>
      <c r="W484" s="52"/>
      <c r="X484" s="52"/>
      <c r="Y484" s="52"/>
      <c r="Z484" s="52"/>
      <c r="AA484" s="52"/>
      <c r="AB484" s="52"/>
      <c r="AC484" s="52"/>
      <c r="AD484" s="52"/>
      <c r="AE484" s="52"/>
      <c r="AF484" s="52"/>
      <c r="AG484" s="52"/>
      <c r="AH484" s="52"/>
      <c r="AI484" s="52"/>
      <c r="AJ484" s="52"/>
      <c r="AK484" s="52"/>
      <c r="AL484" s="52"/>
      <c r="AM484" s="52"/>
      <c r="AN484" s="52"/>
      <c r="AO484" s="52"/>
      <c r="AP484" s="52"/>
      <c r="AQ484" s="52"/>
      <c r="AR484" s="52"/>
      <c r="AS484" s="52"/>
      <c r="AT484" s="52"/>
      <c r="AU484" s="52"/>
      <c r="AV484" s="52"/>
      <c r="AW484" s="52"/>
      <c r="AX484" s="52"/>
      <c r="AY484" s="52"/>
      <c r="AZ484" s="52"/>
      <c r="BA484" s="52"/>
      <c r="BB484" s="52"/>
      <c r="BC484" s="52"/>
      <c r="BD484" s="52"/>
      <c r="BE484" s="52"/>
    </row>
    <row r="485" spans="1:57" x14ac:dyDescent="0.25">
      <c r="A485" t="str">
        <f t="shared" si="7"/>
        <v/>
      </c>
      <c r="B485" s="52"/>
      <c r="C485" s="52"/>
      <c r="D485" s="52"/>
      <c r="E485" s="52"/>
      <c r="F485" s="52"/>
      <c r="G485" s="52"/>
      <c r="H485" s="52"/>
      <c r="I485" s="52"/>
      <c r="J485" s="52"/>
      <c r="K485" s="52"/>
      <c r="L485" s="52"/>
      <c r="M485" s="52"/>
      <c r="N485" s="52"/>
      <c r="O485" s="52"/>
      <c r="P485" s="52"/>
      <c r="Q485" s="52"/>
      <c r="R485" s="52"/>
      <c r="S485" s="52"/>
      <c r="T485" s="52"/>
      <c r="U485" s="52"/>
      <c r="V485" s="52"/>
      <c r="W485" s="52"/>
      <c r="X485" s="52"/>
      <c r="Y485" s="52"/>
      <c r="Z485" s="52"/>
      <c r="AA485" s="52"/>
      <c r="AB485" s="52"/>
      <c r="AC485" s="52"/>
      <c r="AD485" s="52"/>
      <c r="AE485" s="52"/>
      <c r="AF485" s="52"/>
      <c r="AG485" s="52"/>
      <c r="AH485" s="52"/>
      <c r="AI485" s="52"/>
      <c r="AJ485" s="52"/>
      <c r="AK485" s="52"/>
      <c r="AL485" s="52"/>
      <c r="AM485" s="52"/>
      <c r="AN485" s="52"/>
      <c r="AO485" s="52"/>
      <c r="AP485" s="52"/>
      <c r="AQ485" s="52"/>
      <c r="AR485" s="52"/>
      <c r="AS485" s="52"/>
      <c r="AT485" s="52"/>
      <c r="AU485" s="52"/>
      <c r="AV485" s="52"/>
      <c r="AW485" s="52"/>
      <c r="AX485" s="52"/>
      <c r="AY485" s="52"/>
      <c r="AZ485" s="52"/>
      <c r="BA485" s="52"/>
      <c r="BB485" s="52"/>
      <c r="BC485" s="52"/>
      <c r="BD485" s="52"/>
      <c r="BE485" s="52"/>
    </row>
    <row r="486" spans="1:57" x14ac:dyDescent="0.25">
      <c r="A486" t="str">
        <f t="shared" si="7"/>
        <v/>
      </c>
      <c r="B486" s="52"/>
      <c r="C486" s="52"/>
      <c r="D486" s="52"/>
      <c r="E486" s="52"/>
      <c r="F486" s="52"/>
      <c r="G486" s="52"/>
      <c r="H486" s="52"/>
      <c r="I486" s="52"/>
      <c r="J486" s="52"/>
      <c r="K486" s="52"/>
      <c r="L486" s="52"/>
      <c r="M486" s="52"/>
      <c r="N486" s="52"/>
      <c r="O486" s="52"/>
      <c r="P486" s="52"/>
      <c r="Q486" s="52"/>
      <c r="R486" s="52"/>
      <c r="S486" s="52"/>
      <c r="T486" s="52"/>
      <c r="U486" s="52"/>
      <c r="V486" s="52"/>
      <c r="W486" s="52"/>
      <c r="X486" s="52"/>
      <c r="Y486" s="52"/>
      <c r="Z486" s="52"/>
      <c r="AA486" s="52"/>
      <c r="AB486" s="52"/>
      <c r="AC486" s="52"/>
      <c r="AD486" s="52"/>
      <c r="AE486" s="52"/>
      <c r="AF486" s="52"/>
      <c r="AG486" s="52"/>
      <c r="AH486" s="52"/>
      <c r="AI486" s="52"/>
      <c r="AJ486" s="52"/>
      <c r="AK486" s="52"/>
      <c r="AL486" s="52"/>
      <c r="AM486" s="52"/>
      <c r="AN486" s="52"/>
      <c r="AO486" s="52"/>
      <c r="AP486" s="52"/>
      <c r="AQ486" s="52"/>
      <c r="AR486" s="52"/>
      <c r="AS486" s="52"/>
      <c r="AT486" s="52"/>
      <c r="AU486" s="52"/>
      <c r="AV486" s="52"/>
      <c r="AW486" s="52"/>
      <c r="AX486" s="52"/>
      <c r="AY486" s="52"/>
      <c r="AZ486" s="52"/>
      <c r="BA486" s="52"/>
      <c r="BB486" s="52"/>
      <c r="BC486" s="52"/>
      <c r="BD486" s="52"/>
      <c r="BE486" s="52"/>
    </row>
    <row r="487" spans="1:57" x14ac:dyDescent="0.25">
      <c r="A487" t="str">
        <f t="shared" si="7"/>
        <v/>
      </c>
      <c r="B487" s="52"/>
      <c r="C487" s="52"/>
      <c r="D487" s="52"/>
      <c r="E487" s="52"/>
      <c r="F487" s="52"/>
      <c r="G487" s="52"/>
      <c r="H487" s="52"/>
      <c r="I487" s="52"/>
      <c r="J487" s="52"/>
      <c r="K487" s="52"/>
      <c r="L487" s="52"/>
      <c r="M487" s="52"/>
      <c r="N487" s="52"/>
      <c r="O487" s="52"/>
      <c r="P487" s="52"/>
      <c r="Q487" s="52"/>
      <c r="R487" s="52"/>
      <c r="S487" s="52"/>
      <c r="T487" s="52"/>
      <c r="U487" s="52"/>
      <c r="V487" s="52"/>
      <c r="W487" s="52"/>
      <c r="X487" s="52"/>
      <c r="Y487" s="52"/>
      <c r="Z487" s="52"/>
      <c r="AA487" s="52"/>
      <c r="AB487" s="52"/>
      <c r="AC487" s="52"/>
      <c r="AD487" s="52"/>
      <c r="AE487" s="52"/>
      <c r="AF487" s="52"/>
      <c r="AG487" s="52"/>
      <c r="AH487" s="52"/>
      <c r="AI487" s="52"/>
      <c r="AJ487" s="52"/>
      <c r="AK487" s="52"/>
      <c r="AL487" s="52"/>
      <c r="AM487" s="52"/>
      <c r="AN487" s="52"/>
      <c r="AO487" s="52"/>
      <c r="AP487" s="52"/>
      <c r="AQ487" s="52"/>
      <c r="AR487" s="52"/>
      <c r="AS487" s="52"/>
      <c r="AT487" s="52"/>
      <c r="AU487" s="52"/>
      <c r="AV487" s="52"/>
      <c r="AW487" s="52"/>
      <c r="AX487" s="52"/>
      <c r="AY487" s="52"/>
      <c r="AZ487" s="52"/>
      <c r="BA487" s="52"/>
      <c r="BB487" s="52"/>
      <c r="BC487" s="52"/>
      <c r="BD487" s="52"/>
      <c r="BE487" s="52"/>
    </row>
    <row r="488" spans="1:57" x14ac:dyDescent="0.25">
      <c r="A488" t="str">
        <f t="shared" si="7"/>
        <v/>
      </c>
      <c r="B488" s="52"/>
      <c r="C488" s="52"/>
      <c r="D488" s="52"/>
      <c r="E488" s="52"/>
      <c r="F488" s="52"/>
      <c r="G488" s="52"/>
      <c r="H488" s="52"/>
      <c r="I488" s="52"/>
      <c r="J488" s="52"/>
      <c r="K488" s="52"/>
      <c r="L488" s="52"/>
      <c r="M488" s="52"/>
      <c r="N488" s="52"/>
      <c r="O488" s="52"/>
      <c r="P488" s="52"/>
      <c r="Q488" s="52"/>
      <c r="R488" s="52"/>
      <c r="S488" s="52"/>
      <c r="T488" s="52"/>
      <c r="U488" s="52"/>
      <c r="V488" s="52"/>
      <c r="W488" s="52"/>
      <c r="X488" s="52"/>
      <c r="Y488" s="52"/>
      <c r="Z488" s="52"/>
      <c r="AA488" s="52"/>
      <c r="AB488" s="52"/>
      <c r="AC488" s="52"/>
      <c r="AD488" s="52"/>
      <c r="AE488" s="52"/>
      <c r="AF488" s="52"/>
      <c r="AG488" s="52"/>
      <c r="AH488" s="52"/>
      <c r="AI488" s="52"/>
      <c r="AJ488" s="52"/>
      <c r="AK488" s="52"/>
      <c r="AL488" s="52"/>
      <c r="AM488" s="52"/>
      <c r="AN488" s="52"/>
      <c r="AO488" s="52"/>
      <c r="AP488" s="52"/>
      <c r="AQ488" s="52"/>
      <c r="AR488" s="52"/>
      <c r="AS488" s="52"/>
      <c r="AT488" s="52"/>
      <c r="AU488" s="52"/>
      <c r="AV488" s="52"/>
      <c r="AW488" s="52"/>
      <c r="AX488" s="52"/>
      <c r="AY488" s="52"/>
      <c r="AZ488" s="52"/>
      <c r="BA488" s="52"/>
      <c r="BB488" s="52"/>
      <c r="BC488" s="52"/>
      <c r="BD488" s="52"/>
      <c r="BE488" s="52"/>
    </row>
    <row r="489" spans="1:57" x14ac:dyDescent="0.25">
      <c r="A489" t="str">
        <f t="shared" si="7"/>
        <v/>
      </c>
      <c r="B489" s="52"/>
      <c r="C489" s="52"/>
      <c r="D489" s="52"/>
      <c r="E489" s="52"/>
      <c r="F489" s="52"/>
      <c r="G489" s="52"/>
      <c r="H489" s="52"/>
      <c r="I489" s="52"/>
      <c r="J489" s="52"/>
      <c r="K489" s="52"/>
      <c r="L489" s="52"/>
      <c r="M489" s="52"/>
      <c r="N489" s="52"/>
      <c r="O489" s="52"/>
      <c r="P489" s="52"/>
      <c r="Q489" s="52"/>
      <c r="R489" s="52"/>
      <c r="S489" s="52"/>
      <c r="T489" s="52"/>
      <c r="U489" s="52"/>
      <c r="V489" s="52"/>
      <c r="W489" s="52"/>
      <c r="X489" s="52"/>
      <c r="Y489" s="52"/>
      <c r="Z489" s="52"/>
      <c r="AA489" s="52"/>
      <c r="AB489" s="52"/>
      <c r="AC489" s="52"/>
      <c r="AD489" s="52"/>
      <c r="AE489" s="52"/>
      <c r="AF489" s="52"/>
      <c r="AG489" s="52"/>
      <c r="AH489" s="52"/>
      <c r="AI489" s="52"/>
      <c r="AJ489" s="52"/>
      <c r="AK489" s="52"/>
      <c r="AL489" s="52"/>
      <c r="AM489" s="52"/>
      <c r="AN489" s="52"/>
      <c r="AO489" s="52"/>
      <c r="AP489" s="52"/>
      <c r="AQ489" s="52"/>
      <c r="AR489" s="52"/>
      <c r="AS489" s="52"/>
      <c r="AT489" s="52"/>
      <c r="AU489" s="52"/>
      <c r="AV489" s="52"/>
      <c r="AW489" s="52"/>
      <c r="AX489" s="52"/>
      <c r="AY489" s="52"/>
      <c r="AZ489" s="52"/>
      <c r="BA489" s="52"/>
      <c r="BB489" s="52"/>
      <c r="BC489" s="52"/>
      <c r="BD489" s="52"/>
      <c r="BE489" s="52"/>
    </row>
    <row r="490" spans="1:57" x14ac:dyDescent="0.25">
      <c r="A490" t="str">
        <f t="shared" si="7"/>
        <v/>
      </c>
      <c r="B490" s="52"/>
      <c r="C490" s="52"/>
      <c r="D490" s="52"/>
      <c r="E490" s="52"/>
      <c r="F490" s="52"/>
      <c r="G490" s="52"/>
      <c r="H490" s="52"/>
      <c r="I490" s="52"/>
      <c r="J490" s="52"/>
      <c r="K490" s="52"/>
      <c r="L490" s="52"/>
      <c r="M490" s="52"/>
      <c r="N490" s="52"/>
      <c r="O490" s="52"/>
      <c r="P490" s="52"/>
      <c r="Q490" s="52"/>
      <c r="R490" s="52"/>
      <c r="S490" s="52"/>
      <c r="T490" s="52"/>
      <c r="U490" s="52"/>
      <c r="V490" s="52"/>
      <c r="W490" s="52"/>
      <c r="X490" s="52"/>
      <c r="Y490" s="52"/>
      <c r="Z490" s="52"/>
      <c r="AA490" s="52"/>
      <c r="AB490" s="52"/>
      <c r="AC490" s="52"/>
      <c r="AD490" s="52"/>
      <c r="AE490" s="52"/>
      <c r="AF490" s="52"/>
      <c r="AG490" s="52"/>
      <c r="AH490" s="52"/>
      <c r="AI490" s="52"/>
      <c r="AJ490" s="52"/>
      <c r="AK490" s="52"/>
      <c r="AL490" s="52"/>
      <c r="AM490" s="52"/>
      <c r="AN490" s="52"/>
      <c r="AO490" s="52"/>
      <c r="AP490" s="52"/>
      <c r="AQ490" s="52"/>
      <c r="AR490" s="52"/>
      <c r="AS490" s="52"/>
      <c r="AT490" s="52"/>
      <c r="AU490" s="52"/>
      <c r="AV490" s="52"/>
      <c r="AW490" s="52"/>
      <c r="AX490" s="52"/>
      <c r="AY490" s="52"/>
      <c r="AZ490" s="52"/>
      <c r="BA490" s="52"/>
      <c r="BB490" s="52"/>
      <c r="BC490" s="52"/>
      <c r="BD490" s="52"/>
      <c r="BE490" s="52"/>
    </row>
    <row r="491" spans="1:57" x14ac:dyDescent="0.25">
      <c r="A491" t="str">
        <f t="shared" si="7"/>
        <v/>
      </c>
      <c r="B491" s="52"/>
      <c r="C491" s="52"/>
      <c r="D491" s="52"/>
      <c r="E491" s="52"/>
      <c r="F491" s="52"/>
      <c r="G491" s="52"/>
      <c r="H491" s="52"/>
      <c r="I491" s="52"/>
      <c r="J491" s="52"/>
      <c r="K491" s="52"/>
      <c r="L491" s="52"/>
      <c r="M491" s="52"/>
      <c r="N491" s="52"/>
      <c r="O491" s="52"/>
      <c r="P491" s="52"/>
      <c r="Q491" s="52"/>
      <c r="R491" s="52"/>
      <c r="S491" s="52"/>
      <c r="T491" s="52"/>
      <c r="U491" s="52"/>
      <c r="V491" s="52"/>
      <c r="W491" s="52"/>
      <c r="X491" s="52"/>
      <c r="Y491" s="52"/>
      <c r="Z491" s="52"/>
      <c r="AA491" s="52"/>
      <c r="AB491" s="52"/>
      <c r="AC491" s="52"/>
      <c r="AD491" s="52"/>
      <c r="AE491" s="52"/>
      <c r="AF491" s="52"/>
      <c r="AG491" s="52"/>
      <c r="AH491" s="52"/>
      <c r="AI491" s="52"/>
      <c r="AJ491" s="52"/>
      <c r="AK491" s="52"/>
      <c r="AL491" s="52"/>
      <c r="AM491" s="52"/>
      <c r="AN491" s="52"/>
      <c r="AO491" s="52"/>
      <c r="AP491" s="52"/>
      <c r="AQ491" s="52"/>
      <c r="AR491" s="52"/>
      <c r="AS491" s="52"/>
      <c r="AT491" s="52"/>
      <c r="AU491" s="52"/>
      <c r="AV491" s="52"/>
      <c r="AW491" s="52"/>
      <c r="AX491" s="52"/>
      <c r="AY491" s="52"/>
      <c r="AZ491" s="52"/>
      <c r="BA491" s="52"/>
      <c r="BB491" s="52"/>
      <c r="BC491" s="52"/>
      <c r="BD491" s="52"/>
      <c r="BE491" s="52"/>
    </row>
    <row r="492" spans="1:57" x14ac:dyDescent="0.25">
      <c r="A492" t="str">
        <f t="shared" si="7"/>
        <v/>
      </c>
      <c r="B492" s="52"/>
      <c r="C492" s="52"/>
      <c r="D492" s="52"/>
      <c r="E492" s="52"/>
      <c r="F492" s="52"/>
      <c r="G492" s="52"/>
      <c r="H492" s="52"/>
      <c r="I492" s="52"/>
      <c r="J492" s="52"/>
      <c r="K492" s="52"/>
      <c r="L492" s="52"/>
      <c r="M492" s="52"/>
      <c r="N492" s="52"/>
      <c r="O492" s="52"/>
      <c r="P492" s="52"/>
      <c r="Q492" s="52"/>
      <c r="R492" s="52"/>
      <c r="S492" s="52"/>
      <c r="T492" s="52"/>
      <c r="U492" s="52"/>
      <c r="V492" s="52"/>
      <c r="W492" s="52"/>
      <c r="X492" s="52"/>
      <c r="Y492" s="52"/>
      <c r="Z492" s="52"/>
      <c r="AA492" s="52"/>
      <c r="AB492" s="52"/>
      <c r="AC492" s="52"/>
      <c r="AD492" s="52"/>
      <c r="AE492" s="52"/>
      <c r="AF492" s="52"/>
      <c r="AG492" s="52"/>
      <c r="AH492" s="52"/>
      <c r="AI492" s="52"/>
      <c r="AJ492" s="52"/>
      <c r="AK492" s="52"/>
      <c r="AL492" s="52"/>
      <c r="AM492" s="52"/>
      <c r="AN492" s="52"/>
      <c r="AO492" s="52"/>
      <c r="AP492" s="52"/>
      <c r="AQ492" s="52"/>
      <c r="AR492" s="52"/>
      <c r="AS492" s="52"/>
      <c r="AT492" s="52"/>
      <c r="AU492" s="52"/>
      <c r="AV492" s="52"/>
      <c r="AW492" s="52"/>
      <c r="AX492" s="52"/>
      <c r="AY492" s="52"/>
      <c r="AZ492" s="52"/>
      <c r="BA492" s="52"/>
      <c r="BB492" s="52"/>
      <c r="BC492" s="52"/>
      <c r="BD492" s="52"/>
      <c r="BE492" s="52"/>
    </row>
    <row r="493" spans="1:57" x14ac:dyDescent="0.25">
      <c r="A493" t="str">
        <f t="shared" si="7"/>
        <v/>
      </c>
      <c r="B493" s="52"/>
      <c r="C493" s="52"/>
      <c r="D493" s="52"/>
      <c r="E493" s="52"/>
      <c r="F493" s="52"/>
      <c r="G493" s="52"/>
      <c r="H493" s="52"/>
      <c r="I493" s="52"/>
      <c r="J493" s="52"/>
      <c r="K493" s="52"/>
      <c r="L493" s="52"/>
      <c r="M493" s="52"/>
      <c r="N493" s="52"/>
      <c r="O493" s="52"/>
      <c r="P493" s="52"/>
      <c r="Q493" s="52"/>
      <c r="R493" s="52"/>
      <c r="S493" s="52"/>
      <c r="T493" s="52"/>
      <c r="U493" s="52"/>
      <c r="V493" s="52"/>
      <c r="W493" s="52"/>
      <c r="X493" s="52"/>
      <c r="Y493" s="52"/>
      <c r="Z493" s="52"/>
      <c r="AA493" s="52"/>
      <c r="AB493" s="52"/>
      <c r="AC493" s="52"/>
      <c r="AD493" s="52"/>
      <c r="AE493" s="52"/>
      <c r="AF493" s="52"/>
      <c r="AG493" s="52"/>
      <c r="AH493" s="52"/>
      <c r="AI493" s="52"/>
      <c r="AJ493" s="52"/>
      <c r="AK493" s="52"/>
      <c r="AL493" s="52"/>
      <c r="AM493" s="52"/>
      <c r="AN493" s="52"/>
      <c r="AO493" s="52"/>
      <c r="AP493" s="52"/>
      <c r="AQ493" s="52"/>
      <c r="AR493" s="52"/>
      <c r="AS493" s="52"/>
      <c r="AT493" s="52"/>
      <c r="AU493" s="52"/>
      <c r="AV493" s="52"/>
      <c r="AW493" s="52"/>
      <c r="AX493" s="52"/>
      <c r="AY493" s="52"/>
      <c r="AZ493" s="52"/>
      <c r="BA493" s="52"/>
      <c r="BB493" s="52"/>
      <c r="BC493" s="52"/>
      <c r="BD493" s="52"/>
      <c r="BE493" s="52"/>
    </row>
    <row r="494" spans="1:57" x14ac:dyDescent="0.25">
      <c r="A494" t="str">
        <f t="shared" si="7"/>
        <v/>
      </c>
      <c r="B494" s="52"/>
      <c r="C494" s="52"/>
      <c r="D494" s="52"/>
      <c r="E494" s="52"/>
      <c r="F494" s="52"/>
      <c r="G494" s="52"/>
      <c r="H494" s="52"/>
      <c r="I494" s="52"/>
      <c r="J494" s="52"/>
      <c r="K494" s="52"/>
      <c r="L494" s="52"/>
      <c r="M494" s="52"/>
      <c r="N494" s="52"/>
      <c r="O494" s="52"/>
      <c r="P494" s="52"/>
      <c r="Q494" s="52"/>
      <c r="R494" s="52"/>
      <c r="S494" s="52"/>
      <c r="T494" s="52"/>
      <c r="U494" s="52"/>
      <c r="V494" s="52"/>
      <c r="W494" s="52"/>
      <c r="X494" s="52"/>
      <c r="Y494" s="52"/>
      <c r="Z494" s="52"/>
      <c r="AA494" s="52"/>
      <c r="AB494" s="52"/>
      <c r="AC494" s="52"/>
      <c r="AD494" s="52"/>
      <c r="AE494" s="52"/>
      <c r="AF494" s="52"/>
      <c r="AG494" s="52"/>
      <c r="AH494" s="52"/>
      <c r="AI494" s="52"/>
      <c r="AJ494" s="52"/>
      <c r="AK494" s="52"/>
      <c r="AL494" s="52"/>
      <c r="AM494" s="52"/>
      <c r="AN494" s="52"/>
      <c r="AO494" s="52"/>
      <c r="AP494" s="52"/>
      <c r="AQ494" s="52"/>
      <c r="AR494" s="52"/>
      <c r="AS494" s="52"/>
      <c r="AT494" s="52"/>
      <c r="AU494" s="52"/>
      <c r="AV494" s="52"/>
      <c r="AW494" s="52"/>
      <c r="AX494" s="52"/>
      <c r="AY494" s="52"/>
      <c r="AZ494" s="52"/>
      <c r="BA494" s="52"/>
      <c r="BB494" s="52"/>
      <c r="BC494" s="52"/>
      <c r="BD494" s="52"/>
      <c r="BE494" s="52"/>
    </row>
    <row r="495" spans="1:57" x14ac:dyDescent="0.25">
      <c r="A495" t="str">
        <f t="shared" si="7"/>
        <v/>
      </c>
      <c r="B495" s="52"/>
      <c r="C495" s="52"/>
      <c r="D495" s="52"/>
      <c r="E495" s="52"/>
      <c r="F495" s="52"/>
      <c r="G495" s="52"/>
      <c r="H495" s="52"/>
      <c r="I495" s="52"/>
      <c r="J495" s="52"/>
      <c r="K495" s="52"/>
      <c r="L495" s="52"/>
      <c r="M495" s="52"/>
      <c r="N495" s="52"/>
      <c r="O495" s="52"/>
      <c r="P495" s="52"/>
      <c r="Q495" s="52"/>
      <c r="R495" s="52"/>
      <c r="S495" s="52"/>
      <c r="T495" s="52"/>
      <c r="U495" s="52"/>
      <c r="V495" s="52"/>
      <c r="W495" s="52"/>
      <c r="X495" s="52"/>
      <c r="Y495" s="52"/>
      <c r="Z495" s="52"/>
      <c r="AA495" s="52"/>
      <c r="AB495" s="52"/>
      <c r="AC495" s="52"/>
      <c r="AD495" s="52"/>
      <c r="AE495" s="52"/>
      <c r="AF495" s="52"/>
      <c r="AG495" s="52"/>
      <c r="AH495" s="52"/>
      <c r="AI495" s="52"/>
      <c r="AJ495" s="52"/>
      <c r="AK495" s="52"/>
      <c r="AL495" s="52"/>
      <c r="AM495" s="52"/>
      <c r="AN495" s="52"/>
      <c r="AO495" s="52"/>
      <c r="AP495" s="52"/>
      <c r="AQ495" s="52"/>
      <c r="AR495" s="52"/>
      <c r="AS495" s="52"/>
      <c r="AT495" s="52"/>
      <c r="AU495" s="52"/>
      <c r="AV495" s="52"/>
      <c r="AW495" s="52"/>
      <c r="AX495" s="52"/>
      <c r="AY495" s="52"/>
      <c r="AZ495" s="52"/>
      <c r="BA495" s="52"/>
      <c r="BB495" s="52"/>
      <c r="BC495" s="52"/>
      <c r="BD495" s="52"/>
      <c r="BE495" s="52"/>
    </row>
    <row r="496" spans="1:57" x14ac:dyDescent="0.25">
      <c r="A496" t="str">
        <f t="shared" si="7"/>
        <v/>
      </c>
      <c r="B496" s="52"/>
      <c r="C496" s="52"/>
      <c r="D496" s="52"/>
      <c r="E496" s="52"/>
      <c r="F496" s="52"/>
      <c r="G496" s="52"/>
      <c r="H496" s="52"/>
      <c r="I496" s="52"/>
      <c r="J496" s="52"/>
      <c r="K496" s="52"/>
      <c r="L496" s="52"/>
      <c r="M496" s="52"/>
      <c r="N496" s="52"/>
      <c r="O496" s="52"/>
      <c r="P496" s="52"/>
      <c r="Q496" s="52"/>
      <c r="R496" s="52"/>
      <c r="S496" s="52"/>
      <c r="T496" s="52"/>
      <c r="U496" s="52"/>
      <c r="V496" s="52"/>
      <c r="W496" s="52"/>
      <c r="X496" s="52"/>
      <c r="Y496" s="52"/>
      <c r="Z496" s="52"/>
      <c r="AA496" s="52"/>
      <c r="AB496" s="52"/>
      <c r="AC496" s="52"/>
      <c r="AD496" s="52"/>
      <c r="AE496" s="52"/>
      <c r="AF496" s="52"/>
      <c r="AG496" s="52"/>
      <c r="AH496" s="52"/>
      <c r="AI496" s="52"/>
      <c r="AJ496" s="52"/>
      <c r="AK496" s="52"/>
      <c r="AL496" s="52"/>
      <c r="AM496" s="52"/>
      <c r="AN496" s="52"/>
      <c r="AO496" s="52"/>
      <c r="AP496" s="52"/>
      <c r="AQ496" s="52"/>
      <c r="AR496" s="52"/>
      <c r="AS496" s="52"/>
      <c r="AT496" s="52"/>
      <c r="AU496" s="52"/>
      <c r="AV496" s="52"/>
      <c r="AW496" s="52"/>
      <c r="AX496" s="52"/>
      <c r="AY496" s="52"/>
      <c r="AZ496" s="52"/>
      <c r="BA496" s="52"/>
      <c r="BB496" s="52"/>
      <c r="BC496" s="52"/>
      <c r="BD496" s="52"/>
      <c r="BE496" s="52"/>
    </row>
    <row r="497" spans="1:57" x14ac:dyDescent="0.25">
      <c r="A497" t="str">
        <f t="shared" si="7"/>
        <v/>
      </c>
      <c r="B497" s="52"/>
      <c r="C497" s="52"/>
      <c r="D497" s="52"/>
      <c r="E497" s="52"/>
      <c r="F497" s="52"/>
      <c r="G497" s="52"/>
      <c r="H497" s="52"/>
      <c r="I497" s="52"/>
      <c r="J497" s="52"/>
      <c r="K497" s="52"/>
      <c r="L497" s="52"/>
      <c r="M497" s="52"/>
      <c r="N497" s="52"/>
      <c r="O497" s="52"/>
      <c r="P497" s="52"/>
      <c r="Q497" s="52"/>
      <c r="R497" s="52"/>
      <c r="S497" s="52"/>
      <c r="T497" s="52"/>
      <c r="U497" s="52"/>
      <c r="V497" s="52"/>
      <c r="W497" s="52"/>
      <c r="X497" s="52"/>
      <c r="Y497" s="52"/>
      <c r="Z497" s="52"/>
      <c r="AA497" s="52"/>
      <c r="AB497" s="52"/>
      <c r="AC497" s="52"/>
      <c r="AD497" s="52"/>
      <c r="AE497" s="52"/>
      <c r="AF497" s="52"/>
      <c r="AG497" s="52"/>
      <c r="AH497" s="52"/>
      <c r="AI497" s="52"/>
      <c r="AJ497" s="52"/>
      <c r="AK497" s="52"/>
      <c r="AL497" s="52"/>
      <c r="AM497" s="52"/>
      <c r="AN497" s="52"/>
      <c r="AO497" s="52"/>
      <c r="AP497" s="52"/>
      <c r="AQ497" s="52"/>
      <c r="AR497" s="52"/>
      <c r="AS497" s="52"/>
      <c r="AT497" s="52"/>
      <c r="AU497" s="52"/>
      <c r="AV497" s="52"/>
      <c r="AW497" s="52"/>
      <c r="AX497" s="52"/>
      <c r="AY497" s="52"/>
      <c r="AZ497" s="52"/>
      <c r="BA497" s="52"/>
      <c r="BB497" s="52"/>
      <c r="BC497" s="52"/>
      <c r="BD497" s="52"/>
      <c r="BE497" s="52"/>
    </row>
    <row r="498" spans="1:57" x14ac:dyDescent="0.25">
      <c r="A498" t="str">
        <f t="shared" si="7"/>
        <v/>
      </c>
      <c r="B498" s="52"/>
      <c r="C498" s="52"/>
      <c r="D498" s="52"/>
      <c r="E498" s="52"/>
      <c r="F498" s="52"/>
      <c r="G498" s="52"/>
      <c r="H498" s="52"/>
      <c r="I498" s="52"/>
      <c r="J498" s="52"/>
      <c r="K498" s="52"/>
      <c r="L498" s="52"/>
      <c r="M498" s="52"/>
      <c r="N498" s="52"/>
      <c r="O498" s="52"/>
      <c r="P498" s="52"/>
      <c r="Q498" s="52"/>
      <c r="R498" s="52"/>
      <c r="S498" s="52"/>
      <c r="T498" s="52"/>
      <c r="U498" s="52"/>
      <c r="V498" s="52"/>
      <c r="W498" s="52"/>
      <c r="X498" s="52"/>
      <c r="Y498" s="52"/>
      <c r="Z498" s="52"/>
      <c r="AA498" s="52"/>
      <c r="AB498" s="52"/>
      <c r="AC498" s="52"/>
      <c r="AD498" s="52"/>
      <c r="AE498" s="52"/>
      <c r="AF498" s="52"/>
      <c r="AG498" s="52"/>
      <c r="AH498" s="52"/>
      <c r="AI498" s="52"/>
      <c r="AJ498" s="52"/>
      <c r="AK498" s="52"/>
      <c r="AL498" s="52"/>
      <c r="AM498" s="52"/>
      <c r="AN498" s="52"/>
      <c r="AO498" s="52"/>
      <c r="AP498" s="52"/>
      <c r="AQ498" s="52"/>
      <c r="AR498" s="52"/>
      <c r="AS498" s="52"/>
      <c r="AT498" s="52"/>
      <c r="AU498" s="52"/>
      <c r="AV498" s="52"/>
      <c r="AW498" s="52"/>
      <c r="AX498" s="52"/>
      <c r="AY498" s="52"/>
      <c r="AZ498" s="52"/>
      <c r="BA498" s="52"/>
      <c r="BB498" s="52"/>
      <c r="BC498" s="52"/>
      <c r="BD498" s="52"/>
      <c r="BE498" s="52"/>
    </row>
    <row r="499" spans="1:57" x14ac:dyDescent="0.25">
      <c r="A499" t="str">
        <f t="shared" si="7"/>
        <v/>
      </c>
      <c r="B499" s="52"/>
      <c r="C499" s="52"/>
      <c r="D499" s="52"/>
      <c r="E499" s="52"/>
      <c r="F499" s="52"/>
      <c r="G499" s="52"/>
      <c r="H499" s="52"/>
      <c r="I499" s="52"/>
      <c r="J499" s="52"/>
      <c r="K499" s="52"/>
      <c r="L499" s="52"/>
      <c r="M499" s="52"/>
      <c r="N499" s="52"/>
      <c r="O499" s="52"/>
      <c r="P499" s="52"/>
      <c r="Q499" s="52"/>
      <c r="R499" s="52"/>
      <c r="S499" s="52"/>
      <c r="T499" s="52"/>
      <c r="U499" s="52"/>
      <c r="V499" s="52"/>
      <c r="W499" s="52"/>
      <c r="X499" s="52"/>
      <c r="Y499" s="52"/>
      <c r="Z499" s="52"/>
      <c r="AA499" s="52"/>
      <c r="AB499" s="52"/>
      <c r="AC499" s="52"/>
      <c r="AD499" s="52"/>
      <c r="AE499" s="52"/>
      <c r="AF499" s="52"/>
      <c r="AG499" s="52"/>
      <c r="AH499" s="52"/>
      <c r="AI499" s="52"/>
      <c r="AJ499" s="52"/>
      <c r="AK499" s="52"/>
      <c r="AL499" s="52"/>
      <c r="AM499" s="52"/>
      <c r="AN499" s="52"/>
      <c r="AO499" s="52"/>
      <c r="AP499" s="52"/>
      <c r="AQ499" s="52"/>
      <c r="AR499" s="52"/>
      <c r="AS499" s="52"/>
      <c r="AT499" s="52"/>
      <c r="AU499" s="52"/>
      <c r="AV499" s="52"/>
      <c r="AW499" s="52"/>
      <c r="AX499" s="52"/>
      <c r="AY499" s="52"/>
      <c r="AZ499" s="52"/>
      <c r="BA499" s="52"/>
      <c r="BB499" s="52"/>
      <c r="BC499" s="52"/>
      <c r="BD499" s="52"/>
      <c r="BE499" s="52"/>
    </row>
    <row r="500" spans="1:57" x14ac:dyDescent="0.25">
      <c r="A500" t="str">
        <f t="shared" si="7"/>
        <v/>
      </c>
      <c r="B500" s="52"/>
      <c r="C500" s="52"/>
      <c r="D500" s="52"/>
      <c r="E500" s="52"/>
      <c r="F500" s="52"/>
      <c r="G500" s="52"/>
      <c r="H500" s="52"/>
      <c r="I500" s="52"/>
      <c r="J500" s="52"/>
      <c r="K500" s="52"/>
      <c r="L500" s="52"/>
      <c r="M500" s="52"/>
      <c r="N500" s="52"/>
      <c r="O500" s="52"/>
      <c r="P500" s="52"/>
      <c r="Q500" s="52"/>
      <c r="R500" s="52"/>
      <c r="S500" s="52"/>
      <c r="T500" s="52"/>
      <c r="U500" s="52"/>
      <c r="V500" s="52"/>
      <c r="W500" s="52"/>
      <c r="X500" s="52"/>
      <c r="Y500" s="52"/>
      <c r="Z500" s="52"/>
      <c r="AA500" s="52"/>
      <c r="AB500" s="52"/>
      <c r="AC500" s="52"/>
      <c r="AD500" s="52"/>
      <c r="AE500" s="52"/>
      <c r="AF500" s="52"/>
      <c r="AG500" s="52"/>
      <c r="AH500" s="52"/>
      <c r="AI500" s="52"/>
      <c r="AJ500" s="52"/>
      <c r="AK500" s="52"/>
      <c r="AL500" s="52"/>
      <c r="AM500" s="52"/>
      <c r="AN500" s="52"/>
      <c r="AO500" s="52"/>
      <c r="AP500" s="52"/>
      <c r="AQ500" s="52"/>
      <c r="AR500" s="52"/>
      <c r="AS500" s="52"/>
      <c r="AT500" s="52"/>
      <c r="AU500" s="52"/>
      <c r="AV500" s="52"/>
      <c r="AW500" s="52"/>
      <c r="AX500" s="52"/>
      <c r="AY500" s="52"/>
      <c r="AZ500" s="52"/>
      <c r="BA500" s="52"/>
      <c r="BB500" s="52"/>
      <c r="BC500" s="52"/>
      <c r="BD500" s="52"/>
      <c r="BE500" s="52"/>
    </row>
    <row r="501" spans="1:57" x14ac:dyDescent="0.25">
      <c r="A501" t="str">
        <f t="shared" si="7"/>
        <v/>
      </c>
      <c r="B501" s="52"/>
      <c r="C501" s="52"/>
      <c r="D501" s="52"/>
      <c r="E501" s="52"/>
      <c r="F501" s="52"/>
      <c r="G501" s="52"/>
      <c r="H501" s="52"/>
      <c r="I501" s="52"/>
      <c r="J501" s="52"/>
      <c r="K501" s="52"/>
      <c r="L501" s="52"/>
      <c r="M501" s="52"/>
      <c r="N501" s="52"/>
      <c r="O501" s="52"/>
      <c r="P501" s="52"/>
      <c r="Q501" s="52"/>
      <c r="R501" s="52"/>
      <c r="S501" s="52"/>
      <c r="T501" s="52"/>
      <c r="U501" s="52"/>
      <c r="V501" s="52"/>
      <c r="W501" s="52"/>
      <c r="X501" s="52"/>
      <c r="Y501" s="52"/>
      <c r="Z501" s="52"/>
      <c r="AA501" s="52"/>
      <c r="AB501" s="52"/>
      <c r="AC501" s="52"/>
      <c r="AD501" s="52"/>
      <c r="AE501" s="52"/>
      <c r="AF501" s="52"/>
      <c r="AG501" s="52"/>
      <c r="AH501" s="52"/>
      <c r="AI501" s="52"/>
      <c r="AJ501" s="52"/>
      <c r="AK501" s="52"/>
      <c r="AL501" s="52"/>
      <c r="AM501" s="52"/>
      <c r="AN501" s="52"/>
      <c r="AO501" s="52"/>
      <c r="AP501" s="52"/>
      <c r="AQ501" s="52"/>
      <c r="AR501" s="52"/>
      <c r="AS501" s="52"/>
      <c r="AT501" s="52"/>
      <c r="AU501" s="52"/>
      <c r="AV501" s="52"/>
      <c r="AW501" s="52"/>
      <c r="AX501" s="52"/>
      <c r="AY501" s="52"/>
      <c r="AZ501" s="52"/>
      <c r="BA501" s="52"/>
      <c r="BB501" s="52"/>
      <c r="BC501" s="52"/>
      <c r="BD501" s="52"/>
      <c r="BE501" s="52"/>
    </row>
    <row r="502" spans="1:57" x14ac:dyDescent="0.25">
      <c r="A502" t="str">
        <f t="shared" si="7"/>
        <v/>
      </c>
      <c r="B502" s="52"/>
      <c r="C502" s="52"/>
      <c r="D502" s="52"/>
      <c r="E502" s="52"/>
      <c r="F502" s="52"/>
      <c r="G502" s="52"/>
      <c r="H502" s="52"/>
      <c r="I502" s="52"/>
      <c r="J502" s="52"/>
      <c r="K502" s="52"/>
      <c r="L502" s="52"/>
      <c r="M502" s="52"/>
      <c r="N502" s="52"/>
      <c r="O502" s="52"/>
      <c r="P502" s="52"/>
      <c r="Q502" s="52"/>
      <c r="R502" s="52"/>
      <c r="S502" s="52"/>
      <c r="T502" s="52"/>
      <c r="U502" s="52"/>
      <c r="V502" s="52"/>
      <c r="W502" s="52"/>
      <c r="X502" s="52"/>
      <c r="Y502" s="52"/>
      <c r="Z502" s="52"/>
      <c r="AA502" s="52"/>
      <c r="AB502" s="52"/>
      <c r="AC502" s="52"/>
      <c r="AD502" s="52"/>
      <c r="AE502" s="52"/>
      <c r="AF502" s="52"/>
      <c r="AG502" s="52"/>
      <c r="AH502" s="52"/>
      <c r="AI502" s="52"/>
      <c r="AJ502" s="52"/>
      <c r="AK502" s="52"/>
      <c r="AL502" s="52"/>
      <c r="AM502" s="52"/>
      <c r="AN502" s="52"/>
      <c r="AO502" s="52"/>
      <c r="AP502" s="52"/>
      <c r="AQ502" s="52"/>
      <c r="AR502" s="52"/>
      <c r="AS502" s="52"/>
      <c r="AT502" s="52"/>
      <c r="AU502" s="52"/>
      <c r="AV502" s="52"/>
      <c r="AW502" s="52"/>
      <c r="AX502" s="52"/>
      <c r="AY502" s="52"/>
      <c r="AZ502" s="52"/>
      <c r="BA502" s="52"/>
      <c r="BB502" s="52"/>
      <c r="BC502" s="52"/>
      <c r="BD502" s="52"/>
      <c r="BE502" s="52"/>
    </row>
    <row r="503" spans="1:57" x14ac:dyDescent="0.25">
      <c r="A503" t="str">
        <f t="shared" si="7"/>
        <v/>
      </c>
      <c r="B503" s="52"/>
      <c r="C503" s="52"/>
      <c r="D503" s="52"/>
      <c r="E503" s="52"/>
      <c r="F503" s="52"/>
      <c r="G503" s="52"/>
      <c r="H503" s="52"/>
      <c r="I503" s="52"/>
      <c r="J503" s="52"/>
      <c r="K503" s="52"/>
      <c r="L503" s="52"/>
      <c r="M503" s="52"/>
      <c r="N503" s="52"/>
      <c r="O503" s="52"/>
      <c r="P503" s="52"/>
      <c r="Q503" s="52"/>
      <c r="R503" s="52"/>
      <c r="S503" s="52"/>
      <c r="T503" s="52"/>
      <c r="U503" s="52"/>
      <c r="V503" s="52"/>
      <c r="W503" s="52"/>
      <c r="X503" s="52"/>
      <c r="Y503" s="52"/>
      <c r="Z503" s="52"/>
      <c r="AA503" s="52"/>
      <c r="AB503" s="52"/>
      <c r="AC503" s="52"/>
      <c r="AD503" s="52"/>
      <c r="AE503" s="52"/>
      <c r="AF503" s="52"/>
      <c r="AG503" s="52"/>
      <c r="AH503" s="52"/>
      <c r="AI503" s="52"/>
      <c r="AJ503" s="52"/>
      <c r="AK503" s="52"/>
      <c r="AL503" s="52"/>
      <c r="AM503" s="52"/>
      <c r="AN503" s="52"/>
      <c r="AO503" s="52"/>
      <c r="AP503" s="52"/>
      <c r="AQ503" s="52"/>
      <c r="AR503" s="52"/>
      <c r="AS503" s="52"/>
      <c r="AT503" s="52"/>
      <c r="AU503" s="52"/>
      <c r="AV503" s="52"/>
      <c r="AW503" s="52"/>
      <c r="AX503" s="52"/>
      <c r="AY503" s="52"/>
      <c r="AZ503" s="52"/>
      <c r="BA503" s="52"/>
      <c r="BB503" s="52"/>
      <c r="BC503" s="52"/>
      <c r="BD503" s="52"/>
      <c r="BE503" s="52"/>
    </row>
    <row r="504" spans="1:57" x14ac:dyDescent="0.25">
      <c r="A504" t="str">
        <f t="shared" si="7"/>
        <v/>
      </c>
      <c r="B504" s="52"/>
      <c r="C504" s="52"/>
      <c r="D504" s="52"/>
      <c r="E504" s="52"/>
      <c r="F504" s="52"/>
      <c r="G504" s="52"/>
      <c r="H504" s="52"/>
      <c r="I504" s="52"/>
      <c r="J504" s="52"/>
      <c r="K504" s="52"/>
      <c r="L504" s="52"/>
      <c r="M504" s="52"/>
      <c r="N504" s="52"/>
      <c r="O504" s="52"/>
      <c r="P504" s="52"/>
      <c r="Q504" s="52"/>
      <c r="R504" s="52"/>
      <c r="S504" s="52"/>
      <c r="T504" s="52"/>
      <c r="U504" s="52"/>
      <c r="V504" s="52"/>
      <c r="W504" s="52"/>
      <c r="X504" s="52"/>
      <c r="Y504" s="52"/>
      <c r="Z504" s="52"/>
      <c r="AA504" s="52"/>
      <c r="AB504" s="52"/>
      <c r="AC504" s="52"/>
      <c r="AD504" s="52"/>
      <c r="AE504" s="52"/>
      <c r="AF504" s="52"/>
      <c r="AG504" s="52"/>
      <c r="AH504" s="52"/>
      <c r="AI504" s="52"/>
      <c r="AJ504" s="52"/>
      <c r="AK504" s="52"/>
      <c r="AL504" s="52"/>
      <c r="AM504" s="52"/>
      <c r="AN504" s="52"/>
      <c r="AO504" s="52"/>
      <c r="AP504" s="52"/>
      <c r="AQ504" s="52"/>
      <c r="AR504" s="52"/>
      <c r="AS504" s="52"/>
      <c r="AT504" s="52"/>
      <c r="AU504" s="52"/>
      <c r="AV504" s="52"/>
      <c r="AW504" s="52"/>
      <c r="AX504" s="52"/>
      <c r="AY504" s="52"/>
      <c r="AZ504" s="52"/>
      <c r="BA504" s="52"/>
      <c r="BB504" s="52"/>
      <c r="BC504" s="52"/>
      <c r="BD504" s="52"/>
      <c r="BE504" s="52"/>
    </row>
    <row r="505" spans="1:57" x14ac:dyDescent="0.25">
      <c r="A505" t="str">
        <f t="shared" si="7"/>
        <v/>
      </c>
      <c r="B505" s="52"/>
      <c r="C505" s="52"/>
      <c r="D505" s="52"/>
      <c r="E505" s="52"/>
      <c r="F505" s="52"/>
      <c r="G505" s="52"/>
      <c r="H505" s="52"/>
      <c r="I505" s="52"/>
      <c r="J505" s="52"/>
      <c r="K505" s="52"/>
      <c r="L505" s="52"/>
      <c r="M505" s="52"/>
      <c r="N505" s="52"/>
      <c r="O505" s="52"/>
      <c r="P505" s="52"/>
      <c r="Q505" s="52"/>
      <c r="R505" s="52"/>
      <c r="S505" s="52"/>
      <c r="T505" s="52"/>
      <c r="U505" s="52"/>
      <c r="V505" s="52"/>
      <c r="W505" s="52"/>
      <c r="X505" s="52"/>
      <c r="Y505" s="52"/>
      <c r="Z505" s="52"/>
      <c r="AA505" s="52"/>
      <c r="AB505" s="52"/>
      <c r="AC505" s="52"/>
      <c r="AD505" s="52"/>
      <c r="AE505" s="52"/>
      <c r="AF505" s="52"/>
      <c r="AG505" s="52"/>
      <c r="AH505" s="52"/>
      <c r="AI505" s="52"/>
      <c r="AJ505" s="52"/>
      <c r="AK505" s="52"/>
      <c r="AL505" s="52"/>
      <c r="AM505" s="52"/>
      <c r="AN505" s="52"/>
      <c r="AO505" s="52"/>
      <c r="AP505" s="52"/>
      <c r="AQ505" s="52"/>
      <c r="AR505" s="52"/>
      <c r="AS505" s="52"/>
      <c r="AT505" s="52"/>
      <c r="AU505" s="52"/>
      <c r="AV505" s="52"/>
      <c r="AW505" s="52"/>
      <c r="AX505" s="52"/>
      <c r="AY505" s="52"/>
      <c r="AZ505" s="52"/>
      <c r="BA505" s="52"/>
      <c r="BB505" s="52"/>
      <c r="BC505" s="52"/>
      <c r="BD505" s="52"/>
      <c r="BE505" s="52"/>
    </row>
    <row r="506" spans="1:57" x14ac:dyDescent="0.25">
      <c r="A506" t="str">
        <f t="shared" si="7"/>
        <v/>
      </c>
      <c r="B506" s="52"/>
      <c r="C506" s="52"/>
      <c r="D506" s="52"/>
      <c r="E506" s="52"/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52"/>
      <c r="Q506" s="52"/>
      <c r="R506" s="52"/>
      <c r="S506" s="52"/>
      <c r="T506" s="52"/>
      <c r="U506" s="52"/>
      <c r="V506" s="52"/>
      <c r="W506" s="52"/>
      <c r="X506" s="52"/>
      <c r="Y506" s="52"/>
      <c r="Z506" s="52"/>
      <c r="AA506" s="52"/>
      <c r="AB506" s="52"/>
      <c r="AC506" s="52"/>
      <c r="AD506" s="52"/>
      <c r="AE506" s="52"/>
      <c r="AF506" s="52"/>
      <c r="AG506" s="52"/>
      <c r="AH506" s="52"/>
      <c r="AI506" s="52"/>
      <c r="AJ506" s="52"/>
      <c r="AK506" s="52"/>
      <c r="AL506" s="52"/>
      <c r="AM506" s="52"/>
      <c r="AN506" s="52"/>
      <c r="AO506" s="52"/>
      <c r="AP506" s="52"/>
      <c r="AQ506" s="52"/>
      <c r="AR506" s="52"/>
      <c r="AS506" s="52"/>
      <c r="AT506" s="52"/>
      <c r="AU506" s="52"/>
      <c r="AV506" s="52"/>
      <c r="AW506" s="52"/>
      <c r="AX506" s="52"/>
      <c r="AY506" s="52"/>
      <c r="AZ506" s="52"/>
      <c r="BA506" s="52"/>
      <c r="BB506" s="52"/>
      <c r="BC506" s="52"/>
      <c r="BD506" s="52"/>
      <c r="BE506" s="52"/>
    </row>
    <row r="507" spans="1:57" x14ac:dyDescent="0.25">
      <c r="A507" t="str">
        <f t="shared" si="7"/>
        <v/>
      </c>
      <c r="B507" s="52"/>
      <c r="C507" s="52"/>
      <c r="D507" s="52"/>
      <c r="E507" s="52"/>
      <c r="F507" s="52"/>
      <c r="G507" s="52"/>
      <c r="H507" s="52"/>
      <c r="I507" s="52"/>
      <c r="J507" s="52"/>
      <c r="K507" s="52"/>
      <c r="L507" s="52"/>
      <c r="M507" s="52"/>
      <c r="N507" s="52"/>
      <c r="O507" s="52"/>
      <c r="P507" s="52"/>
      <c r="Q507" s="52"/>
      <c r="R507" s="52"/>
      <c r="S507" s="52"/>
      <c r="T507" s="52"/>
      <c r="U507" s="52"/>
      <c r="V507" s="52"/>
      <c r="W507" s="52"/>
      <c r="X507" s="52"/>
      <c r="Y507" s="52"/>
      <c r="Z507" s="52"/>
      <c r="AA507" s="52"/>
      <c r="AB507" s="52"/>
      <c r="AC507" s="52"/>
      <c r="AD507" s="52"/>
      <c r="AE507" s="52"/>
      <c r="AF507" s="52"/>
      <c r="AG507" s="52"/>
      <c r="AH507" s="52"/>
      <c r="AI507" s="52"/>
      <c r="AJ507" s="52"/>
      <c r="AK507" s="52"/>
      <c r="AL507" s="52"/>
      <c r="AM507" s="52"/>
      <c r="AN507" s="52"/>
      <c r="AO507" s="52"/>
      <c r="AP507" s="52"/>
      <c r="AQ507" s="52"/>
      <c r="AR507" s="52"/>
      <c r="AS507" s="52"/>
      <c r="AT507" s="52"/>
      <c r="AU507" s="52"/>
      <c r="AV507" s="52"/>
      <c r="AW507" s="52"/>
      <c r="AX507" s="52"/>
      <c r="AY507" s="52"/>
      <c r="AZ507" s="52"/>
      <c r="BA507" s="52"/>
      <c r="BB507" s="52"/>
      <c r="BC507" s="52"/>
      <c r="BD507" s="52"/>
      <c r="BE507" s="52"/>
    </row>
    <row r="508" spans="1:57" x14ac:dyDescent="0.25">
      <c r="A508" t="str">
        <f t="shared" si="7"/>
        <v/>
      </c>
      <c r="B508" s="52"/>
      <c r="C508" s="52"/>
      <c r="D508" s="52"/>
      <c r="E508" s="52"/>
      <c r="F508" s="52"/>
      <c r="G508" s="52"/>
      <c r="H508" s="52"/>
      <c r="I508" s="52"/>
      <c r="J508" s="52"/>
      <c r="K508" s="52"/>
      <c r="L508" s="52"/>
      <c r="M508" s="52"/>
      <c r="N508" s="52"/>
      <c r="O508" s="52"/>
      <c r="P508" s="52"/>
      <c r="Q508" s="52"/>
      <c r="R508" s="52"/>
      <c r="S508" s="52"/>
      <c r="T508" s="52"/>
      <c r="U508" s="52"/>
      <c r="V508" s="52"/>
      <c r="W508" s="52"/>
      <c r="X508" s="52"/>
      <c r="Y508" s="52"/>
      <c r="Z508" s="52"/>
      <c r="AA508" s="52"/>
      <c r="AB508" s="52"/>
      <c r="AC508" s="52"/>
      <c r="AD508" s="52"/>
      <c r="AE508" s="52"/>
      <c r="AF508" s="52"/>
      <c r="AG508" s="52"/>
      <c r="AH508" s="52"/>
      <c r="AI508" s="52"/>
      <c r="AJ508" s="52"/>
      <c r="AK508" s="52"/>
      <c r="AL508" s="52"/>
      <c r="AM508" s="52"/>
      <c r="AN508" s="52"/>
      <c r="AO508" s="52"/>
      <c r="AP508" s="52"/>
      <c r="AQ508" s="52"/>
      <c r="AR508" s="52"/>
      <c r="AS508" s="52"/>
      <c r="AT508" s="52"/>
      <c r="AU508" s="52"/>
      <c r="AV508" s="52"/>
      <c r="AW508" s="52"/>
      <c r="AX508" s="52"/>
      <c r="AY508" s="52"/>
      <c r="AZ508" s="52"/>
      <c r="BA508" s="52"/>
      <c r="BB508" s="52"/>
      <c r="BC508" s="52"/>
      <c r="BD508" s="52"/>
      <c r="BE508" s="52"/>
    </row>
    <row r="509" spans="1:57" x14ac:dyDescent="0.25">
      <c r="A509" t="str">
        <f t="shared" si="7"/>
        <v/>
      </c>
      <c r="B509" s="52"/>
      <c r="C509" s="52"/>
      <c r="D509" s="52"/>
      <c r="E509" s="52"/>
      <c r="F509" s="52"/>
      <c r="G509" s="52"/>
      <c r="H509" s="52"/>
      <c r="I509" s="52"/>
      <c r="J509" s="52"/>
      <c r="K509" s="52"/>
      <c r="L509" s="52"/>
      <c r="M509" s="52"/>
      <c r="N509" s="52"/>
      <c r="O509" s="52"/>
      <c r="P509" s="52"/>
      <c r="Q509" s="52"/>
      <c r="R509" s="52"/>
      <c r="S509" s="52"/>
      <c r="T509" s="52"/>
      <c r="U509" s="52"/>
      <c r="V509" s="52"/>
      <c r="W509" s="52"/>
      <c r="X509" s="52"/>
      <c r="Y509" s="52"/>
      <c r="Z509" s="52"/>
      <c r="AA509" s="52"/>
      <c r="AB509" s="52"/>
      <c r="AC509" s="52"/>
      <c r="AD509" s="52"/>
      <c r="AE509" s="52"/>
      <c r="AF509" s="52"/>
      <c r="AG509" s="52"/>
      <c r="AH509" s="52"/>
      <c r="AI509" s="52"/>
      <c r="AJ509" s="52"/>
      <c r="AK509" s="52"/>
      <c r="AL509" s="52"/>
      <c r="AM509" s="52"/>
      <c r="AN509" s="52"/>
      <c r="AO509" s="52"/>
      <c r="AP509" s="52"/>
      <c r="AQ509" s="52"/>
      <c r="AR509" s="52"/>
      <c r="AS509" s="52"/>
      <c r="AT509" s="52"/>
      <c r="AU509" s="52"/>
      <c r="AV509" s="52"/>
      <c r="AW509" s="52"/>
      <c r="AX509" s="52"/>
      <c r="AY509" s="52"/>
      <c r="AZ509" s="52"/>
      <c r="BA509" s="52"/>
      <c r="BB509" s="52"/>
      <c r="BC509" s="52"/>
      <c r="BD509" s="52"/>
      <c r="BE509" s="52"/>
    </row>
    <row r="510" spans="1:57" x14ac:dyDescent="0.25">
      <c r="A510" t="str">
        <f t="shared" si="7"/>
        <v/>
      </c>
      <c r="B510" s="52"/>
      <c r="C510" s="52"/>
      <c r="D510" s="52"/>
      <c r="E510" s="52"/>
      <c r="F510" s="52"/>
      <c r="G510" s="52"/>
      <c r="H510" s="52"/>
      <c r="I510" s="52"/>
      <c r="J510" s="52"/>
      <c r="K510" s="52"/>
      <c r="L510" s="52"/>
      <c r="M510" s="52"/>
      <c r="N510" s="52"/>
      <c r="O510" s="52"/>
      <c r="P510" s="52"/>
      <c r="Q510" s="52"/>
      <c r="R510" s="52"/>
      <c r="S510" s="52"/>
      <c r="T510" s="52"/>
      <c r="U510" s="52"/>
      <c r="V510" s="52"/>
      <c r="W510" s="52"/>
      <c r="X510" s="52"/>
      <c r="Y510" s="52"/>
      <c r="Z510" s="52"/>
      <c r="AA510" s="52"/>
      <c r="AB510" s="52"/>
      <c r="AC510" s="52"/>
      <c r="AD510" s="52"/>
      <c r="AE510" s="52"/>
      <c r="AF510" s="52"/>
      <c r="AG510" s="52"/>
      <c r="AH510" s="52"/>
      <c r="AI510" s="52"/>
      <c r="AJ510" s="52"/>
      <c r="AK510" s="52"/>
      <c r="AL510" s="52"/>
      <c r="AM510" s="52"/>
      <c r="AN510" s="52"/>
      <c r="AO510" s="52"/>
      <c r="AP510" s="52"/>
      <c r="AQ510" s="52"/>
      <c r="AR510" s="52"/>
      <c r="AS510" s="52"/>
      <c r="AT510" s="52"/>
      <c r="AU510" s="52"/>
      <c r="AV510" s="52"/>
      <c r="AW510" s="52"/>
      <c r="AX510" s="52"/>
      <c r="AY510" s="52"/>
      <c r="AZ510" s="52"/>
      <c r="BA510" s="52"/>
      <c r="BB510" s="52"/>
      <c r="BC510" s="52"/>
      <c r="BD510" s="52"/>
      <c r="BE510" s="52"/>
    </row>
    <row r="511" spans="1:57" x14ac:dyDescent="0.25">
      <c r="A511" t="str">
        <f t="shared" si="7"/>
        <v/>
      </c>
      <c r="B511" s="52"/>
      <c r="C511" s="52"/>
      <c r="D511" s="52"/>
      <c r="E511" s="52"/>
      <c r="F511" s="52"/>
      <c r="G511" s="52"/>
      <c r="H511" s="52"/>
      <c r="I511" s="52"/>
      <c r="J511" s="52"/>
      <c r="K511" s="52"/>
      <c r="L511" s="52"/>
      <c r="M511" s="52"/>
      <c r="N511" s="52"/>
      <c r="O511" s="52"/>
      <c r="P511" s="52"/>
      <c r="Q511" s="52"/>
      <c r="R511" s="52"/>
      <c r="S511" s="52"/>
      <c r="T511" s="52"/>
      <c r="U511" s="52"/>
      <c r="V511" s="52"/>
      <c r="W511" s="52"/>
      <c r="X511" s="52"/>
      <c r="Y511" s="52"/>
      <c r="Z511" s="52"/>
      <c r="AA511" s="52"/>
      <c r="AB511" s="52"/>
      <c r="AC511" s="52"/>
      <c r="AD511" s="52"/>
      <c r="AE511" s="52"/>
      <c r="AF511" s="52"/>
      <c r="AG511" s="52"/>
      <c r="AH511" s="52"/>
      <c r="AI511" s="52"/>
      <c r="AJ511" s="52"/>
      <c r="AK511" s="52"/>
      <c r="AL511" s="52"/>
      <c r="AM511" s="52"/>
      <c r="AN511" s="52"/>
      <c r="AO511" s="52"/>
      <c r="AP511" s="52"/>
      <c r="AQ511" s="52"/>
      <c r="AR511" s="52"/>
      <c r="AS511" s="52"/>
      <c r="AT511" s="52"/>
      <c r="AU511" s="52"/>
      <c r="AV511" s="52"/>
      <c r="AW511" s="52"/>
      <c r="AX511" s="52"/>
      <c r="AY511" s="52"/>
      <c r="AZ511" s="52"/>
      <c r="BA511" s="52"/>
      <c r="BB511" s="52"/>
      <c r="BC511" s="52"/>
      <c r="BD511" s="52"/>
      <c r="BE511" s="52"/>
    </row>
    <row r="512" spans="1:57" x14ac:dyDescent="0.25">
      <c r="A512" t="str">
        <f t="shared" si="7"/>
        <v/>
      </c>
      <c r="B512" s="52"/>
      <c r="C512" s="52"/>
      <c r="D512" s="52"/>
      <c r="E512" s="52"/>
      <c r="F512" s="52"/>
      <c r="G512" s="52"/>
      <c r="H512" s="52"/>
      <c r="I512" s="52"/>
      <c r="J512" s="52"/>
      <c r="K512" s="52"/>
      <c r="L512" s="52"/>
      <c r="M512" s="52"/>
      <c r="N512" s="52"/>
      <c r="O512" s="52"/>
      <c r="P512" s="52"/>
      <c r="Q512" s="52"/>
      <c r="R512" s="52"/>
      <c r="S512" s="52"/>
      <c r="T512" s="52"/>
      <c r="U512" s="52"/>
      <c r="V512" s="52"/>
      <c r="W512" s="52"/>
      <c r="X512" s="52"/>
      <c r="Y512" s="52"/>
      <c r="Z512" s="52"/>
      <c r="AA512" s="52"/>
      <c r="AB512" s="52"/>
      <c r="AC512" s="52"/>
      <c r="AD512" s="52"/>
      <c r="AE512" s="52"/>
      <c r="AF512" s="52"/>
      <c r="AG512" s="52"/>
      <c r="AH512" s="52"/>
      <c r="AI512" s="52"/>
      <c r="AJ512" s="52"/>
      <c r="AK512" s="52"/>
      <c r="AL512" s="52"/>
      <c r="AM512" s="52"/>
      <c r="AN512" s="52"/>
      <c r="AO512" s="52"/>
      <c r="AP512" s="52"/>
      <c r="AQ512" s="52"/>
      <c r="AR512" s="52"/>
      <c r="AS512" s="52"/>
      <c r="AT512" s="52"/>
      <c r="AU512" s="52"/>
      <c r="AV512" s="52"/>
      <c r="AW512" s="52"/>
      <c r="AX512" s="52"/>
      <c r="AY512" s="52"/>
      <c r="AZ512" s="52"/>
      <c r="BA512" s="52"/>
      <c r="BB512" s="52"/>
      <c r="BC512" s="52"/>
      <c r="BD512" s="52"/>
      <c r="BE512" s="52"/>
    </row>
    <row r="513" spans="1:57" x14ac:dyDescent="0.25">
      <c r="A513" t="str">
        <f t="shared" si="7"/>
        <v/>
      </c>
      <c r="B513" s="52"/>
      <c r="C513" s="52"/>
      <c r="D513" s="52"/>
      <c r="E513" s="52"/>
      <c r="F513" s="52"/>
      <c r="G513" s="52"/>
      <c r="H513" s="52"/>
      <c r="I513" s="52"/>
      <c r="J513" s="52"/>
      <c r="K513" s="52"/>
      <c r="L513" s="52"/>
      <c r="M513" s="52"/>
      <c r="N513" s="52"/>
      <c r="O513" s="52"/>
      <c r="P513" s="52"/>
      <c r="Q513" s="52"/>
      <c r="R513" s="52"/>
      <c r="S513" s="52"/>
      <c r="T513" s="52"/>
      <c r="U513" s="52"/>
      <c r="V513" s="52"/>
      <c r="W513" s="52"/>
      <c r="X513" s="52"/>
      <c r="Y513" s="52"/>
      <c r="Z513" s="52"/>
      <c r="AA513" s="52"/>
      <c r="AB513" s="52"/>
      <c r="AC513" s="52"/>
      <c r="AD513" s="52"/>
      <c r="AE513" s="52"/>
      <c r="AF513" s="52"/>
      <c r="AG513" s="52"/>
      <c r="AH513" s="52"/>
      <c r="AI513" s="52"/>
      <c r="AJ513" s="52"/>
      <c r="AK513" s="52"/>
      <c r="AL513" s="52"/>
      <c r="AM513" s="52"/>
      <c r="AN513" s="52"/>
      <c r="AO513" s="52"/>
      <c r="AP513" s="52"/>
      <c r="AQ513" s="52"/>
      <c r="AR513" s="52"/>
      <c r="AS513" s="52"/>
      <c r="AT513" s="52"/>
      <c r="AU513" s="52"/>
      <c r="AV513" s="52"/>
      <c r="AW513" s="52"/>
      <c r="AX513" s="52"/>
      <c r="AY513" s="52"/>
      <c r="AZ513" s="52"/>
      <c r="BA513" s="52"/>
      <c r="BB513" s="52"/>
      <c r="BC513" s="52"/>
      <c r="BD513" s="52"/>
      <c r="BE513" s="52"/>
    </row>
    <row r="514" spans="1:57" x14ac:dyDescent="0.25">
      <c r="A514" t="str">
        <f t="shared" si="7"/>
        <v/>
      </c>
      <c r="B514" s="52"/>
      <c r="C514" s="52"/>
      <c r="D514" s="52"/>
      <c r="E514" s="52"/>
      <c r="F514" s="52"/>
      <c r="G514" s="52"/>
      <c r="H514" s="52"/>
      <c r="I514" s="52"/>
      <c r="J514" s="52"/>
      <c r="K514" s="52"/>
      <c r="L514" s="52"/>
      <c r="M514" s="52"/>
      <c r="N514" s="52"/>
      <c r="O514" s="52"/>
      <c r="P514" s="52"/>
      <c r="Q514" s="52"/>
      <c r="R514" s="52"/>
      <c r="S514" s="52"/>
      <c r="T514" s="52"/>
      <c r="U514" s="52"/>
      <c r="V514" s="52"/>
      <c r="W514" s="52"/>
      <c r="X514" s="52"/>
      <c r="Y514" s="52"/>
      <c r="Z514" s="52"/>
      <c r="AA514" s="52"/>
      <c r="AB514" s="52"/>
      <c r="AC514" s="52"/>
      <c r="AD514" s="52"/>
      <c r="AE514" s="52"/>
      <c r="AF514" s="52"/>
      <c r="AG514" s="52"/>
      <c r="AH514" s="52"/>
      <c r="AI514" s="52"/>
      <c r="AJ514" s="52"/>
      <c r="AK514" s="52"/>
      <c r="AL514" s="52"/>
      <c r="AM514" s="52"/>
      <c r="AN514" s="52"/>
      <c r="AO514" s="52"/>
      <c r="AP514" s="52"/>
      <c r="AQ514" s="52"/>
      <c r="AR514" s="52"/>
      <c r="AS514" s="52"/>
      <c r="AT514" s="52"/>
      <c r="AU514" s="52"/>
      <c r="AV514" s="52"/>
      <c r="AW514" s="52"/>
      <c r="AX514" s="52"/>
      <c r="AY514" s="52"/>
      <c r="AZ514" s="52"/>
      <c r="BA514" s="52"/>
      <c r="BB514" s="52"/>
      <c r="BC514" s="52"/>
      <c r="BD514" s="52"/>
      <c r="BE514" s="52"/>
    </row>
    <row r="515" spans="1:57" x14ac:dyDescent="0.25">
      <c r="A515" t="str">
        <f t="shared" ref="A515:A578" si="8">E515&amp;F515</f>
        <v/>
      </c>
      <c r="B515" s="52"/>
      <c r="C515" s="52"/>
      <c r="D515" s="52"/>
      <c r="E515" s="52"/>
      <c r="F515" s="52"/>
      <c r="G515" s="52"/>
      <c r="H515" s="52"/>
      <c r="I515" s="52"/>
      <c r="J515" s="52"/>
      <c r="K515" s="52"/>
      <c r="L515" s="52"/>
      <c r="M515" s="52"/>
      <c r="N515" s="52"/>
      <c r="O515" s="52"/>
      <c r="P515" s="52"/>
      <c r="Q515" s="52"/>
      <c r="R515" s="52"/>
      <c r="S515" s="52"/>
      <c r="T515" s="52"/>
      <c r="U515" s="52"/>
      <c r="V515" s="52"/>
      <c r="W515" s="52"/>
      <c r="X515" s="52"/>
      <c r="Y515" s="52"/>
      <c r="Z515" s="52"/>
      <c r="AA515" s="52"/>
      <c r="AB515" s="52"/>
      <c r="AC515" s="52"/>
      <c r="AD515" s="52"/>
      <c r="AE515" s="52"/>
      <c r="AF515" s="52"/>
      <c r="AG515" s="52"/>
      <c r="AH515" s="52"/>
      <c r="AI515" s="52"/>
      <c r="AJ515" s="52"/>
      <c r="AK515" s="52"/>
      <c r="AL515" s="52"/>
      <c r="AM515" s="52"/>
      <c r="AN515" s="52"/>
      <c r="AO515" s="52"/>
      <c r="AP515" s="52"/>
      <c r="AQ515" s="52"/>
      <c r="AR515" s="52"/>
      <c r="AS515" s="52"/>
      <c r="AT515" s="52"/>
      <c r="AU515" s="52"/>
      <c r="AV515" s="52"/>
      <c r="AW515" s="52"/>
      <c r="AX515" s="52"/>
      <c r="AY515" s="52"/>
      <c r="AZ515" s="52"/>
      <c r="BA515" s="52"/>
      <c r="BB515" s="52"/>
      <c r="BC515" s="52"/>
      <c r="BD515" s="52"/>
      <c r="BE515" s="52"/>
    </row>
    <row r="516" spans="1:57" x14ac:dyDescent="0.25">
      <c r="A516" t="str">
        <f t="shared" si="8"/>
        <v/>
      </c>
      <c r="B516" s="52"/>
      <c r="C516" s="52"/>
      <c r="D516" s="52"/>
      <c r="E516" s="52"/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52"/>
      <c r="Q516" s="52"/>
      <c r="R516" s="52"/>
      <c r="S516" s="52"/>
      <c r="T516" s="52"/>
      <c r="U516" s="52"/>
      <c r="V516" s="52"/>
      <c r="W516" s="52"/>
      <c r="X516" s="52"/>
      <c r="Y516" s="52"/>
      <c r="Z516" s="52"/>
      <c r="AA516" s="52"/>
      <c r="AB516" s="52"/>
      <c r="AC516" s="52"/>
      <c r="AD516" s="52"/>
      <c r="AE516" s="52"/>
      <c r="AF516" s="52"/>
      <c r="AG516" s="52"/>
      <c r="AH516" s="52"/>
      <c r="AI516" s="52"/>
      <c r="AJ516" s="52"/>
      <c r="AK516" s="52"/>
      <c r="AL516" s="52"/>
      <c r="AM516" s="52"/>
      <c r="AN516" s="52"/>
      <c r="AO516" s="52"/>
      <c r="AP516" s="52"/>
      <c r="AQ516" s="52"/>
      <c r="AR516" s="52"/>
      <c r="AS516" s="52"/>
      <c r="AT516" s="52"/>
      <c r="AU516" s="52"/>
      <c r="AV516" s="52"/>
      <c r="AW516" s="52"/>
      <c r="AX516" s="52"/>
      <c r="AY516" s="52"/>
      <c r="AZ516" s="52"/>
      <c r="BA516" s="52"/>
      <c r="BB516" s="52"/>
      <c r="BC516" s="52"/>
      <c r="BD516" s="52"/>
      <c r="BE516" s="52"/>
    </row>
    <row r="517" spans="1:57" x14ac:dyDescent="0.25">
      <c r="A517" t="str">
        <f t="shared" si="8"/>
        <v/>
      </c>
      <c r="B517" s="52"/>
      <c r="C517" s="52"/>
      <c r="D517" s="52"/>
      <c r="E517" s="52"/>
      <c r="F517" s="52"/>
      <c r="G517" s="52"/>
      <c r="H517" s="52"/>
      <c r="I517" s="52"/>
      <c r="J517" s="52"/>
      <c r="K517" s="52"/>
      <c r="L517" s="52"/>
      <c r="M517" s="52"/>
      <c r="N517" s="52"/>
      <c r="O517" s="52"/>
      <c r="P517" s="52"/>
      <c r="Q517" s="52"/>
      <c r="R517" s="52"/>
      <c r="S517" s="52"/>
      <c r="T517" s="52"/>
      <c r="U517" s="52"/>
      <c r="V517" s="52"/>
      <c r="W517" s="52"/>
      <c r="X517" s="52"/>
      <c r="Y517" s="52"/>
      <c r="Z517" s="52"/>
      <c r="AA517" s="52"/>
      <c r="AB517" s="52"/>
      <c r="AC517" s="52"/>
      <c r="AD517" s="52"/>
      <c r="AE517" s="52"/>
      <c r="AF517" s="52"/>
      <c r="AG517" s="52"/>
      <c r="AH517" s="52"/>
      <c r="AI517" s="52"/>
      <c r="AJ517" s="52"/>
      <c r="AK517" s="52"/>
      <c r="AL517" s="52"/>
      <c r="AM517" s="52"/>
      <c r="AN517" s="52"/>
      <c r="AO517" s="52"/>
      <c r="AP517" s="52"/>
      <c r="AQ517" s="52"/>
      <c r="AR517" s="52"/>
      <c r="AS517" s="52"/>
      <c r="AT517" s="52"/>
      <c r="AU517" s="52"/>
      <c r="AV517" s="52"/>
      <c r="AW517" s="52"/>
      <c r="AX517" s="52"/>
      <c r="AY517" s="52"/>
      <c r="AZ517" s="52"/>
      <c r="BA517" s="52"/>
      <c r="BB517" s="52"/>
      <c r="BC517" s="52"/>
      <c r="BD517" s="52"/>
      <c r="BE517" s="52"/>
    </row>
    <row r="518" spans="1:57" x14ac:dyDescent="0.25">
      <c r="A518" t="str">
        <f t="shared" si="8"/>
        <v/>
      </c>
      <c r="B518" s="52"/>
      <c r="C518" s="52"/>
      <c r="D518" s="52"/>
      <c r="E518" s="52"/>
      <c r="F518" s="52"/>
      <c r="G518" s="52"/>
      <c r="H518" s="52"/>
      <c r="I518" s="52"/>
      <c r="J518" s="52"/>
      <c r="K518" s="52"/>
      <c r="L518" s="52"/>
      <c r="M518" s="52"/>
      <c r="N518" s="52"/>
      <c r="O518" s="52"/>
      <c r="P518" s="52"/>
      <c r="Q518" s="52"/>
      <c r="R518" s="52"/>
      <c r="S518" s="52"/>
      <c r="T518" s="52"/>
      <c r="U518" s="52"/>
      <c r="V518" s="52"/>
      <c r="W518" s="52"/>
      <c r="X518" s="52"/>
      <c r="Y518" s="52"/>
      <c r="Z518" s="52"/>
      <c r="AA518" s="52"/>
      <c r="AB518" s="52"/>
      <c r="AC518" s="52"/>
      <c r="AD518" s="52"/>
      <c r="AE518" s="52"/>
      <c r="AF518" s="52"/>
      <c r="AG518" s="52"/>
      <c r="AH518" s="52"/>
      <c r="AI518" s="52"/>
      <c r="AJ518" s="52"/>
      <c r="AK518" s="52"/>
      <c r="AL518" s="52"/>
      <c r="AM518" s="52"/>
      <c r="AN518" s="52"/>
      <c r="AO518" s="52"/>
      <c r="AP518" s="52"/>
      <c r="AQ518" s="52"/>
      <c r="AR518" s="52"/>
      <c r="AS518" s="52"/>
      <c r="AT518" s="52"/>
      <c r="AU518" s="52"/>
      <c r="AV518" s="52"/>
      <c r="AW518" s="52"/>
      <c r="AX518" s="52"/>
      <c r="AY518" s="52"/>
      <c r="AZ518" s="52"/>
      <c r="BA518" s="52"/>
      <c r="BB518" s="52"/>
      <c r="BC518" s="52"/>
      <c r="BD518" s="52"/>
      <c r="BE518" s="52"/>
    </row>
    <row r="519" spans="1:57" x14ac:dyDescent="0.25">
      <c r="A519" t="str">
        <f t="shared" si="8"/>
        <v/>
      </c>
      <c r="B519" s="52"/>
      <c r="C519" s="52"/>
      <c r="D519" s="52"/>
      <c r="E519" s="52"/>
      <c r="F519" s="52"/>
      <c r="G519" s="52"/>
      <c r="H519" s="52"/>
      <c r="I519" s="52"/>
      <c r="J519" s="52"/>
      <c r="K519" s="52"/>
      <c r="L519" s="52"/>
      <c r="M519" s="52"/>
      <c r="N519" s="52"/>
      <c r="O519" s="52"/>
      <c r="P519" s="52"/>
      <c r="Q519" s="52"/>
      <c r="R519" s="52"/>
      <c r="S519" s="52"/>
      <c r="T519" s="52"/>
      <c r="U519" s="52"/>
      <c r="V519" s="52"/>
      <c r="W519" s="52"/>
      <c r="X519" s="52"/>
      <c r="Y519" s="52"/>
      <c r="Z519" s="52"/>
      <c r="AA519" s="52"/>
      <c r="AB519" s="52"/>
      <c r="AC519" s="52"/>
      <c r="AD519" s="52"/>
      <c r="AE519" s="52"/>
      <c r="AF519" s="52"/>
      <c r="AG519" s="52"/>
      <c r="AH519" s="52"/>
      <c r="AI519" s="52"/>
      <c r="AJ519" s="52"/>
      <c r="AK519" s="52"/>
      <c r="AL519" s="52"/>
      <c r="AM519" s="52"/>
      <c r="AN519" s="52"/>
      <c r="AO519" s="52"/>
      <c r="AP519" s="52"/>
      <c r="AQ519" s="52"/>
      <c r="AR519" s="52"/>
      <c r="AS519" s="52"/>
      <c r="AT519" s="52"/>
      <c r="AU519" s="52"/>
      <c r="AV519" s="52"/>
      <c r="AW519" s="52"/>
      <c r="AX519" s="52"/>
      <c r="AY519" s="52"/>
      <c r="AZ519" s="52"/>
      <c r="BA519" s="52"/>
      <c r="BB519" s="52"/>
      <c r="BC519" s="52"/>
      <c r="BD519" s="52"/>
      <c r="BE519" s="52"/>
    </row>
    <row r="520" spans="1:57" x14ac:dyDescent="0.25">
      <c r="A520" t="str">
        <f t="shared" si="8"/>
        <v/>
      </c>
      <c r="B520" s="52"/>
      <c r="C520" s="52"/>
      <c r="D520" s="52"/>
      <c r="E520" s="52"/>
      <c r="F520" s="52"/>
      <c r="G520" s="52"/>
      <c r="H520" s="52"/>
      <c r="I520" s="52"/>
      <c r="J520" s="52"/>
      <c r="K520" s="52"/>
      <c r="L520" s="52"/>
      <c r="M520" s="52"/>
      <c r="N520" s="52"/>
      <c r="O520" s="52"/>
      <c r="P520" s="52"/>
      <c r="Q520" s="52"/>
      <c r="R520" s="52"/>
      <c r="S520" s="52"/>
      <c r="T520" s="52"/>
      <c r="U520" s="52"/>
      <c r="V520" s="52"/>
      <c r="W520" s="52"/>
      <c r="X520" s="52"/>
      <c r="Y520" s="52"/>
      <c r="Z520" s="52"/>
      <c r="AA520" s="52"/>
      <c r="AB520" s="52"/>
      <c r="AC520" s="52"/>
      <c r="AD520" s="52"/>
      <c r="AE520" s="52"/>
      <c r="AF520" s="52"/>
      <c r="AG520" s="52"/>
      <c r="AH520" s="52"/>
      <c r="AI520" s="52"/>
      <c r="AJ520" s="52"/>
      <c r="AK520" s="52"/>
      <c r="AL520" s="52"/>
      <c r="AM520" s="52"/>
      <c r="AN520" s="52"/>
      <c r="AO520" s="52"/>
      <c r="AP520" s="52"/>
      <c r="AQ520" s="52"/>
      <c r="AR520" s="52"/>
      <c r="AS520" s="52"/>
      <c r="AT520" s="52"/>
      <c r="AU520" s="52"/>
      <c r="AV520" s="52"/>
      <c r="AW520" s="52"/>
      <c r="AX520" s="52"/>
      <c r="AY520" s="52"/>
      <c r="AZ520" s="52"/>
      <c r="BA520" s="52"/>
      <c r="BB520" s="52"/>
      <c r="BC520" s="52"/>
      <c r="BD520" s="52"/>
      <c r="BE520" s="52"/>
    </row>
    <row r="521" spans="1:57" x14ac:dyDescent="0.25">
      <c r="A521" t="str">
        <f t="shared" si="8"/>
        <v/>
      </c>
      <c r="B521" s="52"/>
      <c r="C521" s="52"/>
      <c r="D521" s="52"/>
      <c r="E521" s="52"/>
      <c r="F521" s="52"/>
      <c r="G521" s="52"/>
      <c r="H521" s="52"/>
      <c r="I521" s="52"/>
      <c r="J521" s="52"/>
      <c r="K521" s="52"/>
      <c r="L521" s="52"/>
      <c r="M521" s="52"/>
      <c r="N521" s="52"/>
      <c r="O521" s="52"/>
      <c r="P521" s="52"/>
      <c r="Q521" s="52"/>
      <c r="R521" s="52"/>
      <c r="S521" s="52"/>
      <c r="T521" s="52"/>
      <c r="U521" s="52"/>
      <c r="V521" s="52"/>
      <c r="W521" s="52"/>
      <c r="X521" s="52"/>
      <c r="Y521" s="52"/>
      <c r="Z521" s="52"/>
      <c r="AA521" s="52"/>
      <c r="AB521" s="52"/>
      <c r="AC521" s="52"/>
      <c r="AD521" s="52"/>
      <c r="AE521" s="52"/>
      <c r="AF521" s="52"/>
      <c r="AG521" s="52"/>
      <c r="AH521" s="52"/>
      <c r="AI521" s="52"/>
      <c r="AJ521" s="52"/>
      <c r="AK521" s="52"/>
      <c r="AL521" s="52"/>
      <c r="AM521" s="52"/>
      <c r="AN521" s="52"/>
      <c r="AO521" s="52"/>
      <c r="AP521" s="52"/>
      <c r="AQ521" s="52"/>
      <c r="AR521" s="52"/>
      <c r="AS521" s="52"/>
      <c r="AT521" s="52"/>
      <c r="AU521" s="52"/>
      <c r="AV521" s="52"/>
      <c r="AW521" s="52"/>
      <c r="AX521" s="52"/>
      <c r="AY521" s="52"/>
      <c r="AZ521" s="52"/>
      <c r="BA521" s="52"/>
      <c r="BB521" s="52"/>
      <c r="BC521" s="52"/>
      <c r="BD521" s="52"/>
      <c r="BE521" s="52"/>
    </row>
    <row r="522" spans="1:57" x14ac:dyDescent="0.25">
      <c r="A522" t="str">
        <f t="shared" si="8"/>
        <v/>
      </c>
      <c r="B522" s="52"/>
      <c r="C522" s="52"/>
      <c r="D522" s="52"/>
      <c r="E522" s="52"/>
      <c r="F522" s="52"/>
      <c r="G522" s="52"/>
      <c r="H522" s="52"/>
      <c r="I522" s="52"/>
      <c r="J522" s="52"/>
      <c r="K522" s="52"/>
      <c r="L522" s="52"/>
      <c r="M522" s="52"/>
      <c r="N522" s="52"/>
      <c r="O522" s="52"/>
      <c r="P522" s="52"/>
      <c r="Q522" s="52"/>
      <c r="R522" s="52"/>
      <c r="S522" s="52"/>
      <c r="T522" s="52"/>
      <c r="U522" s="52"/>
      <c r="V522" s="52"/>
      <c r="W522" s="52"/>
      <c r="X522" s="52"/>
      <c r="Y522" s="52"/>
      <c r="Z522" s="52"/>
      <c r="AA522" s="52"/>
      <c r="AB522" s="52"/>
      <c r="AC522" s="52"/>
      <c r="AD522" s="52"/>
      <c r="AE522" s="52"/>
      <c r="AF522" s="52"/>
      <c r="AG522" s="52"/>
      <c r="AH522" s="52"/>
      <c r="AI522" s="52"/>
      <c r="AJ522" s="52"/>
      <c r="AK522" s="52"/>
      <c r="AL522" s="52"/>
      <c r="AM522" s="52"/>
      <c r="AN522" s="52"/>
      <c r="AO522" s="52"/>
      <c r="AP522" s="52"/>
      <c r="AQ522" s="52"/>
      <c r="AR522" s="52"/>
      <c r="AS522" s="52"/>
      <c r="AT522" s="52"/>
      <c r="AU522" s="52"/>
      <c r="AV522" s="52"/>
      <c r="AW522" s="52"/>
      <c r="AX522" s="52"/>
      <c r="AY522" s="52"/>
      <c r="AZ522" s="52"/>
      <c r="BA522" s="52"/>
      <c r="BB522" s="52"/>
      <c r="BC522" s="52"/>
      <c r="BD522" s="52"/>
      <c r="BE522" s="52"/>
    </row>
    <row r="523" spans="1:57" x14ac:dyDescent="0.25">
      <c r="A523" t="str">
        <f t="shared" si="8"/>
        <v/>
      </c>
      <c r="B523" s="52"/>
      <c r="C523" s="52"/>
      <c r="D523" s="52"/>
      <c r="E523" s="52"/>
      <c r="F523" s="52"/>
      <c r="G523" s="52"/>
      <c r="H523" s="52"/>
      <c r="I523" s="52"/>
      <c r="J523" s="52"/>
      <c r="K523" s="52"/>
      <c r="L523" s="52"/>
      <c r="M523" s="52"/>
      <c r="N523" s="52"/>
      <c r="O523" s="52"/>
      <c r="P523" s="52"/>
      <c r="Q523" s="52"/>
      <c r="R523" s="52"/>
      <c r="S523" s="52"/>
      <c r="T523" s="52"/>
      <c r="U523" s="52"/>
      <c r="V523" s="52"/>
      <c r="W523" s="52"/>
      <c r="X523" s="52"/>
      <c r="Y523" s="52"/>
      <c r="Z523" s="52"/>
      <c r="AA523" s="52"/>
      <c r="AB523" s="52"/>
      <c r="AC523" s="52"/>
      <c r="AD523" s="52"/>
      <c r="AE523" s="52"/>
      <c r="AF523" s="52"/>
      <c r="AG523" s="52"/>
      <c r="AH523" s="52"/>
      <c r="AI523" s="52"/>
      <c r="AJ523" s="52"/>
      <c r="AK523" s="52"/>
      <c r="AL523" s="52"/>
      <c r="AM523" s="52"/>
      <c r="AN523" s="52"/>
      <c r="AO523" s="52"/>
      <c r="AP523" s="52"/>
      <c r="AQ523" s="52"/>
      <c r="AR523" s="52"/>
      <c r="AS523" s="52"/>
      <c r="AT523" s="52"/>
      <c r="AU523" s="52"/>
      <c r="AV523" s="52"/>
      <c r="AW523" s="52"/>
      <c r="AX523" s="52"/>
      <c r="AY523" s="52"/>
      <c r="AZ523" s="52"/>
      <c r="BA523" s="52"/>
      <c r="BB523" s="52"/>
      <c r="BC523" s="52"/>
      <c r="BD523" s="52"/>
      <c r="BE523" s="52"/>
    </row>
    <row r="524" spans="1:57" x14ac:dyDescent="0.25">
      <c r="A524" t="str">
        <f t="shared" si="8"/>
        <v/>
      </c>
      <c r="B524" s="52"/>
      <c r="C524" s="52"/>
      <c r="D524" s="52"/>
      <c r="E524" s="52"/>
      <c r="F524" s="52"/>
      <c r="G524" s="52"/>
      <c r="H524" s="52"/>
      <c r="I524" s="52"/>
      <c r="J524" s="52"/>
      <c r="K524" s="52"/>
      <c r="L524" s="52"/>
      <c r="M524" s="52"/>
      <c r="N524" s="52"/>
      <c r="O524" s="52"/>
      <c r="P524" s="52"/>
      <c r="Q524" s="52"/>
      <c r="R524" s="52"/>
      <c r="S524" s="52"/>
      <c r="T524" s="52"/>
      <c r="U524" s="52"/>
      <c r="V524" s="52"/>
      <c r="W524" s="52"/>
      <c r="X524" s="52"/>
      <c r="Y524" s="52"/>
      <c r="Z524" s="52"/>
      <c r="AA524" s="52"/>
      <c r="AB524" s="52"/>
      <c r="AC524" s="52"/>
      <c r="AD524" s="52"/>
      <c r="AE524" s="52"/>
      <c r="AF524" s="52"/>
      <c r="AG524" s="52"/>
      <c r="AH524" s="52"/>
      <c r="AI524" s="52"/>
      <c r="AJ524" s="52"/>
      <c r="AK524" s="52"/>
      <c r="AL524" s="52"/>
      <c r="AM524" s="52"/>
      <c r="AN524" s="52"/>
      <c r="AO524" s="52"/>
      <c r="AP524" s="52"/>
      <c r="AQ524" s="52"/>
      <c r="AR524" s="52"/>
      <c r="AS524" s="52"/>
      <c r="AT524" s="52"/>
      <c r="AU524" s="52"/>
      <c r="AV524" s="52"/>
      <c r="AW524" s="52"/>
      <c r="AX524" s="52"/>
      <c r="AY524" s="52"/>
      <c r="AZ524" s="52"/>
      <c r="BA524" s="52"/>
      <c r="BB524" s="52"/>
      <c r="BC524" s="52"/>
      <c r="BD524" s="52"/>
      <c r="BE524" s="52"/>
    </row>
    <row r="525" spans="1:57" x14ac:dyDescent="0.25">
      <c r="A525" t="str">
        <f t="shared" si="8"/>
        <v/>
      </c>
      <c r="B525" s="52"/>
      <c r="C525" s="52"/>
      <c r="D525" s="52"/>
      <c r="E525" s="52"/>
      <c r="F525" s="52"/>
      <c r="G525" s="52"/>
      <c r="H525" s="52"/>
      <c r="I525" s="52"/>
      <c r="J525" s="52"/>
      <c r="K525" s="52"/>
      <c r="L525" s="52"/>
      <c r="M525" s="52"/>
      <c r="N525" s="52"/>
      <c r="O525" s="52"/>
      <c r="P525" s="52"/>
      <c r="Q525" s="52"/>
      <c r="R525" s="52"/>
      <c r="S525" s="52"/>
      <c r="T525" s="52"/>
      <c r="U525" s="52"/>
      <c r="V525" s="52"/>
      <c r="W525" s="52"/>
      <c r="X525" s="52"/>
      <c r="Y525" s="52"/>
      <c r="Z525" s="52"/>
      <c r="AA525" s="52"/>
      <c r="AB525" s="52"/>
      <c r="AC525" s="52"/>
      <c r="AD525" s="52"/>
      <c r="AE525" s="52"/>
      <c r="AF525" s="52"/>
      <c r="AG525" s="52"/>
      <c r="AH525" s="52"/>
      <c r="AI525" s="52"/>
      <c r="AJ525" s="52"/>
      <c r="AK525" s="52"/>
      <c r="AL525" s="52"/>
      <c r="AM525" s="52"/>
      <c r="AN525" s="52"/>
      <c r="AO525" s="52"/>
      <c r="AP525" s="52"/>
      <c r="AQ525" s="52"/>
      <c r="AR525" s="52"/>
      <c r="AS525" s="52"/>
      <c r="AT525" s="52"/>
      <c r="AU525" s="52"/>
      <c r="AV525" s="52"/>
      <c r="AW525" s="52"/>
      <c r="AX525" s="52"/>
      <c r="AY525" s="52"/>
      <c r="AZ525" s="52"/>
      <c r="BA525" s="52"/>
      <c r="BB525" s="52"/>
      <c r="BC525" s="52"/>
      <c r="BD525" s="52"/>
      <c r="BE525" s="52"/>
    </row>
    <row r="526" spans="1:57" x14ac:dyDescent="0.25">
      <c r="A526" t="str">
        <f t="shared" si="8"/>
        <v/>
      </c>
      <c r="B526" s="52"/>
      <c r="C526" s="52"/>
      <c r="D526" s="52"/>
      <c r="E526" s="52"/>
      <c r="F526" s="52"/>
      <c r="G526" s="52"/>
      <c r="H526" s="52"/>
      <c r="I526" s="52"/>
      <c r="J526" s="52"/>
      <c r="K526" s="52"/>
      <c r="L526" s="52"/>
      <c r="M526" s="52"/>
      <c r="N526" s="52"/>
      <c r="O526" s="52"/>
      <c r="P526" s="52"/>
      <c r="Q526" s="52"/>
      <c r="R526" s="52"/>
      <c r="S526" s="52"/>
      <c r="T526" s="52"/>
      <c r="U526" s="52"/>
      <c r="V526" s="52"/>
      <c r="W526" s="52"/>
      <c r="X526" s="52"/>
      <c r="Y526" s="52"/>
      <c r="Z526" s="52"/>
      <c r="AA526" s="52"/>
      <c r="AB526" s="52"/>
      <c r="AC526" s="52"/>
      <c r="AD526" s="52"/>
      <c r="AE526" s="52"/>
      <c r="AF526" s="52"/>
      <c r="AG526" s="52"/>
      <c r="AH526" s="52"/>
      <c r="AI526" s="52"/>
      <c r="AJ526" s="52"/>
      <c r="AK526" s="52"/>
      <c r="AL526" s="52"/>
      <c r="AM526" s="52"/>
      <c r="AN526" s="52"/>
      <c r="AO526" s="52"/>
      <c r="AP526" s="52"/>
      <c r="AQ526" s="52"/>
      <c r="AR526" s="52"/>
      <c r="AS526" s="52"/>
      <c r="AT526" s="52"/>
      <c r="AU526" s="52"/>
      <c r="AV526" s="52"/>
      <c r="AW526" s="52"/>
      <c r="AX526" s="52"/>
      <c r="AY526" s="52"/>
      <c r="AZ526" s="52"/>
      <c r="BA526" s="52"/>
      <c r="BB526" s="52"/>
      <c r="BC526" s="52"/>
      <c r="BD526" s="52"/>
      <c r="BE526" s="52"/>
    </row>
    <row r="527" spans="1:57" x14ac:dyDescent="0.25">
      <c r="A527" t="str">
        <f t="shared" si="8"/>
        <v/>
      </c>
      <c r="B527" s="52"/>
      <c r="C527" s="52"/>
      <c r="D527" s="52"/>
      <c r="E527" s="52"/>
      <c r="F527" s="52"/>
      <c r="G527" s="52"/>
      <c r="H527" s="52"/>
      <c r="I527" s="52"/>
      <c r="J527" s="52"/>
      <c r="K527" s="52"/>
      <c r="L527" s="52"/>
      <c r="M527" s="52"/>
      <c r="N527" s="52"/>
      <c r="O527" s="52"/>
      <c r="P527" s="52"/>
      <c r="Q527" s="52"/>
      <c r="R527" s="52"/>
      <c r="S527" s="52"/>
      <c r="T527" s="52"/>
      <c r="U527" s="52"/>
      <c r="V527" s="52"/>
      <c r="W527" s="52"/>
      <c r="X527" s="52"/>
      <c r="Y527" s="52"/>
      <c r="Z527" s="52"/>
      <c r="AA527" s="52"/>
      <c r="AB527" s="52"/>
      <c r="AC527" s="52"/>
      <c r="AD527" s="52"/>
      <c r="AE527" s="52"/>
      <c r="AF527" s="52"/>
      <c r="AG527" s="52"/>
      <c r="AH527" s="52"/>
      <c r="AI527" s="52"/>
      <c r="AJ527" s="52"/>
      <c r="AK527" s="52"/>
      <c r="AL527" s="52"/>
      <c r="AM527" s="52"/>
      <c r="AN527" s="52"/>
      <c r="AO527" s="52"/>
      <c r="AP527" s="52"/>
      <c r="AQ527" s="52"/>
      <c r="AR527" s="52"/>
      <c r="AS527" s="52"/>
      <c r="AT527" s="52"/>
      <c r="AU527" s="52"/>
      <c r="AV527" s="52"/>
      <c r="AW527" s="52"/>
      <c r="AX527" s="52"/>
      <c r="AY527" s="52"/>
      <c r="AZ527" s="52"/>
      <c r="BA527" s="52"/>
      <c r="BB527" s="52"/>
      <c r="BC527" s="52"/>
      <c r="BD527" s="52"/>
      <c r="BE527" s="52"/>
    </row>
    <row r="528" spans="1:57" x14ac:dyDescent="0.25">
      <c r="A528" t="str">
        <f t="shared" si="8"/>
        <v/>
      </c>
      <c r="B528" s="52"/>
      <c r="C528" s="52"/>
      <c r="D528" s="52"/>
      <c r="E528" s="52"/>
      <c r="F528" s="52"/>
      <c r="G528" s="52"/>
      <c r="H528" s="52"/>
      <c r="I528" s="52"/>
      <c r="J528" s="52"/>
      <c r="K528" s="52"/>
      <c r="L528" s="52"/>
      <c r="M528" s="52"/>
      <c r="N528" s="52"/>
      <c r="O528" s="52"/>
      <c r="P528" s="52"/>
      <c r="Q528" s="52"/>
      <c r="R528" s="52"/>
      <c r="S528" s="52"/>
      <c r="T528" s="52"/>
      <c r="U528" s="52"/>
      <c r="V528" s="52"/>
      <c r="W528" s="52"/>
      <c r="X528" s="52"/>
      <c r="Y528" s="52"/>
      <c r="Z528" s="52"/>
      <c r="AA528" s="52"/>
      <c r="AB528" s="52"/>
      <c r="AC528" s="52"/>
      <c r="AD528" s="52"/>
      <c r="AE528" s="52"/>
      <c r="AF528" s="52"/>
      <c r="AG528" s="52"/>
      <c r="AH528" s="52"/>
      <c r="AI528" s="52"/>
      <c r="AJ528" s="52"/>
      <c r="AK528" s="52"/>
      <c r="AL528" s="52"/>
      <c r="AM528" s="52"/>
      <c r="AN528" s="52"/>
      <c r="AO528" s="52"/>
      <c r="AP528" s="52"/>
      <c r="AQ528" s="52"/>
      <c r="AR528" s="52"/>
      <c r="AS528" s="52"/>
      <c r="AT528" s="52"/>
      <c r="AU528" s="52"/>
      <c r="AV528" s="52"/>
      <c r="AW528" s="52"/>
      <c r="AX528" s="52"/>
      <c r="AY528" s="52"/>
      <c r="AZ528" s="52"/>
      <c r="BA528" s="52"/>
      <c r="BB528" s="52"/>
      <c r="BC528" s="52"/>
      <c r="BD528" s="52"/>
      <c r="BE528" s="52"/>
    </row>
    <row r="529" spans="1:57" x14ac:dyDescent="0.25">
      <c r="A529" t="str">
        <f t="shared" si="8"/>
        <v/>
      </c>
      <c r="B529" s="52"/>
      <c r="C529" s="52"/>
      <c r="D529" s="52"/>
      <c r="E529" s="52"/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52"/>
      <c r="Q529" s="52"/>
      <c r="R529" s="52"/>
      <c r="S529" s="52"/>
      <c r="T529" s="52"/>
      <c r="U529" s="52"/>
      <c r="V529" s="52"/>
      <c r="W529" s="52"/>
      <c r="X529" s="52"/>
      <c r="Y529" s="52"/>
      <c r="Z529" s="52"/>
      <c r="AA529" s="52"/>
      <c r="AB529" s="52"/>
      <c r="AC529" s="52"/>
      <c r="AD529" s="52"/>
      <c r="AE529" s="52"/>
      <c r="AF529" s="52"/>
      <c r="AG529" s="52"/>
      <c r="AH529" s="52"/>
      <c r="AI529" s="52"/>
      <c r="AJ529" s="52"/>
      <c r="AK529" s="52"/>
      <c r="AL529" s="52"/>
      <c r="AM529" s="52"/>
      <c r="AN529" s="52"/>
      <c r="AO529" s="52"/>
      <c r="AP529" s="52"/>
      <c r="AQ529" s="52"/>
      <c r="AR529" s="52"/>
      <c r="AS529" s="52"/>
      <c r="AT529" s="52"/>
      <c r="AU529" s="52"/>
      <c r="AV529" s="52"/>
      <c r="AW529" s="52"/>
      <c r="AX529" s="52"/>
      <c r="AY529" s="52"/>
      <c r="AZ529" s="52"/>
      <c r="BA529" s="52"/>
      <c r="BB529" s="52"/>
      <c r="BC529" s="52"/>
      <c r="BD529" s="52"/>
      <c r="BE529" s="52"/>
    </row>
    <row r="530" spans="1:57" x14ac:dyDescent="0.25">
      <c r="A530" t="str">
        <f t="shared" si="8"/>
        <v/>
      </c>
      <c r="B530" s="52"/>
      <c r="C530" s="52"/>
      <c r="D530" s="52"/>
      <c r="E530" s="52"/>
      <c r="F530" s="52"/>
      <c r="G530" s="52"/>
      <c r="H530" s="52"/>
      <c r="I530" s="52"/>
      <c r="J530" s="52"/>
      <c r="K530" s="52"/>
      <c r="L530" s="52"/>
      <c r="M530" s="52"/>
      <c r="N530" s="52"/>
      <c r="O530" s="52"/>
      <c r="P530" s="52"/>
      <c r="Q530" s="52"/>
      <c r="R530" s="52"/>
      <c r="S530" s="52"/>
      <c r="T530" s="52"/>
      <c r="U530" s="52"/>
      <c r="V530" s="52"/>
      <c r="W530" s="52"/>
      <c r="X530" s="52"/>
      <c r="Y530" s="52"/>
      <c r="Z530" s="52"/>
      <c r="AA530" s="52"/>
      <c r="AB530" s="52"/>
      <c r="AC530" s="52"/>
      <c r="AD530" s="52"/>
      <c r="AE530" s="52"/>
      <c r="AF530" s="52"/>
      <c r="AG530" s="52"/>
      <c r="AH530" s="52"/>
      <c r="AI530" s="52"/>
      <c r="AJ530" s="52"/>
      <c r="AK530" s="52"/>
      <c r="AL530" s="52"/>
      <c r="AM530" s="52"/>
      <c r="AN530" s="52"/>
      <c r="AO530" s="52"/>
      <c r="AP530" s="52"/>
      <c r="AQ530" s="52"/>
      <c r="AR530" s="52"/>
      <c r="AS530" s="52"/>
      <c r="AT530" s="52"/>
      <c r="AU530" s="52"/>
      <c r="AV530" s="52"/>
      <c r="AW530" s="52"/>
      <c r="AX530" s="52"/>
      <c r="AY530" s="52"/>
      <c r="AZ530" s="52"/>
      <c r="BA530" s="52"/>
      <c r="BB530" s="52"/>
      <c r="BC530" s="52"/>
      <c r="BD530" s="52"/>
      <c r="BE530" s="52"/>
    </row>
    <row r="531" spans="1:57" x14ac:dyDescent="0.25">
      <c r="A531" t="str">
        <f t="shared" si="8"/>
        <v/>
      </c>
      <c r="B531" s="52"/>
      <c r="C531" s="52"/>
      <c r="D531" s="52"/>
      <c r="E531" s="52"/>
      <c r="F531" s="52"/>
      <c r="G531" s="52"/>
      <c r="H531" s="52"/>
      <c r="I531" s="52"/>
      <c r="J531" s="52"/>
      <c r="K531" s="52"/>
      <c r="L531" s="52"/>
      <c r="M531" s="52"/>
      <c r="N531" s="52"/>
      <c r="O531" s="52"/>
      <c r="P531" s="52"/>
      <c r="Q531" s="52"/>
      <c r="R531" s="52"/>
      <c r="S531" s="52"/>
      <c r="T531" s="52"/>
      <c r="U531" s="52"/>
      <c r="V531" s="52"/>
      <c r="W531" s="52"/>
      <c r="X531" s="52"/>
      <c r="Y531" s="52"/>
      <c r="Z531" s="52"/>
      <c r="AA531" s="52"/>
      <c r="AB531" s="52"/>
      <c r="AC531" s="52"/>
      <c r="AD531" s="52"/>
      <c r="AE531" s="52"/>
      <c r="AF531" s="52"/>
      <c r="AG531" s="52"/>
      <c r="AH531" s="52"/>
      <c r="AI531" s="52"/>
      <c r="AJ531" s="52"/>
      <c r="AK531" s="52"/>
      <c r="AL531" s="52"/>
      <c r="AM531" s="52"/>
      <c r="AN531" s="52"/>
      <c r="AO531" s="52"/>
      <c r="AP531" s="52"/>
      <c r="AQ531" s="52"/>
      <c r="AR531" s="52"/>
      <c r="AS531" s="52"/>
      <c r="AT531" s="52"/>
      <c r="AU531" s="52"/>
      <c r="AV531" s="52"/>
      <c r="AW531" s="52"/>
      <c r="AX531" s="52"/>
      <c r="AY531" s="52"/>
      <c r="AZ531" s="52"/>
      <c r="BA531" s="52"/>
      <c r="BB531" s="52"/>
      <c r="BC531" s="52"/>
      <c r="BD531" s="52"/>
      <c r="BE531" s="52"/>
    </row>
    <row r="532" spans="1:57" x14ac:dyDescent="0.25">
      <c r="A532" t="str">
        <f t="shared" si="8"/>
        <v/>
      </c>
      <c r="B532" s="52"/>
      <c r="C532" s="52"/>
      <c r="D532" s="52"/>
      <c r="E532" s="52"/>
      <c r="F532" s="52"/>
      <c r="G532" s="52"/>
      <c r="H532" s="52"/>
      <c r="I532" s="52"/>
      <c r="J532" s="52"/>
      <c r="K532" s="52"/>
      <c r="L532" s="52"/>
      <c r="M532" s="52"/>
      <c r="N532" s="52"/>
      <c r="O532" s="52"/>
      <c r="P532" s="52"/>
      <c r="Q532" s="52"/>
      <c r="R532" s="52"/>
      <c r="S532" s="52"/>
      <c r="T532" s="52"/>
      <c r="U532" s="52"/>
      <c r="V532" s="52"/>
      <c r="W532" s="52"/>
      <c r="X532" s="52"/>
      <c r="Y532" s="52"/>
      <c r="Z532" s="52"/>
      <c r="AA532" s="52"/>
      <c r="AB532" s="52"/>
      <c r="AC532" s="52"/>
      <c r="AD532" s="52"/>
      <c r="AE532" s="52"/>
      <c r="AF532" s="52"/>
      <c r="AG532" s="52"/>
      <c r="AH532" s="52"/>
      <c r="AI532" s="52"/>
      <c r="AJ532" s="52"/>
      <c r="AK532" s="52"/>
      <c r="AL532" s="52"/>
      <c r="AM532" s="52"/>
      <c r="AN532" s="52"/>
      <c r="AO532" s="52"/>
      <c r="AP532" s="52"/>
      <c r="AQ532" s="52"/>
      <c r="AR532" s="52"/>
      <c r="AS532" s="52"/>
      <c r="AT532" s="52"/>
      <c r="AU532" s="52"/>
      <c r="AV532" s="52"/>
      <c r="AW532" s="52"/>
      <c r="AX532" s="52"/>
      <c r="AY532" s="52"/>
      <c r="AZ532" s="52"/>
      <c r="BA532" s="52"/>
      <c r="BB532" s="52"/>
      <c r="BC532" s="52"/>
      <c r="BD532" s="52"/>
      <c r="BE532" s="52"/>
    </row>
    <row r="533" spans="1:57" x14ac:dyDescent="0.25">
      <c r="A533" t="str">
        <f t="shared" si="8"/>
        <v/>
      </c>
      <c r="B533" s="52"/>
      <c r="C533" s="52"/>
      <c r="D533" s="52"/>
      <c r="E533" s="52"/>
      <c r="F533" s="52"/>
      <c r="G533" s="52"/>
      <c r="H533" s="52"/>
      <c r="I533" s="52"/>
      <c r="J533" s="52"/>
      <c r="K533" s="52"/>
      <c r="L533" s="52"/>
      <c r="M533" s="52"/>
      <c r="N533" s="52"/>
      <c r="O533" s="52"/>
      <c r="P533" s="52"/>
      <c r="Q533" s="52"/>
      <c r="R533" s="52"/>
      <c r="S533" s="52"/>
      <c r="T533" s="52"/>
      <c r="U533" s="52"/>
      <c r="V533" s="52"/>
      <c r="W533" s="52"/>
      <c r="X533" s="52"/>
      <c r="Y533" s="52"/>
      <c r="Z533" s="52"/>
      <c r="AA533" s="52"/>
      <c r="AB533" s="52"/>
      <c r="AC533" s="52"/>
      <c r="AD533" s="52"/>
      <c r="AE533" s="52"/>
      <c r="AF533" s="52"/>
      <c r="AG533" s="52"/>
      <c r="AH533" s="52"/>
      <c r="AI533" s="52"/>
      <c r="AJ533" s="52"/>
      <c r="AK533" s="52"/>
      <c r="AL533" s="52"/>
      <c r="AM533" s="52"/>
      <c r="AN533" s="52"/>
      <c r="AO533" s="52"/>
      <c r="AP533" s="52"/>
      <c r="AQ533" s="52"/>
      <c r="AR533" s="52"/>
      <c r="AS533" s="52"/>
      <c r="AT533" s="52"/>
      <c r="AU533" s="52"/>
      <c r="AV533" s="52"/>
      <c r="AW533" s="52"/>
      <c r="AX533" s="52"/>
      <c r="AY533" s="52"/>
      <c r="AZ533" s="52"/>
      <c r="BA533" s="52"/>
      <c r="BB533" s="52"/>
      <c r="BC533" s="52"/>
      <c r="BD533" s="52"/>
      <c r="BE533" s="52"/>
    </row>
    <row r="534" spans="1:57" x14ac:dyDescent="0.25">
      <c r="A534" t="str">
        <f t="shared" si="8"/>
        <v/>
      </c>
      <c r="B534" s="52"/>
      <c r="C534" s="52"/>
      <c r="D534" s="52"/>
      <c r="E534" s="52"/>
      <c r="F534" s="52"/>
      <c r="G534" s="52"/>
      <c r="H534" s="52"/>
      <c r="I534" s="52"/>
      <c r="J534" s="52"/>
      <c r="K534" s="52"/>
      <c r="L534" s="52"/>
      <c r="M534" s="52"/>
      <c r="N534" s="52"/>
      <c r="O534" s="52"/>
      <c r="P534" s="52"/>
      <c r="Q534" s="52"/>
      <c r="R534" s="52"/>
      <c r="S534" s="52"/>
      <c r="T534" s="52"/>
      <c r="U534" s="52"/>
      <c r="V534" s="52"/>
      <c r="W534" s="52"/>
      <c r="X534" s="52"/>
      <c r="Y534" s="52"/>
      <c r="Z534" s="52"/>
      <c r="AA534" s="52"/>
      <c r="AB534" s="52"/>
      <c r="AC534" s="52"/>
      <c r="AD534" s="52"/>
      <c r="AE534" s="52"/>
      <c r="AF534" s="52"/>
      <c r="AG534" s="52"/>
      <c r="AH534" s="52"/>
      <c r="AI534" s="52"/>
      <c r="AJ534" s="52"/>
      <c r="AK534" s="52"/>
      <c r="AL534" s="52"/>
      <c r="AM534" s="52"/>
      <c r="AN534" s="52"/>
      <c r="AO534" s="52"/>
      <c r="AP534" s="52"/>
      <c r="AQ534" s="52"/>
      <c r="AR534" s="52"/>
      <c r="AS534" s="52"/>
      <c r="AT534" s="52"/>
      <c r="AU534" s="52"/>
      <c r="AV534" s="52"/>
      <c r="AW534" s="52"/>
      <c r="AX534" s="52"/>
      <c r="AY534" s="52"/>
      <c r="AZ534" s="52"/>
      <c r="BA534" s="52"/>
      <c r="BB534" s="52"/>
      <c r="BC534" s="52"/>
      <c r="BD534" s="52"/>
      <c r="BE534" s="52"/>
    </row>
    <row r="535" spans="1:57" x14ac:dyDescent="0.25">
      <c r="A535" t="str">
        <f t="shared" si="8"/>
        <v/>
      </c>
      <c r="B535" s="52"/>
      <c r="C535" s="52"/>
      <c r="D535" s="52"/>
      <c r="E535" s="52"/>
      <c r="F535" s="52"/>
      <c r="G535" s="52"/>
      <c r="H535" s="52"/>
      <c r="I535" s="52"/>
      <c r="J535" s="52"/>
      <c r="K535" s="52"/>
      <c r="L535" s="52"/>
      <c r="M535" s="52"/>
      <c r="N535" s="52"/>
      <c r="O535" s="52"/>
      <c r="P535" s="52"/>
      <c r="Q535" s="52"/>
      <c r="R535" s="52"/>
      <c r="S535" s="52"/>
      <c r="T535" s="52"/>
      <c r="U535" s="52"/>
      <c r="V535" s="52"/>
      <c r="W535" s="52"/>
      <c r="X535" s="52"/>
      <c r="Y535" s="52"/>
      <c r="Z535" s="52"/>
      <c r="AA535" s="52"/>
      <c r="AB535" s="52"/>
      <c r="AC535" s="52"/>
      <c r="AD535" s="52"/>
      <c r="AE535" s="52"/>
      <c r="AF535" s="52"/>
      <c r="AG535" s="52"/>
      <c r="AH535" s="52"/>
      <c r="AI535" s="52"/>
      <c r="AJ535" s="52"/>
      <c r="AK535" s="52"/>
      <c r="AL535" s="52"/>
      <c r="AM535" s="52"/>
      <c r="AN535" s="52"/>
      <c r="AO535" s="52"/>
      <c r="AP535" s="52"/>
      <c r="AQ535" s="52"/>
      <c r="AR535" s="52"/>
      <c r="AS535" s="52"/>
      <c r="AT535" s="52"/>
      <c r="AU535" s="52"/>
      <c r="AV535" s="52"/>
      <c r="AW535" s="52"/>
      <c r="AX535" s="52"/>
      <c r="AY535" s="52"/>
      <c r="AZ535" s="52"/>
      <c r="BA535" s="52"/>
      <c r="BB535" s="52"/>
      <c r="BC535" s="52"/>
      <c r="BD535" s="52"/>
      <c r="BE535" s="52"/>
    </row>
    <row r="536" spans="1:57" x14ac:dyDescent="0.25">
      <c r="A536" t="str">
        <f t="shared" si="8"/>
        <v/>
      </c>
      <c r="B536" s="52"/>
      <c r="C536" s="52"/>
      <c r="D536" s="52"/>
      <c r="E536" s="52"/>
      <c r="F536" s="52"/>
      <c r="G536" s="52"/>
      <c r="H536" s="52"/>
      <c r="I536" s="52"/>
      <c r="J536" s="52"/>
      <c r="K536" s="52"/>
      <c r="L536" s="52"/>
      <c r="M536" s="52"/>
      <c r="N536" s="52"/>
      <c r="O536" s="52"/>
      <c r="P536" s="52"/>
      <c r="Q536" s="52"/>
      <c r="R536" s="52"/>
      <c r="S536" s="52"/>
      <c r="T536" s="52"/>
      <c r="U536" s="52"/>
      <c r="V536" s="52"/>
      <c r="W536" s="52"/>
      <c r="X536" s="52"/>
      <c r="Y536" s="52"/>
      <c r="Z536" s="52"/>
      <c r="AA536" s="52"/>
      <c r="AB536" s="52"/>
      <c r="AC536" s="52"/>
      <c r="AD536" s="52"/>
      <c r="AE536" s="52"/>
      <c r="AF536" s="52"/>
      <c r="AG536" s="52"/>
      <c r="AH536" s="52"/>
      <c r="AI536" s="52"/>
      <c r="AJ536" s="52"/>
      <c r="AK536" s="52"/>
      <c r="AL536" s="52"/>
      <c r="AM536" s="52"/>
      <c r="AN536" s="52"/>
      <c r="AO536" s="52"/>
      <c r="AP536" s="52"/>
      <c r="AQ536" s="52"/>
      <c r="AR536" s="52"/>
      <c r="AS536" s="52"/>
      <c r="AT536" s="52"/>
      <c r="AU536" s="52"/>
      <c r="AV536" s="52"/>
      <c r="AW536" s="52"/>
      <c r="AX536" s="52"/>
      <c r="AY536" s="52"/>
      <c r="AZ536" s="52"/>
      <c r="BA536" s="52"/>
      <c r="BB536" s="52"/>
      <c r="BC536" s="52"/>
      <c r="BD536" s="52"/>
      <c r="BE536" s="52"/>
    </row>
    <row r="537" spans="1:57" x14ac:dyDescent="0.25">
      <c r="A537" t="str">
        <f t="shared" si="8"/>
        <v/>
      </c>
      <c r="B537" s="52"/>
      <c r="C537" s="52"/>
      <c r="D537" s="52"/>
      <c r="E537" s="52"/>
      <c r="F537" s="52"/>
      <c r="G537" s="52"/>
      <c r="H537" s="52"/>
      <c r="I537" s="52"/>
      <c r="J537" s="52"/>
      <c r="K537" s="52"/>
      <c r="L537" s="52"/>
      <c r="M537" s="52"/>
      <c r="N537" s="52"/>
      <c r="O537" s="52"/>
      <c r="P537" s="52"/>
      <c r="Q537" s="52"/>
      <c r="R537" s="52"/>
      <c r="S537" s="52"/>
      <c r="T537" s="52"/>
      <c r="U537" s="52"/>
      <c r="V537" s="52"/>
      <c r="W537" s="52"/>
      <c r="X537" s="52"/>
      <c r="Y537" s="52"/>
      <c r="Z537" s="52"/>
      <c r="AA537" s="52"/>
      <c r="AB537" s="52"/>
      <c r="AC537" s="52"/>
      <c r="AD537" s="52"/>
      <c r="AE537" s="52"/>
      <c r="AF537" s="52"/>
      <c r="AG537" s="52"/>
      <c r="AH537" s="52"/>
      <c r="AI537" s="52"/>
      <c r="AJ537" s="52"/>
      <c r="AK537" s="52"/>
      <c r="AL537" s="52"/>
      <c r="AM537" s="52"/>
      <c r="AN537" s="52"/>
      <c r="AO537" s="52"/>
      <c r="AP537" s="52"/>
      <c r="AQ537" s="52"/>
      <c r="AR537" s="52"/>
      <c r="AS537" s="52"/>
      <c r="AT537" s="52"/>
      <c r="AU537" s="52"/>
      <c r="AV537" s="52"/>
      <c r="AW537" s="52"/>
      <c r="AX537" s="52"/>
      <c r="AY537" s="52"/>
      <c r="AZ537" s="52"/>
      <c r="BA537" s="52"/>
      <c r="BB537" s="52"/>
      <c r="BC537" s="52"/>
      <c r="BD537" s="52"/>
      <c r="BE537" s="52"/>
    </row>
    <row r="538" spans="1:57" x14ac:dyDescent="0.25">
      <c r="A538" t="str">
        <f t="shared" si="8"/>
        <v/>
      </c>
      <c r="B538" s="52"/>
      <c r="C538" s="52"/>
      <c r="D538" s="52"/>
      <c r="E538" s="52"/>
      <c r="F538" s="52"/>
      <c r="G538" s="52"/>
      <c r="H538" s="52"/>
      <c r="I538" s="52"/>
      <c r="J538" s="52"/>
      <c r="K538" s="52"/>
      <c r="L538" s="52"/>
      <c r="M538" s="52"/>
      <c r="N538" s="52"/>
      <c r="O538" s="52"/>
      <c r="P538" s="52"/>
      <c r="Q538" s="52"/>
      <c r="R538" s="52"/>
      <c r="S538" s="52"/>
      <c r="T538" s="52"/>
      <c r="U538" s="52"/>
      <c r="V538" s="52"/>
      <c r="W538" s="52"/>
      <c r="X538" s="52"/>
      <c r="Y538" s="52"/>
      <c r="Z538" s="52"/>
      <c r="AA538" s="52"/>
      <c r="AB538" s="52"/>
      <c r="AC538" s="52"/>
      <c r="AD538" s="52"/>
      <c r="AE538" s="52"/>
      <c r="AF538" s="52"/>
      <c r="AG538" s="52"/>
      <c r="AH538" s="52"/>
      <c r="AI538" s="52"/>
      <c r="AJ538" s="52"/>
      <c r="AK538" s="52"/>
      <c r="AL538" s="52"/>
      <c r="AM538" s="52"/>
      <c r="AN538" s="52"/>
      <c r="AO538" s="52"/>
      <c r="AP538" s="52"/>
      <c r="AQ538" s="52"/>
      <c r="AR538" s="52"/>
      <c r="AS538" s="52"/>
      <c r="AT538" s="52"/>
      <c r="AU538" s="52"/>
      <c r="AV538" s="52"/>
      <c r="AW538" s="52"/>
      <c r="AX538" s="52"/>
      <c r="AY538" s="52"/>
      <c r="AZ538" s="52"/>
      <c r="BA538" s="52"/>
      <c r="BB538" s="52"/>
      <c r="BC538" s="52"/>
      <c r="BD538" s="52"/>
      <c r="BE538" s="52"/>
    </row>
    <row r="539" spans="1:57" x14ac:dyDescent="0.25">
      <c r="A539" t="str">
        <f t="shared" si="8"/>
        <v/>
      </c>
      <c r="B539" s="52"/>
      <c r="C539" s="52"/>
      <c r="D539" s="52"/>
      <c r="E539" s="52"/>
      <c r="F539" s="52"/>
      <c r="G539" s="52"/>
      <c r="H539" s="52"/>
      <c r="I539" s="52"/>
      <c r="J539" s="52"/>
      <c r="K539" s="52"/>
      <c r="L539" s="52"/>
      <c r="M539" s="52"/>
      <c r="N539" s="52"/>
      <c r="O539" s="52"/>
      <c r="P539" s="52"/>
      <c r="Q539" s="52"/>
      <c r="R539" s="52"/>
      <c r="S539" s="52"/>
      <c r="T539" s="52"/>
      <c r="U539" s="52"/>
      <c r="V539" s="52"/>
      <c r="W539" s="52"/>
      <c r="X539" s="52"/>
      <c r="Y539" s="52"/>
      <c r="Z539" s="52"/>
      <c r="AA539" s="52"/>
      <c r="AB539" s="52"/>
      <c r="AC539" s="52"/>
      <c r="AD539" s="52"/>
      <c r="AE539" s="52"/>
      <c r="AF539" s="52"/>
      <c r="AG539" s="52"/>
      <c r="AH539" s="52"/>
      <c r="AI539" s="52"/>
      <c r="AJ539" s="52"/>
      <c r="AK539" s="52"/>
      <c r="AL539" s="52"/>
      <c r="AM539" s="52"/>
      <c r="AN539" s="52"/>
      <c r="AO539" s="52"/>
      <c r="AP539" s="52"/>
      <c r="AQ539" s="52"/>
      <c r="AR539" s="52"/>
      <c r="AS539" s="52"/>
      <c r="AT539" s="52"/>
      <c r="AU539" s="52"/>
      <c r="AV539" s="52"/>
      <c r="AW539" s="52"/>
      <c r="AX539" s="52"/>
      <c r="AY539" s="52"/>
      <c r="AZ539" s="52"/>
      <c r="BA539" s="52"/>
      <c r="BB539" s="52"/>
      <c r="BC539" s="52"/>
      <c r="BD539" s="52"/>
      <c r="BE539" s="52"/>
    </row>
    <row r="540" spans="1:57" x14ac:dyDescent="0.25">
      <c r="A540" t="str">
        <f t="shared" si="8"/>
        <v/>
      </c>
      <c r="B540" s="52"/>
      <c r="C540" s="52"/>
      <c r="D540" s="52"/>
      <c r="E540" s="52"/>
      <c r="F540" s="52"/>
      <c r="G540" s="52"/>
      <c r="H540" s="52"/>
      <c r="I540" s="52"/>
      <c r="J540" s="52"/>
      <c r="K540" s="52"/>
      <c r="L540" s="52"/>
      <c r="M540" s="52"/>
      <c r="N540" s="52"/>
      <c r="O540" s="52"/>
      <c r="P540" s="52"/>
      <c r="Q540" s="52"/>
      <c r="R540" s="52"/>
      <c r="S540" s="52"/>
      <c r="T540" s="52"/>
      <c r="U540" s="52"/>
      <c r="V540" s="52"/>
      <c r="W540" s="52"/>
      <c r="X540" s="52"/>
      <c r="Y540" s="52"/>
      <c r="Z540" s="52"/>
      <c r="AA540" s="52"/>
      <c r="AB540" s="52"/>
      <c r="AC540" s="52"/>
      <c r="AD540" s="52"/>
      <c r="AE540" s="52"/>
      <c r="AF540" s="52"/>
      <c r="AG540" s="52"/>
      <c r="AH540" s="52"/>
      <c r="AI540" s="52"/>
      <c r="AJ540" s="52"/>
      <c r="AK540" s="52"/>
      <c r="AL540" s="52"/>
      <c r="AM540" s="52"/>
      <c r="AN540" s="52"/>
      <c r="AO540" s="52"/>
      <c r="AP540" s="52"/>
      <c r="AQ540" s="52"/>
      <c r="AR540" s="52"/>
      <c r="AS540" s="52"/>
      <c r="AT540" s="52"/>
      <c r="AU540" s="52"/>
      <c r="AV540" s="52"/>
      <c r="AW540" s="52"/>
      <c r="AX540" s="52"/>
      <c r="AY540" s="52"/>
      <c r="AZ540" s="52"/>
      <c r="BA540" s="52"/>
      <c r="BB540" s="52"/>
      <c r="BC540" s="52"/>
      <c r="BD540" s="52"/>
      <c r="BE540" s="52"/>
    </row>
    <row r="541" spans="1:57" x14ac:dyDescent="0.25">
      <c r="A541" t="str">
        <f t="shared" si="8"/>
        <v/>
      </c>
      <c r="B541" s="52"/>
      <c r="C541" s="52"/>
      <c r="D541" s="52"/>
      <c r="E541" s="52"/>
      <c r="F541" s="52"/>
      <c r="G541" s="52"/>
      <c r="H541" s="52"/>
      <c r="I541" s="52"/>
      <c r="J541" s="52"/>
      <c r="K541" s="52"/>
      <c r="L541" s="52"/>
      <c r="M541" s="52"/>
      <c r="N541" s="52"/>
      <c r="O541" s="52"/>
      <c r="P541" s="52"/>
      <c r="Q541" s="52"/>
      <c r="R541" s="52"/>
      <c r="S541" s="52"/>
      <c r="T541" s="52"/>
      <c r="U541" s="52"/>
      <c r="V541" s="52"/>
      <c r="W541" s="52"/>
      <c r="X541" s="52"/>
      <c r="Y541" s="52"/>
      <c r="Z541" s="52"/>
      <c r="AA541" s="52"/>
      <c r="AB541" s="52"/>
      <c r="AC541" s="52"/>
      <c r="AD541" s="52"/>
      <c r="AE541" s="52"/>
      <c r="AF541" s="52"/>
      <c r="AG541" s="52"/>
      <c r="AH541" s="52"/>
      <c r="AI541" s="52"/>
      <c r="AJ541" s="52"/>
      <c r="AK541" s="52"/>
      <c r="AL541" s="52"/>
      <c r="AM541" s="52"/>
      <c r="AN541" s="52"/>
      <c r="AO541" s="52"/>
      <c r="AP541" s="52"/>
      <c r="AQ541" s="52"/>
      <c r="AR541" s="52"/>
      <c r="AS541" s="52"/>
      <c r="AT541" s="52"/>
      <c r="AU541" s="52"/>
      <c r="AV541" s="52"/>
      <c r="AW541" s="52"/>
      <c r="AX541" s="52"/>
      <c r="AY541" s="52"/>
      <c r="AZ541" s="52"/>
      <c r="BA541" s="52"/>
      <c r="BB541" s="52"/>
      <c r="BC541" s="52"/>
      <c r="BD541" s="52"/>
      <c r="BE541" s="52"/>
    </row>
    <row r="542" spans="1:57" x14ac:dyDescent="0.25">
      <c r="A542" t="str">
        <f t="shared" si="8"/>
        <v/>
      </c>
      <c r="B542" s="52"/>
      <c r="C542" s="52"/>
      <c r="D542" s="52"/>
      <c r="E542" s="52"/>
      <c r="F542" s="52"/>
      <c r="G542" s="52"/>
      <c r="H542" s="52"/>
      <c r="I542" s="52"/>
      <c r="J542" s="52"/>
      <c r="K542" s="52"/>
      <c r="L542" s="52"/>
      <c r="M542" s="52"/>
      <c r="N542" s="52"/>
      <c r="O542" s="52"/>
      <c r="P542" s="52"/>
      <c r="Q542" s="52"/>
      <c r="R542" s="52"/>
      <c r="S542" s="52"/>
      <c r="T542" s="52"/>
      <c r="U542" s="52"/>
      <c r="V542" s="52"/>
      <c r="W542" s="52"/>
      <c r="X542" s="52"/>
      <c r="Y542" s="52"/>
      <c r="Z542" s="52"/>
      <c r="AA542" s="52"/>
      <c r="AB542" s="52"/>
      <c r="AC542" s="52"/>
      <c r="AD542" s="52"/>
      <c r="AE542" s="52"/>
      <c r="AF542" s="52"/>
      <c r="AG542" s="52"/>
      <c r="AH542" s="52"/>
      <c r="AI542" s="52"/>
      <c r="AJ542" s="52"/>
      <c r="AK542" s="52"/>
      <c r="AL542" s="52"/>
      <c r="AM542" s="52"/>
      <c r="AN542" s="52"/>
      <c r="AO542" s="52"/>
      <c r="AP542" s="52"/>
      <c r="AQ542" s="52"/>
      <c r="AR542" s="52"/>
      <c r="AS542" s="52"/>
      <c r="AT542" s="52"/>
      <c r="AU542" s="52"/>
      <c r="AV542" s="52"/>
      <c r="AW542" s="52"/>
      <c r="AX542" s="52"/>
      <c r="AY542" s="52"/>
      <c r="AZ542" s="52"/>
      <c r="BA542" s="52"/>
      <c r="BB542" s="52"/>
      <c r="BC542" s="52"/>
      <c r="BD542" s="52"/>
      <c r="BE542" s="52"/>
    </row>
    <row r="543" spans="1:57" x14ac:dyDescent="0.25">
      <c r="A543" t="str">
        <f t="shared" si="8"/>
        <v/>
      </c>
      <c r="B543" s="52"/>
      <c r="C543" s="52"/>
      <c r="D543" s="52"/>
      <c r="E543" s="52"/>
      <c r="F543" s="52"/>
      <c r="G543" s="52"/>
      <c r="H543" s="52"/>
      <c r="I543" s="52"/>
      <c r="J543" s="52"/>
      <c r="K543" s="52"/>
      <c r="L543" s="52"/>
      <c r="M543" s="52"/>
      <c r="N543" s="52"/>
      <c r="O543" s="52"/>
      <c r="P543" s="52"/>
      <c r="Q543" s="52"/>
      <c r="R543" s="52"/>
      <c r="S543" s="52"/>
      <c r="T543" s="52"/>
      <c r="U543" s="52"/>
      <c r="V543" s="52"/>
      <c r="W543" s="52"/>
      <c r="X543" s="52"/>
      <c r="Y543" s="52"/>
      <c r="Z543" s="52"/>
      <c r="AA543" s="52"/>
      <c r="AB543" s="52"/>
      <c r="AC543" s="52"/>
      <c r="AD543" s="52"/>
      <c r="AE543" s="52"/>
      <c r="AF543" s="52"/>
      <c r="AG543" s="52"/>
      <c r="AH543" s="52"/>
      <c r="AI543" s="52"/>
      <c r="AJ543" s="52"/>
      <c r="AK543" s="52"/>
      <c r="AL543" s="52"/>
      <c r="AM543" s="52"/>
      <c r="AN543" s="52"/>
      <c r="AO543" s="52"/>
      <c r="AP543" s="52"/>
      <c r="AQ543" s="52"/>
      <c r="AR543" s="52"/>
      <c r="AS543" s="52"/>
      <c r="AT543" s="52"/>
      <c r="AU543" s="52"/>
      <c r="AV543" s="52"/>
      <c r="AW543" s="52"/>
      <c r="AX543" s="52"/>
      <c r="AY543" s="52"/>
      <c r="AZ543" s="52"/>
      <c r="BA543" s="52"/>
      <c r="BB543" s="52"/>
      <c r="BC543" s="52"/>
      <c r="BD543" s="52"/>
      <c r="BE543" s="52"/>
    </row>
    <row r="544" spans="1:57" x14ac:dyDescent="0.25">
      <c r="A544" t="str">
        <f t="shared" si="8"/>
        <v/>
      </c>
      <c r="B544" s="52"/>
      <c r="C544" s="52"/>
      <c r="D544" s="52"/>
      <c r="E544" s="52"/>
      <c r="F544" s="52"/>
      <c r="G544" s="52"/>
      <c r="H544" s="52"/>
      <c r="I544" s="52"/>
      <c r="J544" s="52"/>
      <c r="K544" s="52"/>
      <c r="L544" s="52"/>
      <c r="M544" s="52"/>
      <c r="N544" s="52"/>
      <c r="O544" s="52"/>
      <c r="P544" s="52"/>
      <c r="Q544" s="52"/>
      <c r="R544" s="52"/>
      <c r="S544" s="52"/>
      <c r="T544" s="52"/>
      <c r="U544" s="52"/>
      <c r="V544" s="52"/>
      <c r="W544" s="52"/>
      <c r="X544" s="52"/>
      <c r="Y544" s="52"/>
      <c r="Z544" s="52"/>
      <c r="AA544" s="52"/>
      <c r="AB544" s="52"/>
      <c r="AC544" s="52"/>
      <c r="AD544" s="52"/>
      <c r="AE544" s="52"/>
      <c r="AF544" s="52"/>
      <c r="AG544" s="52"/>
      <c r="AH544" s="52"/>
      <c r="AI544" s="52"/>
      <c r="AJ544" s="52"/>
      <c r="AK544" s="52"/>
      <c r="AL544" s="52"/>
      <c r="AM544" s="52"/>
      <c r="AN544" s="52"/>
      <c r="AO544" s="52"/>
      <c r="AP544" s="52"/>
      <c r="AQ544" s="52"/>
      <c r="AR544" s="52"/>
      <c r="AS544" s="52"/>
      <c r="AT544" s="52"/>
      <c r="AU544" s="52"/>
      <c r="AV544" s="52"/>
      <c r="AW544" s="52"/>
      <c r="AX544" s="52"/>
      <c r="AY544" s="52"/>
      <c r="AZ544" s="52"/>
      <c r="BA544" s="52"/>
      <c r="BB544" s="52"/>
      <c r="BC544" s="52"/>
      <c r="BD544" s="52"/>
      <c r="BE544" s="52"/>
    </row>
    <row r="545" spans="1:57" x14ac:dyDescent="0.25">
      <c r="A545" t="str">
        <f t="shared" si="8"/>
        <v/>
      </c>
      <c r="B545" s="52"/>
      <c r="C545" s="52"/>
      <c r="D545" s="52"/>
      <c r="E545" s="52"/>
      <c r="F545" s="52"/>
      <c r="G545" s="52"/>
      <c r="H545" s="52"/>
      <c r="I545" s="52"/>
      <c r="J545" s="52"/>
      <c r="K545" s="52"/>
      <c r="L545" s="52"/>
      <c r="M545" s="52"/>
      <c r="N545" s="52"/>
      <c r="O545" s="52"/>
      <c r="P545" s="52"/>
      <c r="Q545" s="52"/>
      <c r="R545" s="52"/>
      <c r="S545" s="52"/>
      <c r="T545" s="52"/>
      <c r="U545" s="52"/>
      <c r="V545" s="52"/>
      <c r="W545" s="52"/>
      <c r="X545" s="52"/>
      <c r="Y545" s="52"/>
      <c r="Z545" s="52"/>
      <c r="AA545" s="52"/>
      <c r="AB545" s="52"/>
      <c r="AC545" s="52"/>
      <c r="AD545" s="52"/>
      <c r="AE545" s="52"/>
      <c r="AF545" s="52"/>
      <c r="AG545" s="52"/>
      <c r="AH545" s="52"/>
      <c r="AI545" s="52"/>
      <c r="AJ545" s="52"/>
      <c r="AK545" s="52"/>
      <c r="AL545" s="52"/>
      <c r="AM545" s="52"/>
      <c r="AN545" s="52"/>
      <c r="AO545" s="52"/>
      <c r="AP545" s="52"/>
      <c r="AQ545" s="52"/>
      <c r="AR545" s="52"/>
      <c r="AS545" s="52"/>
      <c r="AT545" s="52"/>
      <c r="AU545" s="52"/>
      <c r="AV545" s="52"/>
      <c r="AW545" s="52"/>
      <c r="AX545" s="52"/>
      <c r="AY545" s="52"/>
      <c r="AZ545" s="52"/>
      <c r="BA545" s="52"/>
      <c r="BB545" s="52"/>
      <c r="BC545" s="52"/>
      <c r="BD545" s="52"/>
      <c r="BE545" s="52"/>
    </row>
    <row r="546" spans="1:57" x14ac:dyDescent="0.25">
      <c r="A546" t="str">
        <f t="shared" si="8"/>
        <v/>
      </c>
      <c r="B546" s="52"/>
      <c r="C546" s="52"/>
      <c r="D546" s="52"/>
      <c r="E546" s="52"/>
      <c r="F546" s="52"/>
      <c r="G546" s="52"/>
      <c r="H546" s="52"/>
      <c r="I546" s="52"/>
      <c r="J546" s="52"/>
      <c r="K546" s="52"/>
      <c r="L546" s="52"/>
      <c r="M546" s="52"/>
      <c r="N546" s="52"/>
      <c r="O546" s="52"/>
      <c r="P546" s="52"/>
      <c r="Q546" s="52"/>
      <c r="R546" s="52"/>
      <c r="S546" s="52"/>
      <c r="T546" s="52"/>
      <c r="U546" s="52"/>
      <c r="V546" s="52"/>
      <c r="W546" s="52"/>
      <c r="X546" s="52"/>
      <c r="Y546" s="52"/>
      <c r="Z546" s="52"/>
      <c r="AA546" s="52"/>
      <c r="AB546" s="52"/>
      <c r="AC546" s="52"/>
      <c r="AD546" s="52"/>
      <c r="AE546" s="52"/>
      <c r="AF546" s="52"/>
      <c r="AG546" s="52"/>
      <c r="AH546" s="52"/>
      <c r="AI546" s="52"/>
      <c r="AJ546" s="52"/>
      <c r="AK546" s="52"/>
      <c r="AL546" s="52"/>
      <c r="AM546" s="52"/>
      <c r="AN546" s="52"/>
      <c r="AO546" s="52"/>
      <c r="AP546" s="52"/>
      <c r="AQ546" s="52"/>
      <c r="AR546" s="52"/>
      <c r="AS546" s="52"/>
      <c r="AT546" s="52"/>
      <c r="AU546" s="52"/>
      <c r="AV546" s="52"/>
      <c r="AW546" s="52"/>
      <c r="AX546" s="52"/>
      <c r="AY546" s="52"/>
      <c r="AZ546" s="52"/>
      <c r="BA546" s="52"/>
      <c r="BB546" s="52"/>
      <c r="BC546" s="52"/>
      <c r="BD546" s="52"/>
      <c r="BE546" s="52"/>
    </row>
    <row r="547" spans="1:57" x14ac:dyDescent="0.25">
      <c r="A547" t="str">
        <f t="shared" si="8"/>
        <v/>
      </c>
      <c r="B547" s="52"/>
      <c r="C547" s="52"/>
      <c r="D547" s="52"/>
      <c r="E547" s="52"/>
      <c r="F547" s="52"/>
      <c r="G547" s="52"/>
      <c r="H547" s="52"/>
      <c r="I547" s="52"/>
      <c r="J547" s="52"/>
      <c r="K547" s="52"/>
      <c r="L547" s="52"/>
      <c r="M547" s="52"/>
      <c r="N547" s="52"/>
      <c r="O547" s="52"/>
      <c r="P547" s="52"/>
      <c r="Q547" s="52"/>
      <c r="R547" s="52"/>
      <c r="S547" s="52"/>
      <c r="T547" s="52"/>
      <c r="U547" s="52"/>
      <c r="V547" s="52"/>
      <c r="W547" s="52"/>
      <c r="X547" s="52"/>
      <c r="Y547" s="52"/>
      <c r="Z547" s="52"/>
      <c r="AA547" s="52"/>
      <c r="AB547" s="52"/>
      <c r="AC547" s="52"/>
      <c r="AD547" s="52"/>
      <c r="AE547" s="52"/>
      <c r="AF547" s="52"/>
      <c r="AG547" s="52"/>
      <c r="AH547" s="52"/>
      <c r="AI547" s="52"/>
      <c r="AJ547" s="52"/>
      <c r="AK547" s="52"/>
      <c r="AL547" s="52"/>
      <c r="AM547" s="52"/>
      <c r="AN547" s="52"/>
      <c r="AO547" s="52"/>
      <c r="AP547" s="52"/>
      <c r="AQ547" s="52"/>
      <c r="AR547" s="52"/>
      <c r="AS547" s="52"/>
      <c r="AT547" s="52"/>
      <c r="AU547" s="52"/>
      <c r="AV547" s="52"/>
      <c r="AW547" s="52"/>
      <c r="AX547" s="52"/>
      <c r="AY547" s="52"/>
      <c r="AZ547" s="52"/>
      <c r="BA547" s="52"/>
      <c r="BB547" s="52"/>
      <c r="BC547" s="52"/>
      <c r="BD547" s="52"/>
      <c r="BE547" s="52"/>
    </row>
    <row r="548" spans="1:57" x14ac:dyDescent="0.25">
      <c r="A548" t="str">
        <f t="shared" si="8"/>
        <v/>
      </c>
      <c r="B548" s="52"/>
      <c r="C548" s="52"/>
      <c r="D548" s="52"/>
      <c r="E548" s="52"/>
      <c r="F548" s="52"/>
      <c r="G548" s="52"/>
      <c r="H548" s="52"/>
      <c r="I548" s="52"/>
      <c r="J548" s="52"/>
      <c r="K548" s="52"/>
      <c r="L548" s="52"/>
      <c r="M548" s="52"/>
      <c r="N548" s="52"/>
      <c r="O548" s="52"/>
      <c r="P548" s="52"/>
      <c r="Q548" s="52"/>
      <c r="R548" s="52"/>
      <c r="S548" s="52"/>
      <c r="T548" s="52"/>
      <c r="U548" s="52"/>
      <c r="V548" s="52"/>
      <c r="W548" s="52"/>
      <c r="X548" s="52"/>
      <c r="Y548" s="52"/>
      <c r="Z548" s="52"/>
      <c r="AA548" s="52"/>
      <c r="AB548" s="52"/>
      <c r="AC548" s="52"/>
      <c r="AD548" s="52"/>
      <c r="AE548" s="52"/>
      <c r="AF548" s="52"/>
      <c r="AG548" s="52"/>
      <c r="AH548" s="52"/>
      <c r="AI548" s="52"/>
      <c r="AJ548" s="52"/>
      <c r="AK548" s="52"/>
      <c r="AL548" s="52"/>
      <c r="AM548" s="52"/>
      <c r="AN548" s="52"/>
      <c r="AO548" s="52"/>
      <c r="AP548" s="52"/>
      <c r="AQ548" s="52"/>
      <c r="AR548" s="52"/>
      <c r="AS548" s="52"/>
      <c r="AT548" s="52"/>
      <c r="AU548" s="52"/>
      <c r="AV548" s="52"/>
      <c r="AW548" s="52"/>
      <c r="AX548" s="52"/>
      <c r="AY548" s="52"/>
      <c r="AZ548" s="52"/>
      <c r="BA548" s="52"/>
      <c r="BB548" s="52"/>
      <c r="BC548" s="52"/>
      <c r="BD548" s="52"/>
      <c r="BE548" s="52"/>
    </row>
    <row r="549" spans="1:57" x14ac:dyDescent="0.25">
      <c r="A549" t="str">
        <f t="shared" si="8"/>
        <v/>
      </c>
      <c r="B549" s="52"/>
      <c r="C549" s="52"/>
      <c r="D549" s="52"/>
      <c r="E549" s="52"/>
      <c r="F549" s="52"/>
      <c r="G549" s="52"/>
      <c r="H549" s="52"/>
      <c r="I549" s="52"/>
      <c r="J549" s="52"/>
      <c r="K549" s="52"/>
      <c r="L549" s="52"/>
      <c r="M549" s="52"/>
      <c r="N549" s="52"/>
      <c r="O549" s="52"/>
      <c r="P549" s="52"/>
      <c r="Q549" s="52"/>
      <c r="R549" s="52"/>
      <c r="S549" s="52"/>
      <c r="T549" s="52"/>
      <c r="U549" s="52"/>
      <c r="V549" s="52"/>
      <c r="W549" s="52"/>
      <c r="X549" s="52"/>
      <c r="Y549" s="52"/>
      <c r="Z549" s="52"/>
      <c r="AA549" s="52"/>
      <c r="AB549" s="52"/>
      <c r="AC549" s="52"/>
      <c r="AD549" s="52"/>
      <c r="AE549" s="52"/>
      <c r="AF549" s="52"/>
      <c r="AG549" s="52"/>
      <c r="AH549" s="52"/>
      <c r="AI549" s="52"/>
      <c r="AJ549" s="52"/>
      <c r="AK549" s="52"/>
      <c r="AL549" s="52"/>
      <c r="AM549" s="52"/>
      <c r="AN549" s="52"/>
      <c r="AO549" s="52"/>
      <c r="AP549" s="52"/>
      <c r="AQ549" s="52"/>
      <c r="AR549" s="52"/>
      <c r="AS549" s="52"/>
      <c r="AT549" s="52"/>
      <c r="AU549" s="52"/>
      <c r="AV549" s="52"/>
      <c r="AW549" s="52"/>
      <c r="AX549" s="52"/>
      <c r="AY549" s="52"/>
      <c r="AZ549" s="52"/>
      <c r="BA549" s="52"/>
      <c r="BB549" s="52"/>
      <c r="BC549" s="52"/>
      <c r="BD549" s="52"/>
      <c r="BE549" s="52"/>
    </row>
    <row r="550" spans="1:57" x14ac:dyDescent="0.25">
      <c r="A550" t="str">
        <f t="shared" si="8"/>
        <v/>
      </c>
      <c r="B550" s="52"/>
      <c r="C550" s="52"/>
      <c r="D550" s="52"/>
      <c r="E550" s="52"/>
      <c r="F550" s="52"/>
      <c r="G550" s="52"/>
      <c r="H550" s="52"/>
      <c r="I550" s="52"/>
      <c r="J550" s="52"/>
      <c r="K550" s="52"/>
      <c r="L550" s="52"/>
      <c r="M550" s="52"/>
      <c r="N550" s="52"/>
      <c r="O550" s="52"/>
      <c r="P550" s="52"/>
      <c r="Q550" s="52"/>
      <c r="R550" s="52"/>
      <c r="S550" s="52"/>
      <c r="T550" s="52"/>
      <c r="U550" s="52"/>
      <c r="V550" s="52"/>
      <c r="W550" s="52"/>
      <c r="X550" s="52"/>
      <c r="Y550" s="52"/>
      <c r="Z550" s="52"/>
      <c r="AA550" s="52"/>
      <c r="AB550" s="52"/>
      <c r="AC550" s="52"/>
      <c r="AD550" s="52"/>
      <c r="AE550" s="52"/>
      <c r="AF550" s="52"/>
      <c r="AG550" s="52"/>
      <c r="AH550" s="52"/>
      <c r="AI550" s="52"/>
      <c r="AJ550" s="52"/>
      <c r="AK550" s="52"/>
      <c r="AL550" s="52"/>
      <c r="AM550" s="52"/>
      <c r="AN550" s="52"/>
      <c r="AO550" s="52"/>
      <c r="AP550" s="52"/>
      <c r="AQ550" s="52"/>
      <c r="AR550" s="52"/>
      <c r="AS550" s="52"/>
      <c r="AT550" s="52"/>
      <c r="AU550" s="52"/>
      <c r="AV550" s="52"/>
      <c r="AW550" s="52"/>
      <c r="AX550" s="52"/>
      <c r="AY550" s="52"/>
      <c r="AZ550" s="52"/>
      <c r="BA550" s="52"/>
      <c r="BB550" s="52"/>
      <c r="BC550" s="52"/>
      <c r="BD550" s="52"/>
      <c r="BE550" s="52"/>
    </row>
    <row r="551" spans="1:57" x14ac:dyDescent="0.25">
      <c r="A551" t="str">
        <f t="shared" si="8"/>
        <v/>
      </c>
      <c r="B551" s="52"/>
      <c r="C551" s="52"/>
      <c r="D551" s="52"/>
      <c r="E551" s="52"/>
      <c r="F551" s="52"/>
      <c r="G551" s="52"/>
      <c r="H551" s="52"/>
      <c r="I551" s="52"/>
      <c r="J551" s="52"/>
      <c r="K551" s="52"/>
      <c r="L551" s="52"/>
      <c r="M551" s="52"/>
      <c r="N551" s="52"/>
      <c r="O551" s="52"/>
      <c r="P551" s="52"/>
      <c r="Q551" s="52"/>
      <c r="R551" s="52"/>
      <c r="S551" s="52"/>
      <c r="T551" s="52"/>
      <c r="U551" s="52"/>
      <c r="V551" s="52"/>
      <c r="W551" s="52"/>
      <c r="X551" s="52"/>
      <c r="Y551" s="52"/>
      <c r="Z551" s="52"/>
      <c r="AA551" s="52"/>
      <c r="AB551" s="52"/>
      <c r="AC551" s="52"/>
      <c r="AD551" s="52"/>
      <c r="AE551" s="52"/>
      <c r="AF551" s="52"/>
      <c r="AG551" s="52"/>
      <c r="AH551" s="52"/>
      <c r="AI551" s="52"/>
      <c r="AJ551" s="52"/>
      <c r="AK551" s="52"/>
      <c r="AL551" s="52"/>
      <c r="AM551" s="52"/>
      <c r="AN551" s="52"/>
      <c r="AO551" s="52"/>
      <c r="AP551" s="52"/>
      <c r="AQ551" s="52"/>
      <c r="AR551" s="52"/>
      <c r="AS551" s="52"/>
      <c r="AT551" s="52"/>
      <c r="AU551" s="52"/>
      <c r="AV551" s="52"/>
      <c r="AW551" s="52"/>
      <c r="AX551" s="52"/>
      <c r="AY551" s="52"/>
      <c r="AZ551" s="52"/>
      <c r="BA551" s="52"/>
      <c r="BB551" s="52"/>
      <c r="BC551" s="52"/>
      <c r="BD551" s="52"/>
      <c r="BE551" s="52"/>
    </row>
    <row r="552" spans="1:57" x14ac:dyDescent="0.25">
      <c r="A552" t="str">
        <f t="shared" si="8"/>
        <v/>
      </c>
      <c r="B552" s="52"/>
      <c r="C552" s="52"/>
      <c r="D552" s="52"/>
      <c r="E552" s="52"/>
      <c r="F552" s="52"/>
      <c r="G552" s="52"/>
      <c r="H552" s="52"/>
      <c r="I552" s="52"/>
      <c r="J552" s="52"/>
      <c r="K552" s="52"/>
      <c r="L552" s="52"/>
      <c r="M552" s="52"/>
      <c r="N552" s="52"/>
      <c r="O552" s="52"/>
      <c r="P552" s="52"/>
      <c r="Q552" s="52"/>
      <c r="R552" s="52"/>
      <c r="S552" s="52"/>
      <c r="T552" s="52"/>
      <c r="U552" s="52"/>
      <c r="V552" s="52"/>
      <c r="W552" s="52"/>
      <c r="X552" s="52"/>
      <c r="Y552" s="52"/>
      <c r="Z552" s="52"/>
      <c r="AA552" s="52"/>
      <c r="AB552" s="52"/>
      <c r="AC552" s="52"/>
      <c r="AD552" s="52"/>
      <c r="AE552" s="52"/>
      <c r="AF552" s="52"/>
      <c r="AG552" s="52"/>
      <c r="AH552" s="52"/>
      <c r="AI552" s="52"/>
      <c r="AJ552" s="52"/>
      <c r="AK552" s="52"/>
      <c r="AL552" s="52"/>
      <c r="AM552" s="52"/>
      <c r="AN552" s="52"/>
      <c r="AO552" s="52"/>
      <c r="AP552" s="52"/>
      <c r="AQ552" s="52"/>
      <c r="AR552" s="52"/>
      <c r="AS552" s="52"/>
      <c r="AT552" s="52"/>
      <c r="AU552" s="52"/>
      <c r="AV552" s="52"/>
      <c r="AW552" s="52"/>
      <c r="AX552" s="52"/>
      <c r="AY552" s="52"/>
      <c r="AZ552" s="52"/>
      <c r="BA552" s="52"/>
      <c r="BB552" s="52"/>
      <c r="BC552" s="52"/>
      <c r="BD552" s="52"/>
      <c r="BE552" s="52"/>
    </row>
    <row r="553" spans="1:57" x14ac:dyDescent="0.25">
      <c r="A553" t="str">
        <f t="shared" si="8"/>
        <v/>
      </c>
      <c r="B553" s="52"/>
      <c r="C553" s="52"/>
      <c r="D553" s="52"/>
      <c r="E553" s="52"/>
      <c r="F553" s="52"/>
      <c r="G553" s="52"/>
      <c r="H553" s="52"/>
      <c r="I553" s="52"/>
      <c r="J553" s="52"/>
      <c r="K553" s="52"/>
      <c r="L553" s="52"/>
      <c r="M553" s="52"/>
      <c r="N553" s="52"/>
      <c r="O553" s="52"/>
      <c r="P553" s="52"/>
      <c r="Q553" s="52"/>
      <c r="R553" s="52"/>
      <c r="S553" s="52"/>
      <c r="T553" s="52"/>
      <c r="U553" s="52"/>
      <c r="V553" s="52"/>
      <c r="W553" s="52"/>
      <c r="X553" s="52"/>
      <c r="Y553" s="52"/>
      <c r="Z553" s="52"/>
      <c r="AA553" s="52"/>
      <c r="AB553" s="52"/>
      <c r="AC553" s="52"/>
      <c r="AD553" s="52"/>
      <c r="AE553" s="52"/>
      <c r="AF553" s="52"/>
      <c r="AG553" s="52"/>
      <c r="AH553" s="52"/>
      <c r="AI553" s="52"/>
      <c r="AJ553" s="52"/>
      <c r="AK553" s="52"/>
      <c r="AL553" s="52"/>
      <c r="AM553" s="52"/>
      <c r="AN553" s="52"/>
      <c r="AO553" s="52"/>
      <c r="AP553" s="52"/>
      <c r="AQ553" s="52"/>
      <c r="AR553" s="52"/>
      <c r="AS553" s="52"/>
      <c r="AT553" s="52"/>
      <c r="AU553" s="52"/>
      <c r="AV553" s="52"/>
      <c r="AW553" s="52"/>
      <c r="AX553" s="52"/>
      <c r="AY553" s="52"/>
      <c r="AZ553" s="52"/>
      <c r="BA553" s="52"/>
      <c r="BB553" s="52"/>
      <c r="BC553" s="52"/>
      <c r="BD553" s="52"/>
      <c r="BE553" s="52"/>
    </row>
    <row r="554" spans="1:57" x14ac:dyDescent="0.25">
      <c r="A554" t="str">
        <f t="shared" si="8"/>
        <v/>
      </c>
      <c r="B554" s="52"/>
      <c r="C554" s="52"/>
      <c r="D554" s="52"/>
      <c r="E554" s="52"/>
      <c r="F554" s="52"/>
      <c r="G554" s="52"/>
      <c r="H554" s="52"/>
      <c r="I554" s="52"/>
      <c r="J554" s="52"/>
      <c r="K554" s="52"/>
      <c r="L554" s="52"/>
      <c r="M554" s="52"/>
      <c r="N554" s="52"/>
      <c r="O554" s="52"/>
      <c r="P554" s="52"/>
      <c r="Q554" s="52"/>
      <c r="R554" s="52"/>
      <c r="S554" s="52"/>
      <c r="T554" s="52"/>
      <c r="U554" s="52"/>
      <c r="V554" s="52"/>
      <c r="W554" s="52"/>
      <c r="X554" s="52"/>
      <c r="Y554" s="52"/>
      <c r="Z554" s="52"/>
      <c r="AA554" s="52"/>
      <c r="AB554" s="52"/>
      <c r="AC554" s="52"/>
      <c r="AD554" s="52"/>
      <c r="AE554" s="52"/>
      <c r="AF554" s="52"/>
      <c r="AG554" s="52"/>
      <c r="AH554" s="52"/>
      <c r="AI554" s="52"/>
      <c r="AJ554" s="52"/>
      <c r="AK554" s="52"/>
      <c r="AL554" s="52"/>
      <c r="AM554" s="52"/>
      <c r="AN554" s="52"/>
      <c r="AO554" s="52"/>
      <c r="AP554" s="52"/>
      <c r="AQ554" s="52"/>
      <c r="AR554" s="52"/>
      <c r="AS554" s="52"/>
      <c r="AT554" s="52"/>
      <c r="AU554" s="52"/>
      <c r="AV554" s="52"/>
      <c r="AW554" s="52"/>
      <c r="AX554" s="52"/>
      <c r="AY554" s="52"/>
      <c r="AZ554" s="52"/>
      <c r="BA554" s="52"/>
      <c r="BB554" s="52"/>
      <c r="BC554" s="52"/>
      <c r="BD554" s="52"/>
      <c r="BE554" s="52"/>
    </row>
    <row r="555" spans="1:57" x14ac:dyDescent="0.25">
      <c r="A555" t="str">
        <f t="shared" si="8"/>
        <v/>
      </c>
      <c r="B555" s="52"/>
      <c r="C555" s="52"/>
      <c r="D555" s="52"/>
      <c r="E555" s="52"/>
      <c r="F555" s="52"/>
      <c r="G555" s="52"/>
      <c r="H555" s="52"/>
      <c r="I555" s="52"/>
      <c r="J555" s="52"/>
      <c r="K555" s="52"/>
      <c r="L555" s="52"/>
      <c r="M555" s="52"/>
      <c r="N555" s="52"/>
      <c r="O555" s="52"/>
      <c r="P555" s="52"/>
      <c r="Q555" s="52"/>
      <c r="R555" s="52"/>
      <c r="S555" s="52"/>
      <c r="T555" s="52"/>
      <c r="U555" s="52"/>
      <c r="V555" s="52"/>
      <c r="W555" s="52"/>
      <c r="X555" s="52"/>
      <c r="Y555" s="52"/>
      <c r="Z555" s="52"/>
      <c r="AA555" s="52"/>
      <c r="AB555" s="52"/>
      <c r="AC555" s="52"/>
      <c r="AD555" s="52"/>
      <c r="AE555" s="52"/>
      <c r="AF555" s="52"/>
      <c r="AG555" s="52"/>
      <c r="AH555" s="52"/>
      <c r="AI555" s="52"/>
      <c r="AJ555" s="52"/>
      <c r="AK555" s="52"/>
      <c r="AL555" s="52"/>
      <c r="AM555" s="52"/>
      <c r="AN555" s="52"/>
      <c r="AO555" s="52"/>
      <c r="AP555" s="52"/>
      <c r="AQ555" s="52"/>
      <c r="AR555" s="52"/>
      <c r="AS555" s="52"/>
      <c r="AT555" s="52"/>
      <c r="AU555" s="52"/>
      <c r="AV555" s="52"/>
      <c r="AW555" s="52"/>
      <c r="AX555" s="52"/>
      <c r="AY555" s="52"/>
      <c r="AZ555" s="52"/>
      <c r="BA555" s="52"/>
      <c r="BB555" s="52"/>
      <c r="BC555" s="52"/>
      <c r="BD555" s="52"/>
      <c r="BE555" s="52"/>
    </row>
    <row r="556" spans="1:57" x14ac:dyDescent="0.25">
      <c r="A556" t="str">
        <f t="shared" si="8"/>
        <v/>
      </c>
      <c r="B556" s="52"/>
      <c r="C556" s="52"/>
      <c r="D556" s="52"/>
      <c r="E556" s="52"/>
      <c r="F556" s="52"/>
      <c r="G556" s="52"/>
      <c r="H556" s="52"/>
      <c r="I556" s="52"/>
      <c r="J556" s="52"/>
      <c r="K556" s="52"/>
      <c r="L556" s="52"/>
      <c r="M556" s="52"/>
      <c r="N556" s="52"/>
      <c r="O556" s="52"/>
      <c r="P556" s="52"/>
      <c r="Q556" s="52"/>
      <c r="R556" s="52"/>
      <c r="S556" s="52"/>
      <c r="T556" s="52"/>
      <c r="U556" s="52"/>
      <c r="V556" s="52"/>
      <c r="W556" s="52"/>
      <c r="X556" s="52"/>
      <c r="Y556" s="52"/>
      <c r="Z556" s="52"/>
      <c r="AA556" s="52"/>
      <c r="AB556" s="52"/>
      <c r="AC556" s="52"/>
      <c r="AD556" s="52"/>
      <c r="AE556" s="52"/>
      <c r="AF556" s="52"/>
      <c r="AG556" s="52"/>
      <c r="AH556" s="52"/>
      <c r="AI556" s="52"/>
      <c r="AJ556" s="52"/>
      <c r="AK556" s="52"/>
      <c r="AL556" s="52"/>
      <c r="AM556" s="52"/>
      <c r="AN556" s="52"/>
      <c r="AO556" s="52"/>
      <c r="AP556" s="52"/>
      <c r="AQ556" s="52"/>
      <c r="AR556" s="52"/>
      <c r="AS556" s="52"/>
      <c r="AT556" s="52"/>
      <c r="AU556" s="52"/>
      <c r="AV556" s="52"/>
      <c r="AW556" s="52"/>
      <c r="AX556" s="52"/>
      <c r="AY556" s="52"/>
      <c r="AZ556" s="52"/>
      <c r="BA556" s="52"/>
      <c r="BB556" s="52"/>
      <c r="BC556" s="52"/>
      <c r="BD556" s="52"/>
      <c r="BE556" s="52"/>
    </row>
    <row r="557" spans="1:57" x14ac:dyDescent="0.25">
      <c r="A557" t="str">
        <f t="shared" si="8"/>
        <v/>
      </c>
      <c r="B557" s="52"/>
      <c r="C557" s="52"/>
      <c r="D557" s="52"/>
      <c r="E557" s="52"/>
      <c r="F557" s="52"/>
      <c r="G557" s="52"/>
      <c r="H557" s="52"/>
      <c r="I557" s="52"/>
      <c r="J557" s="52"/>
      <c r="K557" s="52"/>
      <c r="L557" s="52"/>
      <c r="M557" s="52"/>
      <c r="N557" s="52"/>
      <c r="O557" s="52"/>
      <c r="P557" s="52"/>
      <c r="Q557" s="52"/>
      <c r="R557" s="52"/>
      <c r="S557" s="52"/>
      <c r="T557" s="52"/>
      <c r="U557" s="52"/>
      <c r="V557" s="52"/>
      <c r="W557" s="52"/>
      <c r="X557" s="52"/>
      <c r="Y557" s="52"/>
      <c r="Z557" s="52"/>
      <c r="AA557" s="52"/>
      <c r="AB557" s="52"/>
      <c r="AC557" s="52"/>
      <c r="AD557" s="52"/>
      <c r="AE557" s="52"/>
      <c r="AF557" s="52"/>
      <c r="AG557" s="52"/>
      <c r="AH557" s="52"/>
      <c r="AI557" s="52"/>
      <c r="AJ557" s="52"/>
      <c r="AK557" s="52"/>
      <c r="AL557" s="52"/>
      <c r="AM557" s="52"/>
      <c r="AN557" s="52"/>
      <c r="AO557" s="52"/>
      <c r="AP557" s="52"/>
      <c r="AQ557" s="52"/>
      <c r="AR557" s="52"/>
      <c r="AS557" s="52"/>
      <c r="AT557" s="52"/>
      <c r="AU557" s="52"/>
      <c r="AV557" s="52"/>
      <c r="AW557" s="52"/>
      <c r="AX557" s="52"/>
      <c r="AY557" s="52"/>
      <c r="AZ557" s="52"/>
      <c r="BA557" s="52"/>
      <c r="BB557" s="52"/>
      <c r="BC557" s="52"/>
      <c r="BD557" s="52"/>
      <c r="BE557" s="52"/>
    </row>
    <row r="558" spans="1:57" x14ac:dyDescent="0.25">
      <c r="A558" t="str">
        <f t="shared" si="8"/>
        <v/>
      </c>
      <c r="B558" s="52"/>
      <c r="C558" s="52"/>
      <c r="D558" s="52"/>
      <c r="E558" s="52"/>
      <c r="F558" s="52"/>
      <c r="G558" s="52"/>
      <c r="H558" s="52"/>
      <c r="I558" s="52"/>
      <c r="J558" s="52"/>
      <c r="K558" s="52"/>
      <c r="L558" s="52"/>
      <c r="M558" s="52"/>
      <c r="N558" s="52"/>
      <c r="O558" s="52"/>
      <c r="P558" s="52"/>
      <c r="Q558" s="52"/>
      <c r="R558" s="52"/>
      <c r="S558" s="52"/>
      <c r="T558" s="52"/>
      <c r="U558" s="52"/>
      <c r="V558" s="52"/>
      <c r="W558" s="52"/>
      <c r="X558" s="52"/>
      <c r="Y558" s="52"/>
      <c r="Z558" s="52"/>
      <c r="AA558" s="52"/>
      <c r="AB558" s="52"/>
      <c r="AC558" s="52"/>
      <c r="AD558" s="52"/>
      <c r="AE558" s="52"/>
      <c r="AF558" s="52"/>
      <c r="AG558" s="52"/>
      <c r="AH558" s="52"/>
      <c r="AI558" s="52"/>
      <c r="AJ558" s="52"/>
      <c r="AK558" s="52"/>
      <c r="AL558" s="52"/>
      <c r="AM558" s="52"/>
      <c r="AN558" s="52"/>
      <c r="AO558" s="52"/>
      <c r="AP558" s="52"/>
      <c r="AQ558" s="52"/>
      <c r="AR558" s="52"/>
      <c r="AS558" s="52"/>
      <c r="AT558" s="52"/>
      <c r="AU558" s="52"/>
      <c r="AV558" s="52"/>
      <c r="AW558" s="52"/>
      <c r="AX558" s="52"/>
      <c r="AY558" s="52"/>
      <c r="AZ558" s="52"/>
      <c r="BA558" s="52"/>
      <c r="BB558" s="52"/>
      <c r="BC558" s="52"/>
      <c r="BD558" s="52"/>
      <c r="BE558" s="52"/>
    </row>
    <row r="559" spans="1:57" x14ac:dyDescent="0.25">
      <c r="A559" t="str">
        <f t="shared" si="8"/>
        <v/>
      </c>
      <c r="B559" s="52"/>
      <c r="C559" s="52"/>
      <c r="D559" s="52"/>
      <c r="E559" s="52"/>
      <c r="F559" s="52"/>
      <c r="G559" s="52"/>
      <c r="H559" s="52"/>
      <c r="I559" s="52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2"/>
      <c r="V559" s="52"/>
      <c r="W559" s="52"/>
      <c r="X559" s="52"/>
      <c r="Y559" s="52"/>
      <c r="Z559" s="52"/>
      <c r="AA559" s="52"/>
      <c r="AB559" s="52"/>
      <c r="AC559" s="52"/>
      <c r="AD559" s="52"/>
      <c r="AE559" s="52"/>
      <c r="AF559" s="52"/>
      <c r="AG559" s="52"/>
      <c r="AH559" s="52"/>
      <c r="AI559" s="52"/>
      <c r="AJ559" s="52"/>
      <c r="AK559" s="52"/>
      <c r="AL559" s="52"/>
      <c r="AM559" s="52"/>
      <c r="AN559" s="52"/>
      <c r="AO559" s="52"/>
      <c r="AP559" s="52"/>
      <c r="AQ559" s="52"/>
      <c r="AR559" s="52"/>
      <c r="AS559" s="52"/>
      <c r="AT559" s="52"/>
      <c r="AU559" s="52"/>
      <c r="AV559" s="52"/>
      <c r="AW559" s="52"/>
      <c r="AX559" s="52"/>
      <c r="AY559" s="52"/>
      <c r="AZ559" s="52"/>
      <c r="BA559" s="52"/>
      <c r="BB559" s="52"/>
      <c r="BC559" s="52"/>
      <c r="BD559" s="52"/>
      <c r="BE559" s="52"/>
    </row>
    <row r="560" spans="1:57" x14ac:dyDescent="0.25">
      <c r="A560" t="str">
        <f t="shared" si="8"/>
        <v/>
      </c>
      <c r="B560" s="52"/>
      <c r="C560" s="52"/>
      <c r="D560" s="52"/>
      <c r="E560" s="52"/>
      <c r="F560" s="52"/>
      <c r="G560" s="52"/>
      <c r="H560" s="52"/>
      <c r="I560" s="52"/>
      <c r="J560" s="52"/>
      <c r="K560" s="52"/>
      <c r="L560" s="52"/>
      <c r="M560" s="52"/>
      <c r="N560" s="52"/>
      <c r="O560" s="52"/>
      <c r="P560" s="52"/>
      <c r="Q560" s="52"/>
      <c r="R560" s="52"/>
      <c r="S560" s="52"/>
      <c r="T560" s="52"/>
      <c r="U560" s="52"/>
      <c r="V560" s="52"/>
      <c r="W560" s="52"/>
      <c r="X560" s="52"/>
      <c r="Y560" s="52"/>
      <c r="Z560" s="52"/>
      <c r="AA560" s="52"/>
      <c r="AB560" s="52"/>
      <c r="AC560" s="52"/>
      <c r="AD560" s="52"/>
      <c r="AE560" s="52"/>
      <c r="AF560" s="52"/>
      <c r="AG560" s="52"/>
      <c r="AH560" s="52"/>
      <c r="AI560" s="52"/>
      <c r="AJ560" s="52"/>
      <c r="AK560" s="52"/>
      <c r="AL560" s="52"/>
      <c r="AM560" s="52"/>
      <c r="AN560" s="52"/>
      <c r="AO560" s="52"/>
      <c r="AP560" s="52"/>
      <c r="AQ560" s="52"/>
      <c r="AR560" s="52"/>
      <c r="AS560" s="52"/>
      <c r="AT560" s="52"/>
      <c r="AU560" s="52"/>
      <c r="AV560" s="52"/>
      <c r="AW560" s="52"/>
      <c r="AX560" s="52"/>
      <c r="AY560" s="52"/>
      <c r="AZ560" s="52"/>
      <c r="BA560" s="52"/>
      <c r="BB560" s="52"/>
      <c r="BC560" s="52"/>
      <c r="BD560" s="52"/>
      <c r="BE560" s="52"/>
    </row>
    <row r="561" spans="1:57" x14ac:dyDescent="0.25">
      <c r="A561" t="str">
        <f t="shared" si="8"/>
        <v/>
      </c>
      <c r="B561" s="52"/>
      <c r="C561" s="52"/>
      <c r="D561" s="52"/>
      <c r="E561" s="52"/>
      <c r="F561" s="52"/>
      <c r="G561" s="52"/>
      <c r="H561" s="52"/>
      <c r="I561" s="52"/>
      <c r="J561" s="52"/>
      <c r="K561" s="52"/>
      <c r="L561" s="52"/>
      <c r="M561" s="52"/>
      <c r="N561" s="52"/>
      <c r="O561" s="52"/>
      <c r="P561" s="52"/>
      <c r="Q561" s="52"/>
      <c r="R561" s="52"/>
      <c r="S561" s="52"/>
      <c r="T561" s="52"/>
      <c r="U561" s="52"/>
      <c r="V561" s="52"/>
      <c r="W561" s="52"/>
      <c r="X561" s="52"/>
      <c r="Y561" s="52"/>
      <c r="Z561" s="52"/>
      <c r="AA561" s="52"/>
      <c r="AB561" s="52"/>
      <c r="AC561" s="52"/>
      <c r="AD561" s="52"/>
      <c r="AE561" s="52"/>
      <c r="AF561" s="52"/>
      <c r="AG561" s="52"/>
      <c r="AH561" s="52"/>
      <c r="AI561" s="52"/>
      <c r="AJ561" s="52"/>
      <c r="AK561" s="52"/>
      <c r="AL561" s="52"/>
      <c r="AM561" s="52"/>
      <c r="AN561" s="52"/>
      <c r="AO561" s="52"/>
      <c r="AP561" s="52"/>
      <c r="AQ561" s="52"/>
      <c r="AR561" s="52"/>
      <c r="AS561" s="52"/>
      <c r="AT561" s="52"/>
      <c r="AU561" s="52"/>
      <c r="AV561" s="52"/>
      <c r="AW561" s="52"/>
      <c r="AX561" s="52"/>
      <c r="AY561" s="52"/>
      <c r="AZ561" s="52"/>
      <c r="BA561" s="52"/>
      <c r="BB561" s="52"/>
      <c r="BC561" s="52"/>
      <c r="BD561" s="52"/>
      <c r="BE561" s="52"/>
    </row>
    <row r="562" spans="1:57" x14ac:dyDescent="0.25">
      <c r="A562" t="str">
        <f t="shared" si="8"/>
        <v/>
      </c>
      <c r="B562" s="52"/>
      <c r="C562" s="52"/>
      <c r="D562" s="52"/>
      <c r="E562" s="52"/>
      <c r="F562" s="52"/>
      <c r="G562" s="52"/>
      <c r="H562" s="52"/>
      <c r="I562" s="52"/>
      <c r="J562" s="52"/>
      <c r="K562" s="52"/>
      <c r="L562" s="52"/>
      <c r="M562" s="52"/>
      <c r="N562" s="52"/>
      <c r="O562" s="52"/>
      <c r="P562" s="52"/>
      <c r="Q562" s="52"/>
      <c r="R562" s="52"/>
      <c r="S562" s="52"/>
      <c r="T562" s="52"/>
      <c r="U562" s="52"/>
      <c r="V562" s="52"/>
      <c r="W562" s="52"/>
      <c r="X562" s="52"/>
      <c r="Y562" s="52"/>
      <c r="Z562" s="52"/>
      <c r="AA562" s="52"/>
      <c r="AB562" s="52"/>
      <c r="AC562" s="52"/>
      <c r="AD562" s="52"/>
      <c r="AE562" s="52"/>
      <c r="AF562" s="52"/>
      <c r="AG562" s="52"/>
      <c r="AH562" s="52"/>
      <c r="AI562" s="52"/>
      <c r="AJ562" s="52"/>
      <c r="AK562" s="52"/>
      <c r="AL562" s="52"/>
      <c r="AM562" s="52"/>
      <c r="AN562" s="52"/>
      <c r="AO562" s="52"/>
      <c r="AP562" s="52"/>
      <c r="AQ562" s="52"/>
      <c r="AR562" s="52"/>
      <c r="AS562" s="52"/>
      <c r="AT562" s="52"/>
      <c r="AU562" s="52"/>
      <c r="AV562" s="52"/>
      <c r="AW562" s="52"/>
      <c r="AX562" s="52"/>
      <c r="AY562" s="52"/>
      <c r="AZ562" s="52"/>
      <c r="BA562" s="52"/>
      <c r="BB562" s="52"/>
      <c r="BC562" s="52"/>
      <c r="BD562" s="52"/>
      <c r="BE562" s="52"/>
    </row>
    <row r="563" spans="1:57" x14ac:dyDescent="0.25">
      <c r="A563" t="str">
        <f t="shared" si="8"/>
        <v/>
      </c>
      <c r="B563" s="52"/>
      <c r="C563" s="52"/>
      <c r="D563" s="52"/>
      <c r="E563" s="52"/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52"/>
      <c r="Q563" s="52"/>
      <c r="R563" s="52"/>
      <c r="S563" s="52"/>
      <c r="T563" s="52"/>
      <c r="U563" s="52"/>
      <c r="V563" s="52"/>
      <c r="W563" s="52"/>
      <c r="X563" s="52"/>
      <c r="Y563" s="52"/>
      <c r="Z563" s="52"/>
      <c r="AA563" s="52"/>
      <c r="AB563" s="52"/>
      <c r="AC563" s="52"/>
      <c r="AD563" s="52"/>
      <c r="AE563" s="52"/>
      <c r="AF563" s="52"/>
      <c r="AG563" s="52"/>
      <c r="AH563" s="52"/>
      <c r="AI563" s="52"/>
      <c r="AJ563" s="52"/>
      <c r="AK563" s="52"/>
      <c r="AL563" s="52"/>
      <c r="AM563" s="52"/>
      <c r="AN563" s="52"/>
      <c r="AO563" s="52"/>
      <c r="AP563" s="52"/>
      <c r="AQ563" s="52"/>
      <c r="AR563" s="52"/>
      <c r="AS563" s="52"/>
      <c r="AT563" s="52"/>
      <c r="AU563" s="52"/>
      <c r="AV563" s="52"/>
      <c r="AW563" s="52"/>
      <c r="AX563" s="52"/>
      <c r="AY563" s="52"/>
      <c r="AZ563" s="52"/>
      <c r="BA563" s="52"/>
      <c r="BB563" s="52"/>
      <c r="BC563" s="52"/>
      <c r="BD563" s="52"/>
      <c r="BE563" s="52"/>
    </row>
    <row r="564" spans="1:57" x14ac:dyDescent="0.25">
      <c r="A564" t="str">
        <f t="shared" si="8"/>
        <v/>
      </c>
      <c r="B564" s="52"/>
      <c r="C564" s="52"/>
      <c r="D564" s="52"/>
      <c r="E564" s="52"/>
      <c r="F564" s="52"/>
      <c r="G564" s="52"/>
      <c r="H564" s="52"/>
      <c r="I564" s="52"/>
      <c r="J564" s="52"/>
      <c r="K564" s="52"/>
      <c r="L564" s="52"/>
      <c r="M564" s="52"/>
      <c r="N564" s="52"/>
      <c r="O564" s="52"/>
      <c r="P564" s="52"/>
      <c r="Q564" s="52"/>
      <c r="R564" s="52"/>
      <c r="S564" s="52"/>
      <c r="T564" s="52"/>
      <c r="U564" s="52"/>
      <c r="V564" s="52"/>
      <c r="W564" s="52"/>
      <c r="X564" s="52"/>
      <c r="Y564" s="52"/>
      <c r="Z564" s="52"/>
      <c r="AA564" s="52"/>
      <c r="AB564" s="52"/>
      <c r="AC564" s="52"/>
      <c r="AD564" s="52"/>
      <c r="AE564" s="52"/>
      <c r="AF564" s="52"/>
      <c r="AG564" s="52"/>
      <c r="AH564" s="52"/>
      <c r="AI564" s="52"/>
      <c r="AJ564" s="52"/>
      <c r="AK564" s="52"/>
      <c r="AL564" s="52"/>
      <c r="AM564" s="52"/>
      <c r="AN564" s="52"/>
      <c r="AO564" s="52"/>
      <c r="AP564" s="52"/>
      <c r="AQ564" s="52"/>
      <c r="AR564" s="52"/>
      <c r="AS564" s="52"/>
      <c r="AT564" s="52"/>
      <c r="AU564" s="52"/>
      <c r="AV564" s="52"/>
      <c r="AW564" s="52"/>
      <c r="AX564" s="52"/>
      <c r="AY564" s="52"/>
      <c r="AZ564" s="52"/>
      <c r="BA564" s="52"/>
      <c r="BB564" s="52"/>
      <c r="BC564" s="52"/>
      <c r="BD564" s="52"/>
      <c r="BE564" s="52"/>
    </row>
    <row r="565" spans="1:57" x14ac:dyDescent="0.25">
      <c r="A565" t="str">
        <f t="shared" si="8"/>
        <v/>
      </c>
      <c r="B565" s="52"/>
      <c r="C565" s="52"/>
      <c r="D565" s="52"/>
      <c r="E565" s="52"/>
      <c r="F565" s="52"/>
      <c r="G565" s="52"/>
      <c r="H565" s="52"/>
      <c r="I565" s="52"/>
      <c r="J565" s="52"/>
      <c r="K565" s="52"/>
      <c r="L565" s="52"/>
      <c r="M565" s="52"/>
      <c r="N565" s="52"/>
      <c r="O565" s="52"/>
      <c r="P565" s="52"/>
      <c r="Q565" s="52"/>
      <c r="R565" s="52"/>
      <c r="S565" s="52"/>
      <c r="T565" s="52"/>
      <c r="U565" s="52"/>
      <c r="V565" s="52"/>
      <c r="W565" s="52"/>
      <c r="X565" s="52"/>
      <c r="Y565" s="52"/>
      <c r="Z565" s="52"/>
      <c r="AA565" s="52"/>
      <c r="AB565" s="52"/>
      <c r="AC565" s="52"/>
      <c r="AD565" s="52"/>
      <c r="AE565" s="52"/>
      <c r="AF565" s="52"/>
      <c r="AG565" s="52"/>
      <c r="AH565" s="52"/>
      <c r="AI565" s="52"/>
      <c r="AJ565" s="52"/>
      <c r="AK565" s="52"/>
      <c r="AL565" s="52"/>
      <c r="AM565" s="52"/>
      <c r="AN565" s="52"/>
      <c r="AO565" s="52"/>
      <c r="AP565" s="52"/>
      <c r="AQ565" s="52"/>
      <c r="AR565" s="52"/>
      <c r="AS565" s="52"/>
      <c r="AT565" s="52"/>
      <c r="AU565" s="52"/>
      <c r="AV565" s="52"/>
      <c r="AW565" s="52"/>
      <c r="AX565" s="52"/>
      <c r="AY565" s="52"/>
      <c r="AZ565" s="52"/>
      <c r="BA565" s="52"/>
      <c r="BB565" s="52"/>
      <c r="BC565" s="52"/>
      <c r="BD565" s="52"/>
      <c r="BE565" s="52"/>
    </row>
    <row r="566" spans="1:57" x14ac:dyDescent="0.25">
      <c r="A566" t="str">
        <f t="shared" si="8"/>
        <v/>
      </c>
      <c r="B566" s="52"/>
      <c r="C566" s="52"/>
      <c r="D566" s="52"/>
      <c r="E566" s="52"/>
      <c r="F566" s="52"/>
      <c r="G566" s="52"/>
      <c r="H566" s="52"/>
      <c r="I566" s="52"/>
      <c r="J566" s="52"/>
      <c r="K566" s="52"/>
      <c r="L566" s="52"/>
      <c r="M566" s="52"/>
      <c r="N566" s="52"/>
      <c r="O566" s="52"/>
      <c r="P566" s="52"/>
      <c r="Q566" s="52"/>
      <c r="R566" s="52"/>
      <c r="S566" s="52"/>
      <c r="T566" s="52"/>
      <c r="U566" s="52"/>
      <c r="V566" s="52"/>
      <c r="W566" s="52"/>
      <c r="X566" s="52"/>
      <c r="Y566" s="52"/>
      <c r="Z566" s="52"/>
      <c r="AA566" s="52"/>
      <c r="AB566" s="52"/>
      <c r="AC566" s="52"/>
      <c r="AD566" s="52"/>
      <c r="AE566" s="52"/>
      <c r="AF566" s="52"/>
      <c r="AG566" s="52"/>
      <c r="AH566" s="52"/>
      <c r="AI566" s="52"/>
      <c r="AJ566" s="52"/>
      <c r="AK566" s="52"/>
      <c r="AL566" s="52"/>
      <c r="AM566" s="52"/>
      <c r="AN566" s="52"/>
      <c r="AO566" s="52"/>
      <c r="AP566" s="52"/>
      <c r="AQ566" s="52"/>
      <c r="AR566" s="52"/>
      <c r="AS566" s="52"/>
      <c r="AT566" s="52"/>
      <c r="AU566" s="52"/>
      <c r="AV566" s="52"/>
      <c r="AW566" s="52"/>
      <c r="AX566" s="52"/>
      <c r="AY566" s="52"/>
      <c r="AZ566" s="52"/>
      <c r="BA566" s="52"/>
      <c r="BB566" s="52"/>
      <c r="BC566" s="52"/>
      <c r="BD566" s="52"/>
      <c r="BE566" s="52"/>
    </row>
    <row r="567" spans="1:57" x14ac:dyDescent="0.25">
      <c r="A567" t="str">
        <f t="shared" si="8"/>
        <v/>
      </c>
      <c r="B567" s="52"/>
      <c r="C567" s="52"/>
      <c r="D567" s="52"/>
      <c r="E567" s="52"/>
      <c r="F567" s="52"/>
      <c r="G567" s="52"/>
      <c r="H567" s="52"/>
      <c r="I567" s="52"/>
      <c r="J567" s="52"/>
      <c r="K567" s="52"/>
      <c r="L567" s="52"/>
      <c r="M567" s="52"/>
      <c r="N567" s="52"/>
      <c r="O567" s="52"/>
      <c r="P567" s="52"/>
      <c r="Q567" s="52"/>
      <c r="R567" s="52"/>
      <c r="S567" s="52"/>
      <c r="T567" s="52"/>
      <c r="U567" s="52"/>
      <c r="V567" s="52"/>
      <c r="W567" s="52"/>
      <c r="X567" s="52"/>
      <c r="Y567" s="52"/>
      <c r="Z567" s="52"/>
      <c r="AA567" s="52"/>
      <c r="AB567" s="52"/>
      <c r="AC567" s="52"/>
      <c r="AD567" s="52"/>
      <c r="AE567" s="52"/>
      <c r="AF567" s="52"/>
      <c r="AG567" s="52"/>
      <c r="AH567" s="52"/>
      <c r="AI567" s="52"/>
      <c r="AJ567" s="52"/>
      <c r="AK567" s="52"/>
      <c r="AL567" s="52"/>
      <c r="AM567" s="52"/>
      <c r="AN567" s="52"/>
      <c r="AO567" s="52"/>
      <c r="AP567" s="52"/>
      <c r="AQ567" s="52"/>
      <c r="AR567" s="52"/>
      <c r="AS567" s="52"/>
      <c r="AT567" s="52"/>
      <c r="AU567" s="52"/>
      <c r="AV567" s="52"/>
      <c r="AW567" s="52"/>
      <c r="AX567" s="52"/>
      <c r="AY567" s="52"/>
      <c r="AZ567" s="52"/>
      <c r="BA567" s="52"/>
      <c r="BB567" s="52"/>
      <c r="BC567" s="52"/>
      <c r="BD567" s="52"/>
      <c r="BE567" s="52"/>
    </row>
    <row r="568" spans="1:57" x14ac:dyDescent="0.25">
      <c r="A568" t="str">
        <f t="shared" si="8"/>
        <v/>
      </c>
      <c r="B568" s="52"/>
      <c r="C568" s="52"/>
      <c r="D568" s="52"/>
      <c r="E568" s="52"/>
      <c r="F568" s="52"/>
      <c r="G568" s="52"/>
      <c r="H568" s="52"/>
      <c r="I568" s="52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2"/>
      <c r="V568" s="52"/>
      <c r="W568" s="52"/>
      <c r="X568" s="52"/>
      <c r="Y568" s="52"/>
      <c r="Z568" s="52"/>
      <c r="AA568" s="52"/>
      <c r="AB568" s="52"/>
      <c r="AC568" s="52"/>
      <c r="AD568" s="52"/>
      <c r="AE568" s="52"/>
      <c r="AF568" s="52"/>
      <c r="AG568" s="52"/>
      <c r="AH568" s="52"/>
      <c r="AI568" s="52"/>
      <c r="AJ568" s="52"/>
      <c r="AK568" s="52"/>
      <c r="AL568" s="52"/>
      <c r="AM568" s="52"/>
      <c r="AN568" s="52"/>
      <c r="AO568" s="52"/>
      <c r="AP568" s="52"/>
      <c r="AQ568" s="52"/>
      <c r="AR568" s="52"/>
      <c r="AS568" s="52"/>
      <c r="AT568" s="52"/>
      <c r="AU568" s="52"/>
      <c r="AV568" s="52"/>
      <c r="AW568" s="52"/>
      <c r="AX568" s="52"/>
      <c r="AY568" s="52"/>
      <c r="AZ568" s="52"/>
      <c r="BA568" s="52"/>
      <c r="BB568" s="52"/>
      <c r="BC568" s="52"/>
      <c r="BD568" s="52"/>
      <c r="BE568" s="52"/>
    </row>
    <row r="569" spans="1:57" x14ac:dyDescent="0.25">
      <c r="A569" t="str">
        <f t="shared" si="8"/>
        <v/>
      </c>
      <c r="B569" s="52"/>
      <c r="C569" s="52"/>
      <c r="D569" s="52"/>
      <c r="E569" s="52"/>
      <c r="F569" s="52"/>
      <c r="G569" s="52"/>
      <c r="H569" s="52"/>
      <c r="I569" s="52"/>
      <c r="J569" s="52"/>
      <c r="K569" s="52"/>
      <c r="L569" s="52"/>
      <c r="M569" s="52"/>
      <c r="N569" s="52"/>
      <c r="O569" s="52"/>
      <c r="P569" s="52"/>
      <c r="Q569" s="52"/>
      <c r="R569" s="52"/>
      <c r="S569" s="52"/>
      <c r="T569" s="52"/>
      <c r="U569" s="52"/>
      <c r="V569" s="52"/>
      <c r="W569" s="52"/>
      <c r="X569" s="52"/>
      <c r="Y569" s="52"/>
      <c r="Z569" s="52"/>
      <c r="AA569" s="52"/>
      <c r="AB569" s="52"/>
      <c r="AC569" s="52"/>
      <c r="AD569" s="52"/>
      <c r="AE569" s="52"/>
      <c r="AF569" s="52"/>
      <c r="AG569" s="52"/>
      <c r="AH569" s="52"/>
      <c r="AI569" s="52"/>
      <c r="AJ569" s="52"/>
      <c r="AK569" s="52"/>
      <c r="AL569" s="52"/>
      <c r="AM569" s="52"/>
      <c r="AN569" s="52"/>
      <c r="AO569" s="52"/>
      <c r="AP569" s="52"/>
      <c r="AQ569" s="52"/>
      <c r="AR569" s="52"/>
      <c r="AS569" s="52"/>
      <c r="AT569" s="52"/>
      <c r="AU569" s="52"/>
      <c r="AV569" s="52"/>
      <c r="AW569" s="52"/>
      <c r="AX569" s="52"/>
      <c r="AY569" s="52"/>
      <c r="AZ569" s="52"/>
      <c r="BA569" s="52"/>
      <c r="BB569" s="52"/>
      <c r="BC569" s="52"/>
      <c r="BD569" s="52"/>
      <c r="BE569" s="52"/>
    </row>
    <row r="570" spans="1:57" x14ac:dyDescent="0.25">
      <c r="A570" t="str">
        <f t="shared" si="8"/>
        <v/>
      </c>
      <c r="B570" s="52"/>
      <c r="C570" s="52"/>
      <c r="D570" s="52"/>
      <c r="E570" s="52"/>
      <c r="F570" s="52"/>
      <c r="G570" s="52"/>
      <c r="H570" s="52"/>
      <c r="I570" s="52"/>
      <c r="J570" s="52"/>
      <c r="K570" s="52"/>
      <c r="L570" s="52"/>
      <c r="M570" s="52"/>
      <c r="N570" s="52"/>
      <c r="O570" s="52"/>
      <c r="P570" s="52"/>
      <c r="Q570" s="52"/>
      <c r="R570" s="52"/>
      <c r="S570" s="52"/>
      <c r="T570" s="52"/>
      <c r="U570" s="52"/>
      <c r="V570" s="52"/>
      <c r="W570" s="52"/>
      <c r="X570" s="52"/>
      <c r="Y570" s="52"/>
      <c r="Z570" s="52"/>
      <c r="AA570" s="52"/>
      <c r="AB570" s="52"/>
      <c r="AC570" s="52"/>
      <c r="AD570" s="52"/>
      <c r="AE570" s="52"/>
      <c r="AF570" s="52"/>
      <c r="AG570" s="52"/>
      <c r="AH570" s="52"/>
      <c r="AI570" s="52"/>
      <c r="AJ570" s="52"/>
      <c r="AK570" s="52"/>
      <c r="AL570" s="52"/>
      <c r="AM570" s="52"/>
      <c r="AN570" s="52"/>
      <c r="AO570" s="52"/>
      <c r="AP570" s="52"/>
      <c r="AQ570" s="52"/>
      <c r="AR570" s="52"/>
      <c r="AS570" s="52"/>
      <c r="AT570" s="52"/>
      <c r="AU570" s="52"/>
      <c r="AV570" s="52"/>
      <c r="AW570" s="52"/>
      <c r="AX570" s="52"/>
      <c r="AY570" s="52"/>
      <c r="AZ570" s="52"/>
      <c r="BA570" s="52"/>
      <c r="BB570" s="52"/>
      <c r="BC570" s="52"/>
      <c r="BD570" s="52"/>
      <c r="BE570" s="52"/>
    </row>
    <row r="571" spans="1:57" x14ac:dyDescent="0.25">
      <c r="A571" t="str">
        <f t="shared" si="8"/>
        <v/>
      </c>
      <c r="B571" s="52"/>
      <c r="C571" s="52"/>
      <c r="D571" s="52"/>
      <c r="E571" s="52"/>
      <c r="F571" s="52"/>
      <c r="G571" s="52"/>
      <c r="H571" s="52"/>
      <c r="I571" s="52"/>
      <c r="J571" s="52"/>
      <c r="K571" s="52"/>
      <c r="L571" s="52"/>
      <c r="M571" s="52"/>
      <c r="N571" s="52"/>
      <c r="O571" s="52"/>
      <c r="P571" s="52"/>
      <c r="Q571" s="52"/>
      <c r="R571" s="52"/>
      <c r="S571" s="52"/>
      <c r="T571" s="52"/>
      <c r="U571" s="52"/>
      <c r="V571" s="52"/>
      <c r="W571" s="52"/>
      <c r="X571" s="52"/>
      <c r="Y571" s="52"/>
      <c r="Z571" s="52"/>
      <c r="AA571" s="52"/>
      <c r="AB571" s="52"/>
      <c r="AC571" s="52"/>
      <c r="AD571" s="52"/>
      <c r="AE571" s="52"/>
      <c r="AF571" s="52"/>
      <c r="AG571" s="52"/>
      <c r="AH571" s="52"/>
      <c r="AI571" s="52"/>
      <c r="AJ571" s="52"/>
      <c r="AK571" s="52"/>
      <c r="AL571" s="52"/>
      <c r="AM571" s="52"/>
      <c r="AN571" s="52"/>
      <c r="AO571" s="52"/>
      <c r="AP571" s="52"/>
      <c r="AQ571" s="52"/>
      <c r="AR571" s="52"/>
      <c r="AS571" s="52"/>
      <c r="AT571" s="52"/>
      <c r="AU571" s="52"/>
      <c r="AV571" s="52"/>
      <c r="AW571" s="52"/>
      <c r="AX571" s="52"/>
      <c r="AY571" s="52"/>
      <c r="AZ571" s="52"/>
      <c r="BA571" s="52"/>
      <c r="BB571" s="52"/>
      <c r="BC571" s="52"/>
      <c r="BD571" s="52"/>
      <c r="BE571" s="52"/>
    </row>
    <row r="572" spans="1:57" x14ac:dyDescent="0.25">
      <c r="A572" t="str">
        <f t="shared" si="8"/>
        <v/>
      </c>
      <c r="B572" s="52"/>
      <c r="C572" s="52"/>
      <c r="D572" s="52"/>
      <c r="E572" s="52"/>
      <c r="F572" s="52"/>
      <c r="G572" s="52"/>
      <c r="H572" s="52"/>
      <c r="I572" s="52"/>
      <c r="J572" s="52"/>
      <c r="K572" s="52"/>
      <c r="L572" s="52"/>
      <c r="M572" s="52"/>
      <c r="N572" s="52"/>
      <c r="O572" s="52"/>
      <c r="P572" s="52"/>
      <c r="Q572" s="52"/>
      <c r="R572" s="52"/>
      <c r="S572" s="52"/>
      <c r="T572" s="52"/>
      <c r="U572" s="52"/>
      <c r="V572" s="52"/>
      <c r="W572" s="52"/>
      <c r="X572" s="52"/>
      <c r="Y572" s="52"/>
      <c r="Z572" s="52"/>
      <c r="AA572" s="52"/>
      <c r="AB572" s="52"/>
      <c r="AC572" s="52"/>
      <c r="AD572" s="52"/>
      <c r="AE572" s="52"/>
      <c r="AF572" s="52"/>
      <c r="AG572" s="52"/>
      <c r="AH572" s="52"/>
      <c r="AI572" s="52"/>
      <c r="AJ572" s="52"/>
      <c r="AK572" s="52"/>
      <c r="AL572" s="52"/>
      <c r="AM572" s="52"/>
      <c r="AN572" s="52"/>
      <c r="AO572" s="52"/>
      <c r="AP572" s="52"/>
      <c r="AQ572" s="52"/>
      <c r="AR572" s="52"/>
      <c r="AS572" s="52"/>
      <c r="AT572" s="52"/>
      <c r="AU572" s="52"/>
      <c r="AV572" s="52"/>
      <c r="AW572" s="52"/>
      <c r="AX572" s="52"/>
      <c r="AY572" s="52"/>
      <c r="AZ572" s="52"/>
      <c r="BA572" s="52"/>
      <c r="BB572" s="52"/>
      <c r="BC572" s="52"/>
      <c r="BD572" s="52"/>
      <c r="BE572" s="52"/>
    </row>
    <row r="573" spans="1:57" x14ac:dyDescent="0.25">
      <c r="A573" t="str">
        <f t="shared" si="8"/>
        <v/>
      </c>
      <c r="B573" s="52"/>
      <c r="C573" s="52"/>
      <c r="D573" s="52"/>
      <c r="E573" s="52"/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52"/>
      <c r="Q573" s="52"/>
      <c r="R573" s="52"/>
      <c r="S573" s="52"/>
      <c r="T573" s="52"/>
      <c r="U573" s="52"/>
      <c r="V573" s="52"/>
      <c r="W573" s="52"/>
      <c r="X573" s="52"/>
      <c r="Y573" s="52"/>
      <c r="Z573" s="52"/>
      <c r="AA573" s="52"/>
      <c r="AB573" s="52"/>
      <c r="AC573" s="52"/>
      <c r="AD573" s="52"/>
      <c r="AE573" s="52"/>
      <c r="AF573" s="52"/>
      <c r="AG573" s="52"/>
      <c r="AH573" s="52"/>
      <c r="AI573" s="52"/>
      <c r="AJ573" s="52"/>
      <c r="AK573" s="52"/>
      <c r="AL573" s="52"/>
      <c r="AM573" s="52"/>
      <c r="AN573" s="52"/>
      <c r="AO573" s="52"/>
      <c r="AP573" s="52"/>
      <c r="AQ573" s="52"/>
      <c r="AR573" s="52"/>
      <c r="AS573" s="52"/>
      <c r="AT573" s="52"/>
      <c r="AU573" s="52"/>
      <c r="AV573" s="52"/>
      <c r="AW573" s="52"/>
      <c r="AX573" s="52"/>
      <c r="AY573" s="52"/>
      <c r="AZ573" s="52"/>
      <c r="BA573" s="52"/>
      <c r="BB573" s="52"/>
      <c r="BC573" s="52"/>
      <c r="BD573" s="52"/>
      <c r="BE573" s="52"/>
    </row>
    <row r="574" spans="1:57" x14ac:dyDescent="0.25">
      <c r="A574" t="str">
        <f t="shared" si="8"/>
        <v/>
      </c>
      <c r="B574" s="52"/>
      <c r="C574" s="52"/>
      <c r="D574" s="52"/>
      <c r="E574" s="52"/>
      <c r="F574" s="52"/>
      <c r="G574" s="52"/>
      <c r="H574" s="52"/>
      <c r="I574" s="52"/>
      <c r="J574" s="52"/>
      <c r="K574" s="52"/>
      <c r="L574" s="52"/>
      <c r="M574" s="52"/>
      <c r="N574" s="52"/>
      <c r="O574" s="52"/>
      <c r="P574" s="52"/>
      <c r="Q574" s="52"/>
      <c r="R574" s="52"/>
      <c r="S574" s="52"/>
      <c r="T574" s="52"/>
      <c r="U574" s="52"/>
      <c r="V574" s="52"/>
      <c r="W574" s="52"/>
      <c r="X574" s="52"/>
      <c r="Y574" s="52"/>
      <c r="Z574" s="52"/>
      <c r="AA574" s="52"/>
      <c r="AB574" s="52"/>
      <c r="AC574" s="52"/>
      <c r="AD574" s="52"/>
      <c r="AE574" s="52"/>
      <c r="AF574" s="52"/>
      <c r="AG574" s="52"/>
      <c r="AH574" s="52"/>
      <c r="AI574" s="52"/>
      <c r="AJ574" s="52"/>
      <c r="AK574" s="52"/>
      <c r="AL574" s="52"/>
      <c r="AM574" s="52"/>
      <c r="AN574" s="52"/>
      <c r="AO574" s="52"/>
      <c r="AP574" s="52"/>
      <c r="AQ574" s="52"/>
      <c r="AR574" s="52"/>
      <c r="AS574" s="52"/>
      <c r="AT574" s="52"/>
      <c r="AU574" s="52"/>
      <c r="AV574" s="52"/>
      <c r="AW574" s="52"/>
      <c r="AX574" s="52"/>
      <c r="AY574" s="52"/>
      <c r="AZ574" s="52"/>
      <c r="BA574" s="52"/>
      <c r="BB574" s="52"/>
      <c r="BC574" s="52"/>
      <c r="BD574" s="52"/>
      <c r="BE574" s="52"/>
    </row>
    <row r="575" spans="1:57" x14ac:dyDescent="0.25">
      <c r="A575" t="str">
        <f t="shared" si="8"/>
        <v/>
      </c>
      <c r="B575" s="52"/>
      <c r="C575" s="52"/>
      <c r="D575" s="52"/>
      <c r="E575" s="52"/>
      <c r="F575" s="52"/>
      <c r="G575" s="52"/>
      <c r="H575" s="52"/>
      <c r="I575" s="52"/>
      <c r="J575" s="52"/>
      <c r="K575" s="52"/>
      <c r="L575" s="52"/>
      <c r="M575" s="52"/>
      <c r="N575" s="52"/>
      <c r="O575" s="52"/>
      <c r="P575" s="52"/>
      <c r="Q575" s="52"/>
      <c r="R575" s="52"/>
      <c r="S575" s="52"/>
      <c r="T575" s="52"/>
      <c r="U575" s="52"/>
      <c r="V575" s="52"/>
      <c r="W575" s="52"/>
      <c r="X575" s="52"/>
      <c r="Y575" s="52"/>
      <c r="Z575" s="52"/>
      <c r="AA575" s="52"/>
      <c r="AB575" s="52"/>
      <c r="AC575" s="52"/>
      <c r="AD575" s="52"/>
      <c r="AE575" s="52"/>
      <c r="AF575" s="52"/>
      <c r="AG575" s="52"/>
      <c r="AH575" s="52"/>
      <c r="AI575" s="52"/>
      <c r="AJ575" s="52"/>
      <c r="AK575" s="52"/>
      <c r="AL575" s="52"/>
      <c r="AM575" s="52"/>
      <c r="AN575" s="52"/>
      <c r="AO575" s="52"/>
      <c r="AP575" s="52"/>
      <c r="AQ575" s="52"/>
      <c r="AR575" s="52"/>
      <c r="AS575" s="52"/>
      <c r="AT575" s="52"/>
      <c r="AU575" s="52"/>
      <c r="AV575" s="52"/>
      <c r="AW575" s="52"/>
      <c r="AX575" s="52"/>
      <c r="AY575" s="52"/>
      <c r="AZ575" s="52"/>
      <c r="BA575" s="52"/>
      <c r="BB575" s="52"/>
      <c r="BC575" s="52"/>
      <c r="BD575" s="52"/>
      <c r="BE575" s="52"/>
    </row>
    <row r="576" spans="1:57" x14ac:dyDescent="0.25">
      <c r="A576" t="str">
        <f t="shared" si="8"/>
        <v/>
      </c>
      <c r="B576" s="52"/>
      <c r="C576" s="52"/>
      <c r="D576" s="52"/>
      <c r="E576" s="52"/>
      <c r="F576" s="52"/>
      <c r="G576" s="52"/>
      <c r="H576" s="52"/>
      <c r="I576" s="52"/>
      <c r="J576" s="52"/>
      <c r="K576" s="52"/>
      <c r="L576" s="52"/>
      <c r="M576" s="52"/>
      <c r="N576" s="52"/>
      <c r="O576" s="52"/>
      <c r="P576" s="52"/>
      <c r="Q576" s="52"/>
      <c r="R576" s="52"/>
      <c r="S576" s="52"/>
      <c r="T576" s="52"/>
      <c r="U576" s="52"/>
      <c r="V576" s="52"/>
      <c r="W576" s="52"/>
      <c r="X576" s="52"/>
      <c r="Y576" s="52"/>
      <c r="Z576" s="52"/>
      <c r="AA576" s="52"/>
      <c r="AB576" s="52"/>
      <c r="AC576" s="52"/>
      <c r="AD576" s="52"/>
      <c r="AE576" s="52"/>
      <c r="AF576" s="52"/>
      <c r="AG576" s="52"/>
      <c r="AH576" s="52"/>
      <c r="AI576" s="52"/>
      <c r="AJ576" s="52"/>
      <c r="AK576" s="52"/>
      <c r="AL576" s="52"/>
      <c r="AM576" s="52"/>
      <c r="AN576" s="52"/>
      <c r="AO576" s="52"/>
      <c r="AP576" s="52"/>
      <c r="AQ576" s="52"/>
      <c r="AR576" s="52"/>
      <c r="AS576" s="52"/>
      <c r="AT576" s="52"/>
      <c r="AU576" s="52"/>
      <c r="AV576" s="52"/>
      <c r="AW576" s="52"/>
      <c r="AX576" s="52"/>
      <c r="AY576" s="52"/>
      <c r="AZ576" s="52"/>
      <c r="BA576" s="52"/>
      <c r="BB576" s="52"/>
      <c r="BC576" s="52"/>
      <c r="BD576" s="52"/>
      <c r="BE576" s="52"/>
    </row>
    <row r="577" spans="1:57" x14ac:dyDescent="0.25">
      <c r="A577" t="str">
        <f t="shared" si="8"/>
        <v/>
      </c>
      <c r="B577" s="52"/>
      <c r="C577" s="52"/>
      <c r="D577" s="52"/>
      <c r="E577" s="52"/>
      <c r="F577" s="52"/>
      <c r="G577" s="52"/>
      <c r="H577" s="52"/>
      <c r="I577" s="52"/>
      <c r="J577" s="52"/>
      <c r="K577" s="52"/>
      <c r="L577" s="52"/>
      <c r="M577" s="52"/>
      <c r="N577" s="52"/>
      <c r="O577" s="52"/>
      <c r="P577" s="52"/>
      <c r="Q577" s="52"/>
      <c r="R577" s="52"/>
      <c r="S577" s="52"/>
      <c r="T577" s="52"/>
      <c r="U577" s="52"/>
      <c r="V577" s="52"/>
      <c r="W577" s="52"/>
      <c r="X577" s="52"/>
      <c r="Y577" s="52"/>
      <c r="Z577" s="52"/>
      <c r="AA577" s="52"/>
      <c r="AB577" s="52"/>
      <c r="AC577" s="52"/>
      <c r="AD577" s="52"/>
      <c r="AE577" s="52"/>
      <c r="AF577" s="52"/>
      <c r="AG577" s="52"/>
      <c r="AH577" s="52"/>
      <c r="AI577" s="52"/>
      <c r="AJ577" s="52"/>
      <c r="AK577" s="52"/>
      <c r="AL577" s="52"/>
      <c r="AM577" s="52"/>
      <c r="AN577" s="52"/>
      <c r="AO577" s="52"/>
      <c r="AP577" s="52"/>
      <c r="AQ577" s="52"/>
      <c r="AR577" s="52"/>
      <c r="AS577" s="52"/>
      <c r="AT577" s="52"/>
      <c r="AU577" s="52"/>
      <c r="AV577" s="52"/>
      <c r="AW577" s="52"/>
      <c r="AX577" s="52"/>
      <c r="AY577" s="52"/>
      <c r="AZ577" s="52"/>
      <c r="BA577" s="52"/>
      <c r="BB577" s="52"/>
      <c r="BC577" s="52"/>
      <c r="BD577" s="52"/>
      <c r="BE577" s="52"/>
    </row>
    <row r="578" spans="1:57" x14ac:dyDescent="0.25">
      <c r="A578" t="str">
        <f t="shared" si="8"/>
        <v/>
      </c>
      <c r="B578" s="52"/>
      <c r="C578" s="52"/>
      <c r="D578" s="52"/>
      <c r="E578" s="52"/>
      <c r="F578" s="52"/>
      <c r="G578" s="52"/>
      <c r="H578" s="52"/>
      <c r="I578" s="52"/>
      <c r="J578" s="52"/>
      <c r="K578" s="52"/>
      <c r="L578" s="52"/>
      <c r="M578" s="52"/>
      <c r="N578" s="52"/>
      <c r="O578" s="52"/>
      <c r="P578" s="52"/>
      <c r="Q578" s="52"/>
      <c r="R578" s="52"/>
      <c r="S578" s="52"/>
      <c r="T578" s="52"/>
      <c r="U578" s="52"/>
      <c r="V578" s="52"/>
      <c r="W578" s="52"/>
      <c r="X578" s="52"/>
      <c r="Y578" s="52"/>
      <c r="Z578" s="52"/>
      <c r="AA578" s="52"/>
      <c r="AB578" s="52"/>
      <c r="AC578" s="52"/>
      <c r="AD578" s="52"/>
      <c r="AE578" s="52"/>
      <c r="AF578" s="52"/>
      <c r="AG578" s="52"/>
      <c r="AH578" s="52"/>
      <c r="AI578" s="52"/>
      <c r="AJ578" s="52"/>
      <c r="AK578" s="52"/>
      <c r="AL578" s="52"/>
      <c r="AM578" s="52"/>
      <c r="AN578" s="52"/>
      <c r="AO578" s="52"/>
      <c r="AP578" s="52"/>
      <c r="AQ578" s="52"/>
      <c r="AR578" s="52"/>
      <c r="AS578" s="52"/>
      <c r="AT578" s="52"/>
      <c r="AU578" s="52"/>
      <c r="AV578" s="52"/>
      <c r="AW578" s="52"/>
      <c r="AX578" s="52"/>
      <c r="AY578" s="52"/>
      <c r="AZ578" s="52"/>
      <c r="BA578" s="52"/>
      <c r="BB578" s="52"/>
      <c r="BC578" s="52"/>
      <c r="BD578" s="52"/>
      <c r="BE578" s="52"/>
    </row>
    <row r="579" spans="1:57" x14ac:dyDescent="0.25">
      <c r="A579" t="str">
        <f t="shared" ref="A579:A642" si="9">E579&amp;F579</f>
        <v/>
      </c>
      <c r="B579" s="52"/>
      <c r="C579" s="52"/>
      <c r="D579" s="52"/>
      <c r="E579" s="52"/>
      <c r="F579" s="52"/>
      <c r="G579" s="52"/>
      <c r="H579" s="52"/>
      <c r="I579" s="52"/>
      <c r="J579" s="52"/>
      <c r="K579" s="52"/>
      <c r="L579" s="52"/>
      <c r="M579" s="52"/>
      <c r="N579" s="52"/>
      <c r="O579" s="52"/>
      <c r="P579" s="52"/>
      <c r="Q579" s="52"/>
      <c r="R579" s="52"/>
      <c r="S579" s="52"/>
      <c r="T579" s="52"/>
      <c r="U579" s="52"/>
      <c r="V579" s="52"/>
      <c r="W579" s="52"/>
      <c r="X579" s="52"/>
      <c r="Y579" s="52"/>
      <c r="Z579" s="52"/>
      <c r="AA579" s="52"/>
      <c r="AB579" s="52"/>
      <c r="AC579" s="52"/>
      <c r="AD579" s="52"/>
      <c r="AE579" s="52"/>
      <c r="AF579" s="52"/>
      <c r="AG579" s="52"/>
      <c r="AH579" s="52"/>
      <c r="AI579" s="52"/>
      <c r="AJ579" s="52"/>
      <c r="AK579" s="52"/>
      <c r="AL579" s="52"/>
      <c r="AM579" s="52"/>
      <c r="AN579" s="52"/>
      <c r="AO579" s="52"/>
      <c r="AP579" s="52"/>
      <c r="AQ579" s="52"/>
      <c r="AR579" s="52"/>
      <c r="AS579" s="52"/>
      <c r="AT579" s="52"/>
      <c r="AU579" s="52"/>
      <c r="AV579" s="52"/>
      <c r="AW579" s="52"/>
      <c r="AX579" s="52"/>
      <c r="AY579" s="52"/>
      <c r="AZ579" s="52"/>
      <c r="BA579" s="52"/>
      <c r="BB579" s="52"/>
      <c r="BC579" s="52"/>
      <c r="BD579" s="52"/>
      <c r="BE579" s="52"/>
    </row>
    <row r="580" spans="1:57" x14ac:dyDescent="0.25">
      <c r="A580" t="str">
        <f t="shared" si="9"/>
        <v/>
      </c>
      <c r="B580" s="52"/>
      <c r="C580" s="52"/>
      <c r="D580" s="52"/>
      <c r="E580" s="52"/>
      <c r="F580" s="52"/>
      <c r="G580" s="52"/>
      <c r="H580" s="52"/>
      <c r="I580" s="52"/>
      <c r="J580" s="52"/>
      <c r="K580" s="52"/>
      <c r="L580" s="52"/>
      <c r="M580" s="52"/>
      <c r="N580" s="52"/>
      <c r="O580" s="52"/>
      <c r="P580" s="52"/>
      <c r="Q580" s="52"/>
      <c r="R580" s="52"/>
      <c r="S580" s="52"/>
      <c r="T580" s="52"/>
      <c r="U580" s="52"/>
      <c r="V580" s="52"/>
      <c r="W580" s="52"/>
      <c r="X580" s="52"/>
      <c r="Y580" s="52"/>
      <c r="Z580" s="52"/>
      <c r="AA580" s="52"/>
      <c r="AB580" s="52"/>
      <c r="AC580" s="52"/>
      <c r="AD580" s="52"/>
      <c r="AE580" s="52"/>
      <c r="AF580" s="52"/>
      <c r="AG580" s="52"/>
      <c r="AH580" s="52"/>
      <c r="AI580" s="52"/>
      <c r="AJ580" s="52"/>
      <c r="AK580" s="52"/>
      <c r="AL580" s="52"/>
      <c r="AM580" s="52"/>
      <c r="AN580" s="52"/>
      <c r="AO580" s="52"/>
      <c r="AP580" s="52"/>
      <c r="AQ580" s="52"/>
      <c r="AR580" s="52"/>
      <c r="AS580" s="52"/>
      <c r="AT580" s="52"/>
      <c r="AU580" s="52"/>
      <c r="AV580" s="52"/>
      <c r="AW580" s="52"/>
      <c r="AX580" s="52"/>
      <c r="AY580" s="52"/>
      <c r="AZ580" s="52"/>
      <c r="BA580" s="52"/>
      <c r="BB580" s="52"/>
      <c r="BC580" s="52"/>
      <c r="BD580" s="52"/>
      <c r="BE580" s="52"/>
    </row>
    <row r="581" spans="1:57" x14ac:dyDescent="0.25">
      <c r="A581" t="str">
        <f t="shared" si="9"/>
        <v/>
      </c>
      <c r="B581" s="52"/>
      <c r="C581" s="52"/>
      <c r="D581" s="52"/>
      <c r="E581" s="52"/>
      <c r="F581" s="52"/>
      <c r="G581" s="52"/>
      <c r="H581" s="52"/>
      <c r="I581" s="52"/>
      <c r="J581" s="52"/>
      <c r="K581" s="52"/>
      <c r="L581" s="52"/>
      <c r="M581" s="52"/>
      <c r="N581" s="52"/>
      <c r="O581" s="52"/>
      <c r="P581" s="52"/>
      <c r="Q581" s="52"/>
      <c r="R581" s="52"/>
      <c r="S581" s="52"/>
      <c r="T581" s="52"/>
      <c r="U581" s="52"/>
      <c r="V581" s="52"/>
      <c r="W581" s="52"/>
      <c r="X581" s="52"/>
      <c r="Y581" s="52"/>
      <c r="Z581" s="52"/>
      <c r="AA581" s="52"/>
      <c r="AB581" s="52"/>
      <c r="AC581" s="52"/>
      <c r="AD581" s="52"/>
      <c r="AE581" s="52"/>
      <c r="AF581" s="52"/>
      <c r="AG581" s="52"/>
      <c r="AH581" s="52"/>
      <c r="AI581" s="52"/>
      <c r="AJ581" s="52"/>
      <c r="AK581" s="52"/>
      <c r="AL581" s="52"/>
      <c r="AM581" s="52"/>
      <c r="AN581" s="52"/>
      <c r="AO581" s="52"/>
      <c r="AP581" s="52"/>
      <c r="AQ581" s="52"/>
      <c r="AR581" s="52"/>
      <c r="AS581" s="52"/>
      <c r="AT581" s="52"/>
      <c r="AU581" s="52"/>
      <c r="AV581" s="52"/>
      <c r="AW581" s="52"/>
      <c r="AX581" s="52"/>
      <c r="AY581" s="52"/>
      <c r="AZ581" s="52"/>
      <c r="BA581" s="52"/>
      <c r="BB581" s="52"/>
      <c r="BC581" s="52"/>
      <c r="BD581" s="52"/>
      <c r="BE581" s="52"/>
    </row>
    <row r="582" spans="1:57" x14ac:dyDescent="0.25">
      <c r="A582" t="str">
        <f t="shared" si="9"/>
        <v/>
      </c>
      <c r="B582" s="52"/>
      <c r="C582" s="52"/>
      <c r="D582" s="52"/>
      <c r="E582" s="52"/>
      <c r="F582" s="52"/>
      <c r="G582" s="52"/>
      <c r="H582" s="52"/>
      <c r="I582" s="52"/>
      <c r="J582" s="52"/>
      <c r="K582" s="52"/>
      <c r="L582" s="52"/>
      <c r="M582" s="52"/>
      <c r="N582" s="52"/>
      <c r="O582" s="52"/>
      <c r="P582" s="52"/>
      <c r="Q582" s="52"/>
      <c r="R582" s="52"/>
      <c r="S582" s="52"/>
      <c r="T582" s="52"/>
      <c r="U582" s="52"/>
      <c r="V582" s="52"/>
      <c r="W582" s="52"/>
      <c r="X582" s="52"/>
      <c r="Y582" s="52"/>
      <c r="Z582" s="52"/>
      <c r="AA582" s="52"/>
      <c r="AB582" s="52"/>
      <c r="AC582" s="52"/>
      <c r="AD582" s="52"/>
      <c r="AE582" s="52"/>
      <c r="AF582" s="52"/>
      <c r="AG582" s="52"/>
      <c r="AH582" s="52"/>
      <c r="AI582" s="52"/>
      <c r="AJ582" s="52"/>
      <c r="AK582" s="52"/>
      <c r="AL582" s="52"/>
      <c r="AM582" s="52"/>
      <c r="AN582" s="52"/>
      <c r="AO582" s="52"/>
      <c r="AP582" s="52"/>
      <c r="AQ582" s="52"/>
      <c r="AR582" s="52"/>
      <c r="AS582" s="52"/>
      <c r="AT582" s="52"/>
      <c r="AU582" s="52"/>
      <c r="AV582" s="52"/>
      <c r="AW582" s="52"/>
      <c r="AX582" s="52"/>
      <c r="AY582" s="52"/>
      <c r="AZ582" s="52"/>
      <c r="BA582" s="52"/>
      <c r="BB582" s="52"/>
      <c r="BC582" s="52"/>
      <c r="BD582" s="52"/>
      <c r="BE582" s="52"/>
    </row>
    <row r="583" spans="1:57" x14ac:dyDescent="0.25">
      <c r="A583" t="str">
        <f t="shared" si="9"/>
        <v/>
      </c>
      <c r="B583" s="52"/>
      <c r="C583" s="52"/>
      <c r="D583" s="52"/>
      <c r="E583" s="52"/>
      <c r="F583" s="52"/>
      <c r="G583" s="52"/>
      <c r="H583" s="52"/>
      <c r="I583" s="52"/>
      <c r="J583" s="52"/>
      <c r="K583" s="52"/>
      <c r="L583" s="52"/>
      <c r="M583" s="52"/>
      <c r="N583" s="52"/>
      <c r="O583" s="52"/>
      <c r="P583" s="52"/>
      <c r="Q583" s="52"/>
      <c r="R583" s="52"/>
      <c r="S583" s="52"/>
      <c r="T583" s="52"/>
      <c r="U583" s="52"/>
      <c r="V583" s="52"/>
      <c r="W583" s="52"/>
      <c r="X583" s="52"/>
      <c r="Y583" s="52"/>
      <c r="Z583" s="52"/>
      <c r="AA583" s="52"/>
      <c r="AB583" s="52"/>
      <c r="AC583" s="52"/>
      <c r="AD583" s="52"/>
      <c r="AE583" s="52"/>
      <c r="AF583" s="52"/>
      <c r="AG583" s="52"/>
      <c r="AH583" s="52"/>
      <c r="AI583" s="52"/>
      <c r="AJ583" s="52"/>
      <c r="AK583" s="52"/>
      <c r="AL583" s="52"/>
      <c r="AM583" s="52"/>
      <c r="AN583" s="52"/>
      <c r="AO583" s="52"/>
      <c r="AP583" s="52"/>
      <c r="AQ583" s="52"/>
      <c r="AR583" s="52"/>
      <c r="AS583" s="52"/>
      <c r="AT583" s="52"/>
      <c r="AU583" s="52"/>
      <c r="AV583" s="52"/>
      <c r="AW583" s="52"/>
      <c r="AX583" s="52"/>
      <c r="AY583" s="52"/>
      <c r="AZ583" s="52"/>
      <c r="BA583" s="52"/>
      <c r="BB583" s="52"/>
      <c r="BC583" s="52"/>
      <c r="BD583" s="52"/>
      <c r="BE583" s="52"/>
    </row>
    <row r="584" spans="1:57" x14ac:dyDescent="0.25">
      <c r="A584" t="str">
        <f t="shared" si="9"/>
        <v/>
      </c>
      <c r="B584" s="52"/>
      <c r="C584" s="52"/>
      <c r="D584" s="52"/>
      <c r="E584" s="52"/>
      <c r="F584" s="52"/>
      <c r="G584" s="52"/>
      <c r="H584" s="52"/>
      <c r="I584" s="52"/>
      <c r="J584" s="52"/>
      <c r="K584" s="52"/>
      <c r="L584" s="52"/>
      <c r="M584" s="52"/>
      <c r="N584" s="52"/>
      <c r="O584" s="52"/>
      <c r="P584" s="52"/>
      <c r="Q584" s="52"/>
      <c r="R584" s="52"/>
      <c r="S584" s="52"/>
      <c r="T584" s="52"/>
      <c r="U584" s="52"/>
      <c r="V584" s="52"/>
      <c r="W584" s="52"/>
      <c r="X584" s="52"/>
      <c r="Y584" s="52"/>
      <c r="Z584" s="52"/>
      <c r="AA584" s="52"/>
      <c r="AB584" s="52"/>
      <c r="AC584" s="52"/>
      <c r="AD584" s="52"/>
      <c r="AE584" s="52"/>
      <c r="AF584" s="52"/>
      <c r="AG584" s="52"/>
      <c r="AH584" s="52"/>
      <c r="AI584" s="52"/>
      <c r="AJ584" s="52"/>
      <c r="AK584" s="52"/>
      <c r="AL584" s="52"/>
      <c r="AM584" s="52"/>
      <c r="AN584" s="52"/>
      <c r="AO584" s="52"/>
      <c r="AP584" s="52"/>
      <c r="AQ584" s="52"/>
      <c r="AR584" s="52"/>
      <c r="AS584" s="52"/>
      <c r="AT584" s="52"/>
      <c r="AU584" s="52"/>
      <c r="AV584" s="52"/>
      <c r="AW584" s="52"/>
      <c r="AX584" s="52"/>
      <c r="AY584" s="52"/>
      <c r="AZ584" s="52"/>
      <c r="BA584" s="52"/>
      <c r="BB584" s="52"/>
      <c r="BC584" s="52"/>
      <c r="BD584" s="52"/>
      <c r="BE584" s="52"/>
    </row>
    <row r="585" spans="1:57" x14ac:dyDescent="0.25">
      <c r="A585" t="str">
        <f t="shared" si="9"/>
        <v/>
      </c>
      <c r="B585" s="52"/>
      <c r="C585" s="52"/>
      <c r="D585" s="52"/>
      <c r="E585" s="52"/>
      <c r="F585" s="52"/>
      <c r="G585" s="52"/>
      <c r="H585" s="52"/>
      <c r="I585" s="52"/>
      <c r="J585" s="52"/>
      <c r="K585" s="52"/>
      <c r="L585" s="52"/>
      <c r="M585" s="52"/>
      <c r="N585" s="52"/>
      <c r="O585" s="52"/>
      <c r="P585" s="52"/>
      <c r="Q585" s="52"/>
      <c r="R585" s="52"/>
      <c r="S585" s="52"/>
      <c r="T585" s="52"/>
      <c r="U585" s="52"/>
      <c r="V585" s="52"/>
      <c r="W585" s="52"/>
      <c r="X585" s="52"/>
      <c r="Y585" s="52"/>
      <c r="Z585" s="52"/>
      <c r="AA585" s="52"/>
      <c r="AB585" s="52"/>
      <c r="AC585" s="52"/>
      <c r="AD585" s="52"/>
      <c r="AE585" s="52"/>
      <c r="AF585" s="52"/>
      <c r="AG585" s="52"/>
      <c r="AH585" s="52"/>
      <c r="AI585" s="52"/>
      <c r="AJ585" s="52"/>
      <c r="AK585" s="52"/>
      <c r="AL585" s="52"/>
      <c r="AM585" s="52"/>
      <c r="AN585" s="52"/>
      <c r="AO585" s="52"/>
      <c r="AP585" s="52"/>
      <c r="AQ585" s="52"/>
      <c r="AR585" s="52"/>
      <c r="AS585" s="52"/>
      <c r="AT585" s="52"/>
      <c r="AU585" s="52"/>
      <c r="AV585" s="52"/>
      <c r="AW585" s="52"/>
      <c r="AX585" s="52"/>
      <c r="AY585" s="52"/>
      <c r="AZ585" s="52"/>
      <c r="BA585" s="52"/>
      <c r="BB585" s="52"/>
      <c r="BC585" s="52"/>
      <c r="BD585" s="52"/>
      <c r="BE585" s="52"/>
    </row>
    <row r="586" spans="1:57" x14ac:dyDescent="0.25">
      <c r="A586" t="str">
        <f t="shared" si="9"/>
        <v/>
      </c>
      <c r="B586" s="52"/>
      <c r="C586" s="52"/>
      <c r="D586" s="52"/>
      <c r="E586" s="52"/>
      <c r="F586" s="52"/>
      <c r="G586" s="52"/>
      <c r="H586" s="52"/>
      <c r="I586" s="52"/>
      <c r="J586" s="52"/>
      <c r="K586" s="52"/>
      <c r="L586" s="52"/>
      <c r="M586" s="52"/>
      <c r="N586" s="52"/>
      <c r="O586" s="52"/>
      <c r="P586" s="52"/>
      <c r="Q586" s="52"/>
      <c r="R586" s="52"/>
      <c r="S586" s="52"/>
      <c r="T586" s="52"/>
      <c r="U586" s="52"/>
      <c r="V586" s="52"/>
      <c r="W586" s="52"/>
      <c r="X586" s="52"/>
      <c r="Y586" s="52"/>
      <c r="Z586" s="52"/>
      <c r="AA586" s="52"/>
      <c r="AB586" s="52"/>
      <c r="AC586" s="52"/>
      <c r="AD586" s="52"/>
      <c r="AE586" s="52"/>
      <c r="AF586" s="52"/>
      <c r="AG586" s="52"/>
      <c r="AH586" s="52"/>
      <c r="AI586" s="52"/>
      <c r="AJ586" s="52"/>
      <c r="AK586" s="52"/>
      <c r="AL586" s="52"/>
      <c r="AM586" s="52"/>
      <c r="AN586" s="52"/>
      <c r="AO586" s="52"/>
      <c r="AP586" s="52"/>
      <c r="AQ586" s="52"/>
      <c r="AR586" s="52"/>
      <c r="AS586" s="52"/>
      <c r="AT586" s="52"/>
      <c r="AU586" s="52"/>
      <c r="AV586" s="52"/>
      <c r="AW586" s="52"/>
      <c r="AX586" s="52"/>
      <c r="AY586" s="52"/>
      <c r="AZ586" s="52"/>
      <c r="BA586" s="52"/>
      <c r="BB586" s="52"/>
      <c r="BC586" s="52"/>
      <c r="BD586" s="52"/>
      <c r="BE586" s="52"/>
    </row>
    <row r="587" spans="1:57" x14ac:dyDescent="0.25">
      <c r="A587" t="str">
        <f t="shared" si="9"/>
        <v/>
      </c>
      <c r="B587" s="52"/>
      <c r="C587" s="52"/>
      <c r="D587" s="52"/>
      <c r="E587" s="52"/>
      <c r="F587" s="52"/>
      <c r="G587" s="52"/>
      <c r="H587" s="52"/>
      <c r="I587" s="52"/>
      <c r="J587" s="52"/>
      <c r="K587" s="52"/>
      <c r="L587" s="52"/>
      <c r="M587" s="52"/>
      <c r="N587" s="52"/>
      <c r="O587" s="52"/>
      <c r="P587" s="52"/>
      <c r="Q587" s="52"/>
      <c r="R587" s="52"/>
      <c r="S587" s="52"/>
      <c r="T587" s="52"/>
      <c r="U587" s="52"/>
      <c r="V587" s="52"/>
      <c r="W587" s="52"/>
      <c r="X587" s="52"/>
      <c r="Y587" s="52"/>
      <c r="Z587" s="52"/>
      <c r="AA587" s="52"/>
      <c r="AB587" s="52"/>
      <c r="AC587" s="52"/>
      <c r="AD587" s="52"/>
      <c r="AE587" s="52"/>
      <c r="AF587" s="52"/>
      <c r="AG587" s="52"/>
      <c r="AH587" s="52"/>
      <c r="AI587" s="52"/>
      <c r="AJ587" s="52"/>
      <c r="AK587" s="52"/>
      <c r="AL587" s="52"/>
      <c r="AM587" s="52"/>
      <c r="AN587" s="52"/>
      <c r="AO587" s="52"/>
      <c r="AP587" s="52"/>
      <c r="AQ587" s="52"/>
      <c r="AR587" s="52"/>
      <c r="AS587" s="52"/>
      <c r="AT587" s="52"/>
      <c r="AU587" s="52"/>
      <c r="AV587" s="52"/>
      <c r="AW587" s="52"/>
      <c r="AX587" s="52"/>
      <c r="AY587" s="52"/>
      <c r="AZ587" s="52"/>
      <c r="BA587" s="52"/>
      <c r="BB587" s="52"/>
      <c r="BC587" s="52"/>
      <c r="BD587" s="52"/>
      <c r="BE587" s="52"/>
    </row>
    <row r="588" spans="1:57" x14ac:dyDescent="0.25">
      <c r="A588" t="str">
        <f t="shared" si="9"/>
        <v/>
      </c>
      <c r="B588" s="52"/>
      <c r="C588" s="52"/>
      <c r="D588" s="52"/>
      <c r="E588" s="52"/>
      <c r="F588" s="52"/>
      <c r="G588" s="52"/>
      <c r="H588" s="52"/>
      <c r="I588" s="52"/>
      <c r="J588" s="52"/>
      <c r="K588" s="52"/>
      <c r="L588" s="52"/>
      <c r="M588" s="52"/>
      <c r="N588" s="52"/>
      <c r="O588" s="52"/>
      <c r="P588" s="52"/>
      <c r="Q588" s="52"/>
      <c r="R588" s="52"/>
      <c r="S588" s="52"/>
      <c r="T588" s="52"/>
      <c r="U588" s="52"/>
      <c r="V588" s="52"/>
      <c r="W588" s="52"/>
      <c r="X588" s="52"/>
      <c r="Y588" s="52"/>
      <c r="Z588" s="52"/>
      <c r="AA588" s="52"/>
      <c r="AB588" s="52"/>
      <c r="AC588" s="52"/>
      <c r="AD588" s="52"/>
      <c r="AE588" s="52"/>
      <c r="AF588" s="52"/>
      <c r="AG588" s="52"/>
      <c r="AH588" s="52"/>
      <c r="AI588" s="52"/>
      <c r="AJ588" s="52"/>
      <c r="AK588" s="52"/>
      <c r="AL588" s="52"/>
      <c r="AM588" s="52"/>
      <c r="AN588" s="52"/>
      <c r="AO588" s="52"/>
      <c r="AP588" s="52"/>
      <c r="AQ588" s="52"/>
      <c r="AR588" s="52"/>
      <c r="AS588" s="52"/>
      <c r="AT588" s="52"/>
      <c r="AU588" s="52"/>
      <c r="AV588" s="52"/>
      <c r="AW588" s="52"/>
      <c r="AX588" s="52"/>
      <c r="AY588" s="52"/>
      <c r="AZ588" s="52"/>
      <c r="BA588" s="52"/>
      <c r="BB588" s="52"/>
      <c r="BC588" s="52"/>
      <c r="BD588" s="52"/>
      <c r="BE588" s="52"/>
    </row>
    <row r="589" spans="1:57" x14ac:dyDescent="0.25">
      <c r="A589" t="str">
        <f t="shared" si="9"/>
        <v/>
      </c>
      <c r="B589" s="52"/>
      <c r="C589" s="52"/>
      <c r="D589" s="52"/>
      <c r="E589" s="52"/>
      <c r="F589" s="52"/>
      <c r="G589" s="52"/>
      <c r="H589" s="52"/>
      <c r="I589" s="52"/>
      <c r="J589" s="52"/>
      <c r="K589" s="52"/>
      <c r="L589" s="52"/>
      <c r="M589" s="52"/>
      <c r="N589" s="52"/>
      <c r="O589" s="52"/>
      <c r="P589" s="52"/>
      <c r="Q589" s="52"/>
      <c r="R589" s="52"/>
      <c r="S589" s="52"/>
      <c r="T589" s="52"/>
      <c r="U589" s="52"/>
      <c r="V589" s="52"/>
      <c r="W589" s="52"/>
      <c r="X589" s="52"/>
      <c r="Y589" s="52"/>
      <c r="Z589" s="52"/>
      <c r="AA589" s="52"/>
      <c r="AB589" s="52"/>
      <c r="AC589" s="52"/>
      <c r="AD589" s="52"/>
      <c r="AE589" s="52"/>
      <c r="AF589" s="52"/>
      <c r="AG589" s="52"/>
      <c r="AH589" s="52"/>
      <c r="AI589" s="52"/>
      <c r="AJ589" s="52"/>
      <c r="AK589" s="52"/>
      <c r="AL589" s="52"/>
      <c r="AM589" s="52"/>
      <c r="AN589" s="52"/>
      <c r="AO589" s="52"/>
      <c r="AP589" s="52"/>
      <c r="AQ589" s="52"/>
      <c r="AR589" s="52"/>
      <c r="AS589" s="52"/>
      <c r="AT589" s="52"/>
      <c r="AU589" s="52"/>
      <c r="AV589" s="52"/>
      <c r="AW589" s="52"/>
      <c r="AX589" s="52"/>
      <c r="AY589" s="52"/>
      <c r="AZ589" s="52"/>
      <c r="BA589" s="52"/>
      <c r="BB589" s="52"/>
      <c r="BC589" s="52"/>
      <c r="BD589" s="52"/>
      <c r="BE589" s="52"/>
    </row>
    <row r="590" spans="1:57" x14ac:dyDescent="0.25">
      <c r="A590" t="str">
        <f t="shared" si="9"/>
        <v/>
      </c>
      <c r="B590" s="52"/>
      <c r="C590" s="52"/>
      <c r="D590" s="52"/>
      <c r="E590" s="52"/>
      <c r="F590" s="52"/>
      <c r="G590" s="52"/>
      <c r="H590" s="52"/>
      <c r="I590" s="52"/>
      <c r="J590" s="52"/>
      <c r="K590" s="52"/>
      <c r="L590" s="52"/>
      <c r="M590" s="52"/>
      <c r="N590" s="52"/>
      <c r="O590" s="52"/>
      <c r="P590" s="52"/>
      <c r="Q590" s="52"/>
      <c r="R590" s="52"/>
      <c r="S590" s="52"/>
      <c r="T590" s="52"/>
      <c r="U590" s="52"/>
      <c r="V590" s="52"/>
      <c r="W590" s="52"/>
      <c r="X590" s="52"/>
      <c r="Y590" s="52"/>
      <c r="Z590" s="52"/>
      <c r="AA590" s="52"/>
      <c r="AB590" s="52"/>
      <c r="AC590" s="52"/>
      <c r="AD590" s="52"/>
      <c r="AE590" s="52"/>
      <c r="AF590" s="52"/>
      <c r="AG590" s="52"/>
      <c r="AH590" s="52"/>
      <c r="AI590" s="52"/>
      <c r="AJ590" s="52"/>
      <c r="AK590" s="52"/>
      <c r="AL590" s="52"/>
      <c r="AM590" s="52"/>
      <c r="AN590" s="52"/>
      <c r="AO590" s="52"/>
      <c r="AP590" s="52"/>
      <c r="AQ590" s="52"/>
      <c r="AR590" s="52"/>
      <c r="AS590" s="52"/>
      <c r="AT590" s="52"/>
      <c r="AU590" s="52"/>
      <c r="AV590" s="52"/>
      <c r="AW590" s="52"/>
      <c r="AX590" s="52"/>
      <c r="AY590" s="52"/>
      <c r="AZ590" s="52"/>
      <c r="BA590" s="52"/>
      <c r="BB590" s="52"/>
      <c r="BC590" s="52"/>
      <c r="BD590" s="52"/>
      <c r="BE590" s="52"/>
    </row>
    <row r="591" spans="1:57" x14ac:dyDescent="0.25">
      <c r="A591" t="str">
        <f t="shared" si="9"/>
        <v/>
      </c>
      <c r="B591" s="52"/>
      <c r="C591" s="52"/>
      <c r="D591" s="52"/>
      <c r="E591" s="52"/>
      <c r="F591" s="52"/>
      <c r="G591" s="52"/>
      <c r="H591" s="52"/>
      <c r="I591" s="52"/>
      <c r="J591" s="52"/>
      <c r="K591" s="52"/>
      <c r="L591" s="52"/>
      <c r="M591" s="52"/>
      <c r="N591" s="52"/>
      <c r="O591" s="52"/>
      <c r="P591" s="52"/>
      <c r="Q591" s="52"/>
      <c r="R591" s="52"/>
      <c r="S591" s="52"/>
      <c r="T591" s="52"/>
      <c r="U591" s="52"/>
      <c r="V591" s="52"/>
      <c r="W591" s="52"/>
      <c r="X591" s="52"/>
      <c r="Y591" s="52"/>
      <c r="Z591" s="52"/>
      <c r="AA591" s="52"/>
      <c r="AB591" s="52"/>
      <c r="AC591" s="52"/>
      <c r="AD591" s="52"/>
      <c r="AE591" s="52"/>
      <c r="AF591" s="52"/>
      <c r="AG591" s="52"/>
      <c r="AH591" s="52"/>
      <c r="AI591" s="52"/>
      <c r="AJ591" s="52"/>
      <c r="AK591" s="52"/>
      <c r="AL591" s="52"/>
      <c r="AM591" s="52"/>
      <c r="AN591" s="52"/>
      <c r="AO591" s="52"/>
      <c r="AP591" s="52"/>
      <c r="AQ591" s="52"/>
      <c r="AR591" s="52"/>
      <c r="AS591" s="52"/>
      <c r="AT591" s="52"/>
      <c r="AU591" s="52"/>
      <c r="AV591" s="52"/>
      <c r="AW591" s="52"/>
      <c r="AX591" s="52"/>
      <c r="AY591" s="52"/>
      <c r="AZ591" s="52"/>
      <c r="BA591" s="52"/>
      <c r="BB591" s="52"/>
      <c r="BC591" s="52"/>
      <c r="BD591" s="52"/>
      <c r="BE591" s="52"/>
    </row>
    <row r="592" spans="1:57" x14ac:dyDescent="0.25">
      <c r="A592" t="str">
        <f t="shared" si="9"/>
        <v/>
      </c>
      <c r="B592" s="52"/>
      <c r="C592" s="52"/>
      <c r="D592" s="52"/>
      <c r="E592" s="52"/>
      <c r="F592" s="52"/>
      <c r="G592" s="52"/>
      <c r="H592" s="52"/>
      <c r="I592" s="52"/>
      <c r="J592" s="52"/>
      <c r="K592" s="52"/>
      <c r="L592" s="52"/>
      <c r="M592" s="52"/>
      <c r="N592" s="52"/>
      <c r="O592" s="52"/>
      <c r="P592" s="52"/>
      <c r="Q592" s="52"/>
      <c r="R592" s="52"/>
      <c r="S592" s="52"/>
      <c r="T592" s="52"/>
      <c r="U592" s="52"/>
      <c r="V592" s="52"/>
      <c r="W592" s="52"/>
      <c r="X592" s="52"/>
      <c r="Y592" s="52"/>
      <c r="Z592" s="52"/>
      <c r="AA592" s="52"/>
      <c r="AB592" s="52"/>
      <c r="AC592" s="52"/>
      <c r="AD592" s="52"/>
      <c r="AE592" s="52"/>
      <c r="AF592" s="52"/>
      <c r="AG592" s="52"/>
      <c r="AH592" s="52"/>
      <c r="AI592" s="52"/>
      <c r="AJ592" s="52"/>
      <c r="AK592" s="52"/>
      <c r="AL592" s="52"/>
      <c r="AM592" s="52"/>
      <c r="AN592" s="52"/>
      <c r="AO592" s="52"/>
      <c r="AP592" s="52"/>
      <c r="AQ592" s="52"/>
      <c r="AR592" s="52"/>
      <c r="AS592" s="52"/>
      <c r="AT592" s="52"/>
      <c r="AU592" s="52"/>
      <c r="AV592" s="52"/>
      <c r="AW592" s="52"/>
      <c r="AX592" s="52"/>
      <c r="AY592" s="52"/>
      <c r="AZ592" s="52"/>
      <c r="BA592" s="52"/>
      <c r="BB592" s="52"/>
      <c r="BC592" s="52"/>
      <c r="BD592" s="52"/>
      <c r="BE592" s="52"/>
    </row>
    <row r="593" spans="1:57" x14ac:dyDescent="0.25">
      <c r="A593" t="str">
        <f t="shared" si="9"/>
        <v/>
      </c>
      <c r="B593" s="52"/>
      <c r="C593" s="52"/>
      <c r="D593" s="52"/>
      <c r="E593" s="52"/>
      <c r="F593" s="52"/>
      <c r="G593" s="52"/>
      <c r="H593" s="52"/>
      <c r="I593" s="52"/>
      <c r="J593" s="52"/>
      <c r="K593" s="52"/>
      <c r="L593" s="52"/>
      <c r="M593" s="52"/>
      <c r="N593" s="52"/>
      <c r="O593" s="52"/>
      <c r="P593" s="52"/>
      <c r="Q593" s="52"/>
      <c r="R593" s="52"/>
      <c r="S593" s="52"/>
      <c r="T593" s="52"/>
      <c r="U593" s="52"/>
      <c r="V593" s="52"/>
      <c r="W593" s="52"/>
      <c r="X593" s="52"/>
      <c r="Y593" s="52"/>
      <c r="Z593" s="52"/>
      <c r="AA593" s="52"/>
      <c r="AB593" s="52"/>
      <c r="AC593" s="52"/>
      <c r="AD593" s="52"/>
      <c r="AE593" s="52"/>
      <c r="AF593" s="52"/>
      <c r="AG593" s="52"/>
      <c r="AH593" s="52"/>
      <c r="AI593" s="52"/>
      <c r="AJ593" s="52"/>
      <c r="AK593" s="52"/>
      <c r="AL593" s="52"/>
      <c r="AM593" s="52"/>
      <c r="AN593" s="52"/>
      <c r="AO593" s="52"/>
      <c r="AP593" s="52"/>
      <c r="AQ593" s="52"/>
      <c r="AR593" s="52"/>
      <c r="AS593" s="52"/>
      <c r="AT593" s="52"/>
      <c r="AU593" s="52"/>
      <c r="AV593" s="52"/>
      <c r="AW593" s="52"/>
      <c r="AX593" s="52"/>
      <c r="AY593" s="52"/>
      <c r="AZ593" s="52"/>
      <c r="BA593" s="52"/>
      <c r="BB593" s="52"/>
      <c r="BC593" s="52"/>
      <c r="BD593" s="52"/>
      <c r="BE593" s="52"/>
    </row>
    <row r="594" spans="1:57" x14ac:dyDescent="0.25">
      <c r="A594" t="str">
        <f t="shared" si="9"/>
        <v/>
      </c>
      <c r="B594" s="52"/>
      <c r="C594" s="52"/>
      <c r="D594" s="52"/>
      <c r="E594" s="52"/>
      <c r="F594" s="52"/>
      <c r="G594" s="52"/>
      <c r="H594" s="52"/>
      <c r="I594" s="52"/>
      <c r="J594" s="52"/>
      <c r="K594" s="52"/>
      <c r="L594" s="52"/>
      <c r="M594" s="52"/>
      <c r="N594" s="52"/>
      <c r="O594" s="52"/>
      <c r="P594" s="52"/>
      <c r="Q594" s="52"/>
      <c r="R594" s="52"/>
      <c r="S594" s="52"/>
      <c r="T594" s="52"/>
      <c r="U594" s="52"/>
      <c r="V594" s="52"/>
      <c r="W594" s="52"/>
      <c r="X594" s="52"/>
      <c r="Y594" s="52"/>
      <c r="Z594" s="52"/>
      <c r="AA594" s="52"/>
      <c r="AB594" s="52"/>
      <c r="AC594" s="52"/>
      <c r="AD594" s="52"/>
      <c r="AE594" s="52"/>
      <c r="AF594" s="52"/>
      <c r="AG594" s="52"/>
      <c r="AH594" s="52"/>
      <c r="AI594" s="52"/>
      <c r="AJ594" s="52"/>
      <c r="AK594" s="52"/>
      <c r="AL594" s="52"/>
      <c r="AM594" s="52"/>
      <c r="AN594" s="52"/>
      <c r="AO594" s="52"/>
      <c r="AP594" s="52"/>
      <c r="AQ594" s="52"/>
      <c r="AR594" s="52"/>
      <c r="AS594" s="52"/>
      <c r="AT594" s="52"/>
      <c r="AU594" s="52"/>
      <c r="AV594" s="52"/>
      <c r="AW594" s="52"/>
      <c r="AX594" s="52"/>
      <c r="AY594" s="52"/>
      <c r="AZ594" s="52"/>
      <c r="BA594" s="52"/>
      <c r="BB594" s="52"/>
      <c r="BC594" s="52"/>
      <c r="BD594" s="52"/>
      <c r="BE594" s="52"/>
    </row>
    <row r="595" spans="1:57" x14ac:dyDescent="0.25">
      <c r="A595" t="str">
        <f t="shared" si="9"/>
        <v/>
      </c>
      <c r="B595" s="52"/>
      <c r="C595" s="52"/>
      <c r="D595" s="52"/>
      <c r="E595" s="52"/>
      <c r="F595" s="52"/>
      <c r="G595" s="52"/>
      <c r="H595" s="52"/>
      <c r="I595" s="52"/>
      <c r="J595" s="52"/>
      <c r="K595" s="52"/>
      <c r="L595" s="52"/>
      <c r="M595" s="52"/>
      <c r="N595" s="52"/>
      <c r="O595" s="52"/>
      <c r="P595" s="52"/>
      <c r="Q595" s="52"/>
      <c r="R595" s="52"/>
      <c r="S595" s="52"/>
      <c r="T595" s="52"/>
      <c r="U595" s="52"/>
      <c r="V595" s="52"/>
      <c r="W595" s="52"/>
      <c r="X595" s="52"/>
      <c r="Y595" s="52"/>
      <c r="Z595" s="52"/>
      <c r="AA595" s="52"/>
      <c r="AB595" s="52"/>
      <c r="AC595" s="52"/>
      <c r="AD595" s="52"/>
      <c r="AE595" s="52"/>
      <c r="AF595" s="52"/>
      <c r="AG595" s="52"/>
      <c r="AH595" s="52"/>
      <c r="AI595" s="52"/>
      <c r="AJ595" s="52"/>
      <c r="AK595" s="52"/>
      <c r="AL595" s="52"/>
      <c r="AM595" s="52"/>
      <c r="AN595" s="52"/>
      <c r="AO595" s="52"/>
      <c r="AP595" s="52"/>
      <c r="AQ595" s="52"/>
      <c r="AR595" s="52"/>
      <c r="AS595" s="52"/>
      <c r="AT595" s="52"/>
      <c r="AU595" s="52"/>
      <c r="AV595" s="52"/>
      <c r="AW595" s="52"/>
      <c r="AX595" s="52"/>
      <c r="AY595" s="52"/>
      <c r="AZ595" s="52"/>
      <c r="BA595" s="52"/>
      <c r="BB595" s="52"/>
      <c r="BC595" s="52"/>
      <c r="BD595" s="52"/>
      <c r="BE595" s="52"/>
    </row>
    <row r="596" spans="1:57" x14ac:dyDescent="0.25">
      <c r="A596" t="str">
        <f t="shared" si="9"/>
        <v/>
      </c>
      <c r="B596" s="52"/>
      <c r="C596" s="52"/>
      <c r="D596" s="52"/>
      <c r="E596" s="52"/>
      <c r="F596" s="52"/>
      <c r="G596" s="52"/>
      <c r="H596" s="52"/>
      <c r="I596" s="52"/>
      <c r="J596" s="52"/>
      <c r="K596" s="52"/>
      <c r="L596" s="52"/>
      <c r="M596" s="52"/>
      <c r="N596" s="52"/>
      <c r="O596" s="52"/>
      <c r="P596" s="52"/>
      <c r="Q596" s="52"/>
      <c r="R596" s="52"/>
      <c r="S596" s="52"/>
      <c r="T596" s="52"/>
      <c r="U596" s="52"/>
      <c r="V596" s="52"/>
      <c r="W596" s="52"/>
      <c r="X596" s="52"/>
      <c r="Y596" s="52"/>
      <c r="Z596" s="52"/>
      <c r="AA596" s="52"/>
      <c r="AB596" s="52"/>
      <c r="AC596" s="52"/>
      <c r="AD596" s="52"/>
      <c r="AE596" s="52"/>
      <c r="AF596" s="52"/>
      <c r="AG596" s="52"/>
      <c r="AH596" s="52"/>
      <c r="AI596" s="52"/>
      <c r="AJ596" s="52"/>
      <c r="AK596" s="52"/>
      <c r="AL596" s="52"/>
      <c r="AM596" s="52"/>
      <c r="AN596" s="52"/>
      <c r="AO596" s="52"/>
      <c r="AP596" s="52"/>
      <c r="AQ596" s="52"/>
      <c r="AR596" s="52"/>
      <c r="AS596" s="52"/>
      <c r="AT596" s="52"/>
      <c r="AU596" s="52"/>
      <c r="AV596" s="52"/>
      <c r="AW596" s="52"/>
      <c r="AX596" s="52"/>
      <c r="AY596" s="52"/>
      <c r="AZ596" s="52"/>
      <c r="BA596" s="52"/>
      <c r="BB596" s="52"/>
      <c r="BC596" s="52"/>
      <c r="BD596" s="52"/>
      <c r="BE596" s="52"/>
    </row>
    <row r="597" spans="1:57" x14ac:dyDescent="0.25">
      <c r="A597" t="str">
        <f t="shared" si="9"/>
        <v/>
      </c>
      <c r="B597" s="52"/>
      <c r="C597" s="52"/>
      <c r="D597" s="52"/>
      <c r="E597" s="52"/>
      <c r="F597" s="52"/>
      <c r="G597" s="52"/>
      <c r="H597" s="52"/>
      <c r="I597" s="52"/>
      <c r="J597" s="52"/>
      <c r="K597" s="52"/>
      <c r="L597" s="52"/>
      <c r="M597" s="52"/>
      <c r="N597" s="52"/>
      <c r="O597" s="52"/>
      <c r="P597" s="52"/>
      <c r="Q597" s="52"/>
      <c r="R597" s="52"/>
      <c r="S597" s="52"/>
      <c r="T597" s="52"/>
      <c r="U597" s="52"/>
      <c r="V597" s="52"/>
      <c r="W597" s="52"/>
      <c r="X597" s="52"/>
      <c r="Y597" s="52"/>
      <c r="Z597" s="52"/>
      <c r="AA597" s="52"/>
      <c r="AB597" s="52"/>
      <c r="AC597" s="52"/>
      <c r="AD597" s="52"/>
      <c r="AE597" s="52"/>
      <c r="AF597" s="52"/>
      <c r="AG597" s="52"/>
      <c r="AH597" s="52"/>
      <c r="AI597" s="52"/>
      <c r="AJ597" s="52"/>
      <c r="AK597" s="52"/>
      <c r="AL597" s="52"/>
      <c r="AM597" s="52"/>
      <c r="AN597" s="52"/>
      <c r="AO597" s="52"/>
      <c r="AP597" s="52"/>
      <c r="AQ597" s="52"/>
      <c r="AR597" s="52"/>
      <c r="AS597" s="52"/>
      <c r="AT597" s="52"/>
      <c r="AU597" s="52"/>
      <c r="AV597" s="52"/>
      <c r="AW597" s="52"/>
      <c r="AX597" s="52"/>
      <c r="AY597" s="52"/>
      <c r="AZ597" s="52"/>
      <c r="BA597" s="52"/>
      <c r="BB597" s="52"/>
      <c r="BC597" s="52"/>
      <c r="BD597" s="52"/>
      <c r="BE597" s="52"/>
    </row>
    <row r="598" spans="1:57" x14ac:dyDescent="0.25">
      <c r="A598" t="str">
        <f t="shared" si="9"/>
        <v/>
      </c>
      <c r="B598" s="52"/>
      <c r="C598" s="52"/>
      <c r="D598" s="52"/>
      <c r="E598" s="52"/>
      <c r="F598" s="52"/>
      <c r="G598" s="52"/>
      <c r="H598" s="52"/>
      <c r="I598" s="52"/>
      <c r="J598" s="52"/>
      <c r="K598" s="52"/>
      <c r="L598" s="52"/>
      <c r="M598" s="52"/>
      <c r="N598" s="52"/>
      <c r="O598" s="52"/>
      <c r="P598" s="52"/>
      <c r="Q598" s="52"/>
      <c r="R598" s="52"/>
      <c r="S598" s="52"/>
      <c r="T598" s="52"/>
      <c r="U598" s="52"/>
      <c r="V598" s="52"/>
      <c r="W598" s="52"/>
      <c r="X598" s="52"/>
      <c r="Y598" s="52"/>
      <c r="Z598" s="52"/>
      <c r="AA598" s="52"/>
      <c r="AB598" s="52"/>
      <c r="AC598" s="52"/>
      <c r="AD598" s="52"/>
      <c r="AE598" s="52"/>
      <c r="AF598" s="52"/>
      <c r="AG598" s="52"/>
      <c r="AH598" s="52"/>
      <c r="AI598" s="52"/>
      <c r="AJ598" s="52"/>
      <c r="AK598" s="52"/>
      <c r="AL598" s="52"/>
      <c r="AM598" s="52"/>
      <c r="AN598" s="52"/>
      <c r="AO598" s="52"/>
      <c r="AP598" s="52"/>
      <c r="AQ598" s="52"/>
      <c r="AR598" s="52"/>
      <c r="AS598" s="52"/>
      <c r="AT598" s="52"/>
      <c r="AU598" s="52"/>
      <c r="AV598" s="52"/>
      <c r="AW598" s="52"/>
      <c r="AX598" s="52"/>
      <c r="AY598" s="52"/>
      <c r="AZ598" s="52"/>
      <c r="BA598" s="52"/>
      <c r="BB598" s="52"/>
      <c r="BC598" s="52"/>
      <c r="BD598" s="52"/>
      <c r="BE598" s="52"/>
    </row>
    <row r="599" spans="1:57" x14ac:dyDescent="0.25">
      <c r="A599" t="str">
        <f t="shared" si="9"/>
        <v/>
      </c>
      <c r="B599" s="52"/>
      <c r="C599" s="52"/>
      <c r="D599" s="52"/>
      <c r="E599" s="52"/>
      <c r="F599" s="52"/>
      <c r="G599" s="52"/>
      <c r="H599" s="52"/>
      <c r="I599" s="52"/>
      <c r="J599" s="52"/>
      <c r="K599" s="52"/>
      <c r="L599" s="52"/>
      <c r="M599" s="52"/>
      <c r="N599" s="52"/>
      <c r="O599" s="52"/>
      <c r="P599" s="52"/>
      <c r="Q599" s="52"/>
      <c r="R599" s="52"/>
      <c r="S599" s="52"/>
      <c r="T599" s="52"/>
      <c r="U599" s="52"/>
      <c r="V599" s="52"/>
      <c r="W599" s="52"/>
      <c r="X599" s="52"/>
      <c r="Y599" s="52"/>
      <c r="Z599" s="52"/>
      <c r="AA599" s="52"/>
      <c r="AB599" s="52"/>
      <c r="AC599" s="52"/>
      <c r="AD599" s="52"/>
      <c r="AE599" s="52"/>
      <c r="AF599" s="52"/>
      <c r="AG599" s="52"/>
      <c r="AH599" s="52"/>
      <c r="AI599" s="52"/>
      <c r="AJ599" s="52"/>
      <c r="AK599" s="52"/>
      <c r="AL599" s="52"/>
      <c r="AM599" s="52"/>
      <c r="AN599" s="52"/>
      <c r="AO599" s="52"/>
      <c r="AP599" s="52"/>
      <c r="AQ599" s="52"/>
      <c r="AR599" s="52"/>
      <c r="AS599" s="52"/>
      <c r="AT599" s="52"/>
      <c r="AU599" s="52"/>
      <c r="AV599" s="52"/>
      <c r="AW599" s="52"/>
      <c r="AX599" s="52"/>
      <c r="AY599" s="52"/>
      <c r="AZ599" s="52"/>
      <c r="BA599" s="52"/>
      <c r="BB599" s="52"/>
      <c r="BC599" s="52"/>
      <c r="BD599" s="52"/>
      <c r="BE599" s="52"/>
    </row>
    <row r="600" spans="1:57" x14ac:dyDescent="0.25">
      <c r="A600" t="str">
        <f t="shared" si="9"/>
        <v/>
      </c>
      <c r="B600" s="52"/>
      <c r="C600" s="52"/>
      <c r="D600" s="52"/>
      <c r="E600" s="52"/>
      <c r="F600" s="52"/>
      <c r="G600" s="52"/>
      <c r="H600" s="52"/>
      <c r="I600" s="52"/>
      <c r="J600" s="52"/>
      <c r="K600" s="52"/>
      <c r="L600" s="52"/>
      <c r="M600" s="52"/>
      <c r="N600" s="52"/>
      <c r="O600" s="52"/>
      <c r="P600" s="52"/>
      <c r="Q600" s="52"/>
      <c r="R600" s="52"/>
      <c r="S600" s="52"/>
      <c r="T600" s="52"/>
      <c r="U600" s="52"/>
      <c r="V600" s="52"/>
      <c r="W600" s="52"/>
      <c r="X600" s="52"/>
      <c r="Y600" s="52"/>
      <c r="Z600" s="52"/>
      <c r="AA600" s="52"/>
      <c r="AB600" s="52"/>
      <c r="AC600" s="52"/>
      <c r="AD600" s="52"/>
      <c r="AE600" s="52"/>
      <c r="AF600" s="52"/>
      <c r="AG600" s="52"/>
      <c r="AH600" s="52"/>
      <c r="AI600" s="52"/>
      <c r="AJ600" s="52"/>
      <c r="AK600" s="52"/>
      <c r="AL600" s="52"/>
      <c r="AM600" s="52"/>
      <c r="AN600" s="52"/>
      <c r="AO600" s="52"/>
      <c r="AP600" s="52"/>
      <c r="AQ600" s="52"/>
      <c r="AR600" s="52"/>
      <c r="AS600" s="52"/>
      <c r="AT600" s="52"/>
      <c r="AU600" s="52"/>
      <c r="AV600" s="52"/>
      <c r="AW600" s="52"/>
      <c r="AX600" s="52"/>
      <c r="AY600" s="52"/>
      <c r="AZ600" s="52"/>
      <c r="BA600" s="52"/>
      <c r="BB600" s="52"/>
      <c r="BC600" s="52"/>
      <c r="BD600" s="52"/>
      <c r="BE600" s="52"/>
    </row>
    <row r="601" spans="1:57" x14ac:dyDescent="0.25">
      <c r="A601" t="str">
        <f t="shared" si="9"/>
        <v/>
      </c>
      <c r="B601" s="52"/>
      <c r="C601" s="52"/>
      <c r="D601" s="52"/>
      <c r="E601" s="52"/>
      <c r="F601" s="52"/>
      <c r="G601" s="52"/>
      <c r="H601" s="52"/>
      <c r="I601" s="52"/>
      <c r="J601" s="52"/>
      <c r="K601" s="52"/>
      <c r="L601" s="52"/>
      <c r="M601" s="52"/>
      <c r="N601" s="52"/>
      <c r="O601" s="52"/>
      <c r="P601" s="52"/>
      <c r="Q601" s="52"/>
      <c r="R601" s="52"/>
      <c r="S601" s="52"/>
      <c r="T601" s="52"/>
      <c r="U601" s="52"/>
      <c r="V601" s="52"/>
      <c r="W601" s="52"/>
      <c r="X601" s="52"/>
      <c r="Y601" s="52"/>
      <c r="Z601" s="52"/>
      <c r="AA601" s="52"/>
      <c r="AB601" s="52"/>
      <c r="AC601" s="52"/>
      <c r="AD601" s="52"/>
      <c r="AE601" s="52"/>
      <c r="AF601" s="52"/>
      <c r="AG601" s="52"/>
      <c r="AH601" s="52"/>
      <c r="AI601" s="52"/>
      <c r="AJ601" s="52"/>
      <c r="AK601" s="52"/>
      <c r="AL601" s="52"/>
      <c r="AM601" s="52"/>
      <c r="AN601" s="52"/>
      <c r="AO601" s="52"/>
      <c r="AP601" s="52"/>
      <c r="AQ601" s="52"/>
      <c r="AR601" s="52"/>
      <c r="AS601" s="52"/>
      <c r="AT601" s="52"/>
      <c r="AU601" s="52"/>
      <c r="AV601" s="52"/>
      <c r="AW601" s="52"/>
      <c r="AX601" s="52"/>
      <c r="AY601" s="52"/>
      <c r="AZ601" s="52"/>
      <c r="BA601" s="52"/>
      <c r="BB601" s="52"/>
      <c r="BC601" s="52"/>
      <c r="BD601" s="52"/>
      <c r="BE601" s="52"/>
    </row>
    <row r="602" spans="1:57" x14ac:dyDescent="0.25">
      <c r="A602" t="str">
        <f t="shared" si="9"/>
        <v/>
      </c>
      <c r="B602" s="52"/>
      <c r="C602" s="52"/>
      <c r="D602" s="52"/>
      <c r="E602" s="52"/>
      <c r="F602" s="52"/>
      <c r="G602" s="52"/>
      <c r="H602" s="52"/>
      <c r="I602" s="52"/>
      <c r="J602" s="52"/>
      <c r="K602" s="52"/>
      <c r="L602" s="52"/>
      <c r="M602" s="52"/>
      <c r="N602" s="52"/>
      <c r="O602" s="52"/>
      <c r="P602" s="52"/>
      <c r="Q602" s="52"/>
      <c r="R602" s="52"/>
      <c r="S602" s="52"/>
      <c r="T602" s="52"/>
      <c r="U602" s="52"/>
      <c r="V602" s="52"/>
      <c r="W602" s="52"/>
      <c r="X602" s="52"/>
      <c r="Y602" s="52"/>
      <c r="Z602" s="52"/>
      <c r="AA602" s="52"/>
      <c r="AB602" s="52"/>
      <c r="AC602" s="52"/>
      <c r="AD602" s="52"/>
      <c r="AE602" s="52"/>
      <c r="AF602" s="52"/>
      <c r="AG602" s="52"/>
      <c r="AH602" s="52"/>
      <c r="AI602" s="52"/>
      <c r="AJ602" s="52"/>
      <c r="AK602" s="52"/>
      <c r="AL602" s="52"/>
      <c r="AM602" s="52"/>
      <c r="AN602" s="52"/>
      <c r="AO602" s="52"/>
      <c r="AP602" s="52"/>
      <c r="AQ602" s="52"/>
      <c r="AR602" s="52"/>
      <c r="AS602" s="52"/>
      <c r="AT602" s="52"/>
      <c r="AU602" s="52"/>
      <c r="AV602" s="52"/>
      <c r="AW602" s="52"/>
      <c r="AX602" s="52"/>
      <c r="AY602" s="52"/>
      <c r="AZ602" s="52"/>
      <c r="BA602" s="52"/>
      <c r="BB602" s="52"/>
      <c r="BC602" s="52"/>
      <c r="BD602" s="52"/>
      <c r="BE602" s="52"/>
    </row>
    <row r="603" spans="1:57" x14ac:dyDescent="0.25">
      <c r="A603" t="str">
        <f t="shared" si="9"/>
        <v/>
      </c>
      <c r="B603" s="52"/>
      <c r="C603" s="52"/>
      <c r="D603" s="52"/>
      <c r="E603" s="52"/>
      <c r="F603" s="52"/>
      <c r="G603" s="52"/>
      <c r="H603" s="52"/>
      <c r="I603" s="52"/>
      <c r="J603" s="52"/>
      <c r="K603" s="52"/>
      <c r="L603" s="52"/>
      <c r="M603" s="52"/>
      <c r="N603" s="52"/>
      <c r="O603" s="52"/>
      <c r="P603" s="52"/>
      <c r="Q603" s="52"/>
      <c r="R603" s="52"/>
      <c r="S603" s="52"/>
      <c r="T603" s="52"/>
      <c r="U603" s="52"/>
      <c r="V603" s="52"/>
      <c r="W603" s="52"/>
      <c r="X603" s="52"/>
      <c r="Y603" s="52"/>
      <c r="Z603" s="52"/>
      <c r="AA603" s="52"/>
      <c r="AB603" s="52"/>
      <c r="AC603" s="52"/>
      <c r="AD603" s="52"/>
      <c r="AE603" s="52"/>
      <c r="AF603" s="52"/>
      <c r="AG603" s="52"/>
      <c r="AH603" s="52"/>
      <c r="AI603" s="52"/>
      <c r="AJ603" s="52"/>
      <c r="AK603" s="52"/>
      <c r="AL603" s="52"/>
      <c r="AM603" s="52"/>
      <c r="AN603" s="52"/>
      <c r="AO603" s="52"/>
      <c r="AP603" s="52"/>
      <c r="AQ603" s="52"/>
      <c r="AR603" s="52"/>
      <c r="AS603" s="52"/>
      <c r="AT603" s="52"/>
      <c r="AU603" s="52"/>
      <c r="AV603" s="52"/>
      <c r="AW603" s="52"/>
      <c r="AX603" s="52"/>
      <c r="AY603" s="52"/>
      <c r="AZ603" s="52"/>
      <c r="BA603" s="52"/>
      <c r="BB603" s="52"/>
      <c r="BC603" s="52"/>
      <c r="BD603" s="52"/>
      <c r="BE603" s="52"/>
    </row>
    <row r="604" spans="1:57" x14ac:dyDescent="0.25">
      <c r="A604" t="str">
        <f t="shared" si="9"/>
        <v/>
      </c>
      <c r="B604" s="52"/>
      <c r="C604" s="52"/>
      <c r="D604" s="52"/>
      <c r="E604" s="52"/>
      <c r="F604" s="52"/>
      <c r="G604" s="52"/>
      <c r="H604" s="52"/>
      <c r="I604" s="52"/>
      <c r="J604" s="52"/>
      <c r="K604" s="52"/>
      <c r="L604" s="52"/>
      <c r="M604" s="52"/>
      <c r="N604" s="52"/>
      <c r="O604" s="52"/>
      <c r="P604" s="52"/>
      <c r="Q604" s="52"/>
      <c r="R604" s="52"/>
      <c r="S604" s="52"/>
      <c r="T604" s="52"/>
      <c r="U604" s="52"/>
      <c r="V604" s="52"/>
      <c r="W604" s="52"/>
      <c r="X604" s="52"/>
      <c r="Y604" s="52"/>
      <c r="Z604" s="52"/>
      <c r="AA604" s="52"/>
      <c r="AB604" s="52"/>
      <c r="AC604" s="52"/>
      <c r="AD604" s="52"/>
      <c r="AE604" s="52"/>
      <c r="AF604" s="52"/>
      <c r="AG604" s="52"/>
      <c r="AH604" s="52"/>
      <c r="AI604" s="52"/>
      <c r="AJ604" s="52"/>
      <c r="AK604" s="52"/>
      <c r="AL604" s="52"/>
      <c r="AM604" s="52"/>
      <c r="AN604" s="52"/>
      <c r="AO604" s="52"/>
      <c r="AP604" s="52"/>
      <c r="AQ604" s="52"/>
      <c r="AR604" s="52"/>
      <c r="AS604" s="52"/>
      <c r="AT604" s="52"/>
      <c r="AU604" s="52"/>
      <c r="AV604" s="52"/>
      <c r="AW604" s="52"/>
      <c r="AX604" s="52"/>
      <c r="AY604" s="52"/>
      <c r="AZ604" s="52"/>
      <c r="BA604" s="52"/>
      <c r="BB604" s="52"/>
      <c r="BC604" s="52"/>
      <c r="BD604" s="52"/>
      <c r="BE604" s="52"/>
    </row>
    <row r="605" spans="1:57" x14ac:dyDescent="0.25">
      <c r="A605" t="str">
        <f t="shared" si="9"/>
        <v/>
      </c>
      <c r="B605" s="52"/>
      <c r="C605" s="52"/>
      <c r="D605" s="52"/>
      <c r="E605" s="52"/>
      <c r="F605" s="52"/>
      <c r="G605" s="52"/>
      <c r="H605" s="52"/>
      <c r="I605" s="52"/>
      <c r="J605" s="52"/>
      <c r="K605" s="52"/>
      <c r="L605" s="52"/>
      <c r="M605" s="52"/>
      <c r="N605" s="52"/>
      <c r="O605" s="52"/>
      <c r="P605" s="52"/>
      <c r="Q605" s="52"/>
      <c r="R605" s="52"/>
      <c r="S605" s="52"/>
      <c r="T605" s="52"/>
      <c r="U605" s="52"/>
      <c r="V605" s="52"/>
      <c r="W605" s="52"/>
      <c r="X605" s="52"/>
      <c r="Y605" s="52"/>
      <c r="Z605" s="52"/>
      <c r="AA605" s="52"/>
      <c r="AB605" s="52"/>
      <c r="AC605" s="52"/>
      <c r="AD605" s="52"/>
      <c r="AE605" s="52"/>
      <c r="AF605" s="52"/>
      <c r="AG605" s="52"/>
      <c r="AH605" s="52"/>
      <c r="AI605" s="52"/>
      <c r="AJ605" s="52"/>
      <c r="AK605" s="52"/>
      <c r="AL605" s="52"/>
      <c r="AM605" s="52"/>
      <c r="AN605" s="52"/>
      <c r="AO605" s="52"/>
      <c r="AP605" s="52"/>
      <c r="AQ605" s="52"/>
      <c r="AR605" s="52"/>
      <c r="AS605" s="52"/>
      <c r="AT605" s="52"/>
      <c r="AU605" s="52"/>
      <c r="AV605" s="52"/>
      <c r="AW605" s="52"/>
      <c r="AX605" s="52"/>
      <c r="AY605" s="52"/>
      <c r="AZ605" s="52"/>
      <c r="BA605" s="52"/>
      <c r="BB605" s="52"/>
      <c r="BC605" s="52"/>
      <c r="BD605" s="52"/>
      <c r="BE605" s="52"/>
    </row>
    <row r="606" spans="1:57" x14ac:dyDescent="0.25">
      <c r="A606" t="str">
        <f t="shared" si="9"/>
        <v/>
      </c>
      <c r="B606" s="52"/>
      <c r="C606" s="52"/>
      <c r="D606" s="52"/>
      <c r="E606" s="52"/>
      <c r="F606" s="52"/>
      <c r="G606" s="52"/>
      <c r="H606" s="52"/>
      <c r="I606" s="52"/>
      <c r="J606" s="52"/>
      <c r="K606" s="52"/>
      <c r="L606" s="52"/>
      <c r="M606" s="52"/>
      <c r="N606" s="52"/>
      <c r="O606" s="52"/>
      <c r="P606" s="52"/>
      <c r="Q606" s="52"/>
      <c r="R606" s="52"/>
      <c r="S606" s="52"/>
      <c r="T606" s="52"/>
      <c r="U606" s="52"/>
      <c r="V606" s="52"/>
      <c r="W606" s="52"/>
      <c r="X606" s="52"/>
      <c r="Y606" s="52"/>
      <c r="Z606" s="52"/>
      <c r="AA606" s="52"/>
      <c r="AB606" s="52"/>
      <c r="AC606" s="52"/>
      <c r="AD606" s="52"/>
      <c r="AE606" s="52"/>
      <c r="AF606" s="52"/>
      <c r="AG606" s="52"/>
      <c r="AH606" s="52"/>
      <c r="AI606" s="52"/>
      <c r="AJ606" s="52"/>
      <c r="AK606" s="52"/>
      <c r="AL606" s="52"/>
      <c r="AM606" s="52"/>
      <c r="AN606" s="52"/>
      <c r="AO606" s="52"/>
      <c r="AP606" s="52"/>
      <c r="AQ606" s="52"/>
      <c r="AR606" s="52"/>
      <c r="AS606" s="52"/>
      <c r="AT606" s="52"/>
      <c r="AU606" s="52"/>
      <c r="AV606" s="52"/>
      <c r="AW606" s="52"/>
      <c r="AX606" s="52"/>
      <c r="AY606" s="52"/>
      <c r="AZ606" s="52"/>
      <c r="BA606" s="52"/>
      <c r="BB606" s="52"/>
      <c r="BC606" s="52"/>
      <c r="BD606" s="52"/>
      <c r="BE606" s="52"/>
    </row>
    <row r="607" spans="1:57" x14ac:dyDescent="0.25">
      <c r="A607" t="str">
        <f t="shared" si="9"/>
        <v/>
      </c>
      <c r="B607" s="52"/>
      <c r="C607" s="52"/>
      <c r="D607" s="52"/>
      <c r="E607" s="52"/>
      <c r="F607" s="52"/>
      <c r="G607" s="52"/>
      <c r="H607" s="52"/>
      <c r="I607" s="52"/>
      <c r="J607" s="52"/>
      <c r="K607" s="52"/>
      <c r="L607" s="52"/>
      <c r="M607" s="52"/>
      <c r="N607" s="52"/>
      <c r="O607" s="52"/>
      <c r="P607" s="52"/>
      <c r="Q607" s="52"/>
      <c r="R607" s="52"/>
      <c r="S607" s="52"/>
      <c r="T607" s="52"/>
      <c r="U607" s="52"/>
      <c r="V607" s="52"/>
      <c r="W607" s="52"/>
      <c r="X607" s="52"/>
      <c r="Y607" s="52"/>
      <c r="Z607" s="52"/>
      <c r="AA607" s="52"/>
      <c r="AB607" s="52"/>
      <c r="AC607" s="52"/>
      <c r="AD607" s="52"/>
      <c r="AE607" s="52"/>
      <c r="AF607" s="52"/>
      <c r="AG607" s="52"/>
      <c r="AH607" s="52"/>
      <c r="AI607" s="52"/>
      <c r="AJ607" s="52"/>
      <c r="AK607" s="52"/>
      <c r="AL607" s="52"/>
      <c r="AM607" s="52"/>
      <c r="AN607" s="52"/>
      <c r="AO607" s="52"/>
      <c r="AP607" s="52"/>
      <c r="AQ607" s="52"/>
      <c r="AR607" s="52"/>
      <c r="AS607" s="52"/>
      <c r="AT607" s="52"/>
      <c r="AU607" s="52"/>
      <c r="AV607" s="52"/>
      <c r="AW607" s="52"/>
      <c r="AX607" s="52"/>
      <c r="AY607" s="52"/>
      <c r="AZ607" s="52"/>
      <c r="BA607" s="52"/>
      <c r="BB607" s="52"/>
      <c r="BC607" s="52"/>
      <c r="BD607" s="52"/>
      <c r="BE607" s="52"/>
    </row>
    <row r="608" spans="1:57" x14ac:dyDescent="0.25">
      <c r="A608" t="str">
        <f t="shared" si="9"/>
        <v/>
      </c>
      <c r="B608" s="52"/>
      <c r="C608" s="52"/>
      <c r="D608" s="52"/>
      <c r="E608" s="52"/>
      <c r="F608" s="52"/>
      <c r="G608" s="52"/>
      <c r="H608" s="52"/>
      <c r="I608" s="52"/>
      <c r="J608" s="52"/>
      <c r="K608" s="52"/>
      <c r="L608" s="52"/>
      <c r="M608" s="52"/>
      <c r="N608" s="52"/>
      <c r="O608" s="52"/>
      <c r="P608" s="52"/>
      <c r="Q608" s="52"/>
      <c r="R608" s="52"/>
      <c r="S608" s="52"/>
      <c r="T608" s="52"/>
      <c r="U608" s="52"/>
      <c r="V608" s="52"/>
      <c r="W608" s="52"/>
      <c r="X608" s="52"/>
      <c r="Y608" s="52"/>
      <c r="Z608" s="52"/>
      <c r="AA608" s="52"/>
      <c r="AB608" s="52"/>
      <c r="AC608" s="52"/>
      <c r="AD608" s="52"/>
      <c r="AE608" s="52"/>
      <c r="AF608" s="52"/>
      <c r="AG608" s="52"/>
      <c r="AH608" s="52"/>
      <c r="AI608" s="52"/>
      <c r="AJ608" s="52"/>
      <c r="AK608" s="52"/>
      <c r="AL608" s="52"/>
      <c r="AM608" s="52"/>
      <c r="AN608" s="52"/>
      <c r="AO608" s="52"/>
      <c r="AP608" s="52"/>
      <c r="AQ608" s="52"/>
      <c r="AR608" s="52"/>
      <c r="AS608" s="52"/>
      <c r="AT608" s="52"/>
      <c r="AU608" s="52"/>
      <c r="AV608" s="52"/>
      <c r="AW608" s="52"/>
      <c r="AX608" s="52"/>
      <c r="AY608" s="52"/>
      <c r="AZ608" s="52"/>
      <c r="BA608" s="52"/>
      <c r="BB608" s="52"/>
      <c r="BC608" s="52"/>
      <c r="BD608" s="52"/>
      <c r="BE608" s="52"/>
    </row>
    <row r="609" spans="1:57" x14ac:dyDescent="0.25">
      <c r="A609" t="str">
        <f t="shared" si="9"/>
        <v/>
      </c>
      <c r="B609" s="52"/>
      <c r="C609" s="52"/>
      <c r="D609" s="52"/>
      <c r="E609" s="52"/>
      <c r="F609" s="52"/>
      <c r="G609" s="52"/>
      <c r="H609" s="52"/>
      <c r="I609" s="52"/>
      <c r="J609" s="52"/>
      <c r="K609" s="52"/>
      <c r="L609" s="52"/>
      <c r="M609" s="52"/>
      <c r="N609" s="52"/>
      <c r="O609" s="52"/>
      <c r="P609" s="52"/>
      <c r="Q609" s="52"/>
      <c r="R609" s="52"/>
      <c r="S609" s="52"/>
      <c r="T609" s="52"/>
      <c r="U609" s="52"/>
      <c r="V609" s="52"/>
      <c r="W609" s="52"/>
      <c r="X609" s="52"/>
      <c r="Y609" s="52"/>
      <c r="Z609" s="52"/>
      <c r="AA609" s="52"/>
      <c r="AB609" s="52"/>
      <c r="AC609" s="52"/>
      <c r="AD609" s="52"/>
      <c r="AE609" s="52"/>
      <c r="AF609" s="52"/>
      <c r="AG609" s="52"/>
      <c r="AH609" s="52"/>
      <c r="AI609" s="52"/>
      <c r="AJ609" s="52"/>
      <c r="AK609" s="52"/>
      <c r="AL609" s="52"/>
      <c r="AM609" s="52"/>
      <c r="AN609" s="52"/>
      <c r="AO609" s="52"/>
      <c r="AP609" s="52"/>
      <c r="AQ609" s="52"/>
      <c r="AR609" s="52"/>
      <c r="AS609" s="52"/>
      <c r="AT609" s="52"/>
      <c r="AU609" s="52"/>
      <c r="AV609" s="52"/>
      <c r="AW609" s="52"/>
      <c r="AX609" s="52"/>
      <c r="AY609" s="52"/>
      <c r="AZ609" s="52"/>
      <c r="BA609" s="52"/>
      <c r="BB609" s="52"/>
      <c r="BC609" s="52"/>
      <c r="BD609" s="52"/>
      <c r="BE609" s="52"/>
    </row>
    <row r="610" spans="1:57" x14ac:dyDescent="0.25">
      <c r="A610" t="str">
        <f t="shared" si="9"/>
        <v/>
      </c>
      <c r="B610" s="52"/>
      <c r="C610" s="52"/>
      <c r="D610" s="52"/>
      <c r="E610" s="52"/>
      <c r="F610" s="52"/>
      <c r="G610" s="52"/>
      <c r="H610" s="52"/>
      <c r="I610" s="52"/>
      <c r="J610" s="52"/>
      <c r="K610" s="52"/>
      <c r="L610" s="52"/>
      <c r="M610" s="52"/>
      <c r="N610" s="52"/>
      <c r="O610" s="52"/>
      <c r="P610" s="52"/>
      <c r="Q610" s="52"/>
      <c r="R610" s="52"/>
      <c r="S610" s="52"/>
      <c r="T610" s="52"/>
      <c r="U610" s="52"/>
      <c r="V610" s="52"/>
      <c r="W610" s="52"/>
      <c r="X610" s="52"/>
      <c r="Y610" s="52"/>
      <c r="Z610" s="52"/>
      <c r="AA610" s="52"/>
      <c r="AB610" s="52"/>
      <c r="AC610" s="52"/>
      <c r="AD610" s="52"/>
      <c r="AE610" s="52"/>
      <c r="AF610" s="52"/>
      <c r="AG610" s="52"/>
      <c r="AH610" s="52"/>
      <c r="AI610" s="52"/>
      <c r="AJ610" s="52"/>
      <c r="AK610" s="52"/>
      <c r="AL610" s="52"/>
      <c r="AM610" s="52"/>
      <c r="AN610" s="52"/>
      <c r="AO610" s="52"/>
      <c r="AP610" s="52"/>
      <c r="AQ610" s="52"/>
      <c r="AR610" s="52"/>
      <c r="AS610" s="52"/>
      <c r="AT610" s="52"/>
      <c r="AU610" s="52"/>
      <c r="AV610" s="52"/>
      <c r="AW610" s="52"/>
      <c r="AX610" s="52"/>
      <c r="AY610" s="52"/>
      <c r="AZ610" s="52"/>
      <c r="BA610" s="52"/>
      <c r="BB610" s="52"/>
      <c r="BC610" s="52"/>
      <c r="BD610" s="52"/>
      <c r="BE610" s="52"/>
    </row>
    <row r="611" spans="1:57" x14ac:dyDescent="0.25">
      <c r="A611" t="str">
        <f t="shared" si="9"/>
        <v/>
      </c>
      <c r="B611" s="52"/>
      <c r="C611" s="52"/>
      <c r="D611" s="52"/>
      <c r="E611" s="52"/>
      <c r="F611" s="52"/>
      <c r="G611" s="52"/>
      <c r="H611" s="52"/>
      <c r="I611" s="52"/>
      <c r="J611" s="52"/>
      <c r="K611" s="52"/>
      <c r="L611" s="52"/>
      <c r="M611" s="52"/>
      <c r="N611" s="52"/>
      <c r="O611" s="52"/>
      <c r="P611" s="52"/>
      <c r="Q611" s="52"/>
      <c r="R611" s="52"/>
      <c r="S611" s="52"/>
      <c r="T611" s="52"/>
      <c r="U611" s="52"/>
      <c r="V611" s="52"/>
      <c r="W611" s="52"/>
      <c r="X611" s="52"/>
      <c r="Y611" s="52"/>
      <c r="Z611" s="52"/>
      <c r="AA611" s="52"/>
      <c r="AB611" s="52"/>
      <c r="AC611" s="52"/>
      <c r="AD611" s="52"/>
      <c r="AE611" s="52"/>
      <c r="AF611" s="52"/>
      <c r="AG611" s="52"/>
      <c r="AH611" s="52"/>
      <c r="AI611" s="52"/>
      <c r="AJ611" s="52"/>
      <c r="AK611" s="52"/>
      <c r="AL611" s="52"/>
      <c r="AM611" s="52"/>
      <c r="AN611" s="52"/>
      <c r="AO611" s="52"/>
      <c r="AP611" s="52"/>
      <c r="AQ611" s="52"/>
      <c r="AR611" s="52"/>
      <c r="AS611" s="52"/>
      <c r="AT611" s="52"/>
      <c r="AU611" s="52"/>
      <c r="AV611" s="52"/>
      <c r="AW611" s="52"/>
      <c r="AX611" s="52"/>
      <c r="AY611" s="52"/>
      <c r="AZ611" s="52"/>
      <c r="BA611" s="52"/>
      <c r="BB611" s="52"/>
      <c r="BC611" s="52"/>
      <c r="BD611" s="52"/>
      <c r="BE611" s="52"/>
    </row>
    <row r="612" spans="1:57" x14ac:dyDescent="0.25">
      <c r="A612" t="str">
        <f t="shared" si="9"/>
        <v/>
      </c>
      <c r="B612" s="52"/>
      <c r="C612" s="52"/>
      <c r="D612" s="52"/>
      <c r="E612" s="52"/>
      <c r="F612" s="52"/>
      <c r="G612" s="52"/>
      <c r="H612" s="52"/>
      <c r="I612" s="52"/>
      <c r="J612" s="52"/>
      <c r="K612" s="52"/>
      <c r="L612" s="52"/>
      <c r="M612" s="52"/>
      <c r="N612" s="52"/>
      <c r="O612" s="52"/>
      <c r="P612" s="52"/>
      <c r="Q612" s="52"/>
      <c r="R612" s="52"/>
      <c r="S612" s="52"/>
      <c r="T612" s="52"/>
      <c r="U612" s="52"/>
      <c r="V612" s="52"/>
      <c r="W612" s="52"/>
      <c r="X612" s="52"/>
      <c r="Y612" s="52"/>
      <c r="Z612" s="52"/>
      <c r="AA612" s="52"/>
      <c r="AB612" s="52"/>
      <c r="AC612" s="52"/>
      <c r="AD612" s="52"/>
      <c r="AE612" s="52"/>
      <c r="AF612" s="52"/>
      <c r="AG612" s="52"/>
      <c r="AH612" s="52"/>
      <c r="AI612" s="52"/>
      <c r="AJ612" s="52"/>
      <c r="AK612" s="52"/>
      <c r="AL612" s="52"/>
      <c r="AM612" s="52"/>
      <c r="AN612" s="52"/>
      <c r="AO612" s="52"/>
      <c r="AP612" s="52"/>
      <c r="AQ612" s="52"/>
      <c r="AR612" s="52"/>
      <c r="AS612" s="52"/>
      <c r="AT612" s="52"/>
      <c r="AU612" s="52"/>
      <c r="AV612" s="52"/>
      <c r="AW612" s="52"/>
      <c r="AX612" s="52"/>
      <c r="AY612" s="52"/>
      <c r="AZ612" s="52"/>
      <c r="BA612" s="52"/>
      <c r="BB612" s="52"/>
      <c r="BC612" s="52"/>
      <c r="BD612" s="52"/>
      <c r="BE612" s="52"/>
    </row>
    <row r="613" spans="1:57" x14ac:dyDescent="0.25">
      <c r="A613" t="str">
        <f t="shared" si="9"/>
        <v/>
      </c>
      <c r="B613" s="52"/>
      <c r="C613" s="52"/>
      <c r="D613" s="52"/>
      <c r="E613" s="52"/>
      <c r="F613" s="52"/>
      <c r="G613" s="52"/>
      <c r="H613" s="52"/>
      <c r="I613" s="52"/>
      <c r="J613" s="52"/>
      <c r="K613" s="52"/>
      <c r="L613" s="52"/>
      <c r="M613" s="52"/>
      <c r="N613" s="52"/>
      <c r="O613" s="52"/>
      <c r="P613" s="52"/>
      <c r="Q613" s="52"/>
      <c r="R613" s="52"/>
      <c r="S613" s="52"/>
      <c r="T613" s="52"/>
      <c r="U613" s="52"/>
      <c r="V613" s="52"/>
      <c r="W613" s="52"/>
      <c r="X613" s="52"/>
      <c r="Y613" s="52"/>
      <c r="Z613" s="52"/>
      <c r="AA613" s="52"/>
      <c r="AB613" s="52"/>
      <c r="AC613" s="52"/>
      <c r="AD613" s="52"/>
      <c r="AE613" s="52"/>
      <c r="AF613" s="52"/>
      <c r="AG613" s="52"/>
      <c r="AH613" s="52"/>
      <c r="AI613" s="52"/>
      <c r="AJ613" s="52"/>
      <c r="AK613" s="52"/>
      <c r="AL613" s="52"/>
      <c r="AM613" s="52"/>
      <c r="AN613" s="52"/>
      <c r="AO613" s="52"/>
      <c r="AP613" s="52"/>
      <c r="AQ613" s="52"/>
      <c r="AR613" s="52"/>
      <c r="AS613" s="52"/>
      <c r="AT613" s="52"/>
      <c r="AU613" s="52"/>
      <c r="AV613" s="52"/>
      <c r="AW613" s="52"/>
      <c r="AX613" s="52"/>
      <c r="AY613" s="52"/>
      <c r="AZ613" s="52"/>
      <c r="BA613" s="52"/>
      <c r="BB613" s="52"/>
      <c r="BC613" s="52"/>
      <c r="BD613" s="52"/>
      <c r="BE613" s="52"/>
    </row>
    <row r="614" spans="1:57" x14ac:dyDescent="0.25">
      <c r="A614" t="str">
        <f t="shared" si="9"/>
        <v/>
      </c>
      <c r="B614" s="52"/>
      <c r="C614" s="52"/>
      <c r="D614" s="52"/>
      <c r="E614" s="52"/>
      <c r="F614" s="52"/>
      <c r="G614" s="52"/>
      <c r="H614" s="52"/>
      <c r="I614" s="52"/>
      <c r="J614" s="52"/>
      <c r="K614" s="52"/>
      <c r="L614" s="52"/>
      <c r="M614" s="52"/>
      <c r="N614" s="52"/>
      <c r="O614" s="52"/>
      <c r="P614" s="52"/>
      <c r="Q614" s="52"/>
      <c r="R614" s="52"/>
      <c r="S614" s="52"/>
      <c r="T614" s="52"/>
      <c r="U614" s="52"/>
      <c r="V614" s="52"/>
      <c r="W614" s="52"/>
      <c r="X614" s="52"/>
      <c r="Y614" s="52"/>
      <c r="Z614" s="52"/>
      <c r="AA614" s="52"/>
      <c r="AB614" s="52"/>
      <c r="AC614" s="52"/>
      <c r="AD614" s="52"/>
      <c r="AE614" s="52"/>
      <c r="AF614" s="52"/>
      <c r="AG614" s="52"/>
      <c r="AH614" s="52"/>
      <c r="AI614" s="52"/>
      <c r="AJ614" s="52"/>
      <c r="AK614" s="52"/>
      <c r="AL614" s="52"/>
      <c r="AM614" s="52"/>
      <c r="AN614" s="52"/>
      <c r="AO614" s="52"/>
      <c r="AP614" s="52"/>
      <c r="AQ614" s="52"/>
      <c r="AR614" s="52"/>
      <c r="AS614" s="52"/>
      <c r="AT614" s="52"/>
      <c r="AU614" s="52"/>
      <c r="AV614" s="52"/>
      <c r="AW614" s="52"/>
      <c r="AX614" s="52"/>
      <c r="AY614" s="52"/>
      <c r="AZ614" s="52"/>
      <c r="BA614" s="52"/>
      <c r="BB614" s="52"/>
      <c r="BC614" s="52"/>
      <c r="BD614" s="52"/>
      <c r="BE614" s="52"/>
    </row>
    <row r="615" spans="1:57" x14ac:dyDescent="0.25">
      <c r="A615" t="str">
        <f t="shared" si="9"/>
        <v/>
      </c>
      <c r="B615" s="52"/>
      <c r="C615" s="52"/>
      <c r="D615" s="52"/>
      <c r="E615" s="52"/>
      <c r="F615" s="52"/>
      <c r="G615" s="52"/>
      <c r="H615" s="52"/>
      <c r="I615" s="52"/>
      <c r="J615" s="52"/>
      <c r="K615" s="52"/>
      <c r="L615" s="52"/>
      <c r="M615" s="52"/>
      <c r="N615" s="52"/>
      <c r="O615" s="52"/>
      <c r="P615" s="52"/>
      <c r="Q615" s="52"/>
      <c r="R615" s="52"/>
      <c r="S615" s="52"/>
      <c r="T615" s="52"/>
      <c r="U615" s="52"/>
      <c r="V615" s="52"/>
      <c r="W615" s="52"/>
      <c r="X615" s="52"/>
      <c r="Y615" s="52"/>
      <c r="Z615" s="52"/>
      <c r="AA615" s="52"/>
      <c r="AB615" s="52"/>
      <c r="AC615" s="52"/>
      <c r="AD615" s="52"/>
      <c r="AE615" s="52"/>
      <c r="AF615" s="52"/>
      <c r="AG615" s="52"/>
      <c r="AH615" s="52"/>
      <c r="AI615" s="52"/>
      <c r="AJ615" s="52"/>
      <c r="AK615" s="52"/>
      <c r="AL615" s="52"/>
      <c r="AM615" s="52"/>
      <c r="AN615" s="52"/>
      <c r="AO615" s="52"/>
      <c r="AP615" s="52"/>
      <c r="AQ615" s="52"/>
      <c r="AR615" s="52"/>
      <c r="AS615" s="52"/>
      <c r="AT615" s="52"/>
      <c r="AU615" s="52"/>
      <c r="AV615" s="52"/>
      <c r="AW615" s="52"/>
      <c r="AX615" s="52"/>
      <c r="AY615" s="52"/>
      <c r="AZ615" s="52"/>
      <c r="BA615" s="52"/>
      <c r="BB615" s="52"/>
      <c r="BC615" s="52"/>
      <c r="BD615" s="52"/>
      <c r="BE615" s="52"/>
    </row>
    <row r="616" spans="1:57" x14ac:dyDescent="0.25">
      <c r="A616" t="str">
        <f t="shared" si="9"/>
        <v/>
      </c>
      <c r="B616" s="52"/>
      <c r="C616" s="52"/>
      <c r="D616" s="52"/>
      <c r="E616" s="52"/>
      <c r="F616" s="52"/>
      <c r="G616" s="52"/>
      <c r="H616" s="52"/>
      <c r="I616" s="52"/>
      <c r="J616" s="52"/>
      <c r="K616" s="52"/>
      <c r="L616" s="52"/>
      <c r="M616" s="52"/>
      <c r="N616" s="52"/>
      <c r="O616" s="52"/>
      <c r="P616" s="52"/>
      <c r="Q616" s="52"/>
      <c r="R616" s="52"/>
      <c r="S616" s="52"/>
      <c r="T616" s="52"/>
      <c r="U616" s="52"/>
      <c r="V616" s="52"/>
      <c r="W616" s="52"/>
      <c r="X616" s="52"/>
      <c r="Y616" s="52"/>
      <c r="Z616" s="52"/>
      <c r="AA616" s="52"/>
      <c r="AB616" s="52"/>
      <c r="AC616" s="52"/>
      <c r="AD616" s="52"/>
      <c r="AE616" s="52"/>
      <c r="AF616" s="52"/>
      <c r="AG616" s="52"/>
      <c r="AH616" s="52"/>
      <c r="AI616" s="52"/>
      <c r="AJ616" s="52"/>
      <c r="AK616" s="52"/>
      <c r="AL616" s="52"/>
      <c r="AM616" s="52"/>
      <c r="AN616" s="52"/>
      <c r="AO616" s="52"/>
      <c r="AP616" s="52"/>
      <c r="AQ616" s="52"/>
      <c r="AR616" s="52"/>
      <c r="AS616" s="52"/>
      <c r="AT616" s="52"/>
      <c r="AU616" s="52"/>
      <c r="AV616" s="52"/>
      <c r="AW616" s="52"/>
      <c r="AX616" s="52"/>
      <c r="AY616" s="52"/>
      <c r="AZ616" s="52"/>
      <c r="BA616" s="52"/>
      <c r="BB616" s="52"/>
      <c r="BC616" s="52"/>
      <c r="BD616" s="52"/>
      <c r="BE616" s="52"/>
    </row>
    <row r="617" spans="1:57" x14ac:dyDescent="0.25">
      <c r="A617" t="str">
        <f t="shared" si="9"/>
        <v/>
      </c>
      <c r="B617" s="52"/>
      <c r="C617" s="52"/>
      <c r="D617" s="52"/>
      <c r="E617" s="52"/>
      <c r="F617" s="52"/>
      <c r="G617" s="52"/>
      <c r="H617" s="52"/>
      <c r="I617" s="52"/>
      <c r="J617" s="52"/>
      <c r="K617" s="52"/>
      <c r="L617" s="52"/>
      <c r="M617" s="52"/>
      <c r="N617" s="52"/>
      <c r="O617" s="52"/>
      <c r="P617" s="52"/>
      <c r="Q617" s="52"/>
      <c r="R617" s="52"/>
      <c r="S617" s="52"/>
      <c r="T617" s="52"/>
      <c r="U617" s="52"/>
      <c r="V617" s="52"/>
      <c r="W617" s="52"/>
      <c r="X617" s="52"/>
      <c r="Y617" s="52"/>
      <c r="Z617" s="52"/>
      <c r="AA617" s="52"/>
      <c r="AB617" s="52"/>
      <c r="AC617" s="52"/>
      <c r="AD617" s="52"/>
      <c r="AE617" s="52"/>
      <c r="AF617" s="52"/>
      <c r="AG617" s="52"/>
      <c r="AH617" s="52"/>
      <c r="AI617" s="52"/>
      <c r="AJ617" s="52"/>
      <c r="AK617" s="52"/>
      <c r="AL617" s="52"/>
      <c r="AM617" s="52"/>
      <c r="AN617" s="52"/>
      <c r="AO617" s="52"/>
      <c r="AP617" s="52"/>
      <c r="AQ617" s="52"/>
      <c r="AR617" s="52"/>
      <c r="AS617" s="52"/>
      <c r="AT617" s="52"/>
      <c r="AU617" s="52"/>
      <c r="AV617" s="52"/>
      <c r="AW617" s="52"/>
      <c r="AX617" s="52"/>
      <c r="AY617" s="52"/>
      <c r="AZ617" s="52"/>
      <c r="BA617" s="52"/>
      <c r="BB617" s="52"/>
      <c r="BC617" s="52"/>
      <c r="BD617" s="52"/>
      <c r="BE617" s="52"/>
    </row>
    <row r="618" spans="1:57" x14ac:dyDescent="0.25">
      <c r="A618" t="str">
        <f t="shared" si="9"/>
        <v/>
      </c>
      <c r="B618" s="52"/>
      <c r="C618" s="52"/>
      <c r="D618" s="52"/>
      <c r="E618" s="52"/>
      <c r="F618" s="52"/>
      <c r="G618" s="52"/>
      <c r="H618" s="52"/>
      <c r="I618" s="52"/>
      <c r="J618" s="52"/>
      <c r="K618" s="52"/>
      <c r="L618" s="52"/>
      <c r="M618" s="52"/>
      <c r="N618" s="52"/>
      <c r="O618" s="52"/>
      <c r="P618" s="52"/>
      <c r="Q618" s="52"/>
      <c r="R618" s="52"/>
      <c r="S618" s="52"/>
      <c r="T618" s="52"/>
      <c r="U618" s="52"/>
      <c r="V618" s="52"/>
      <c r="W618" s="52"/>
      <c r="X618" s="52"/>
      <c r="Y618" s="52"/>
      <c r="Z618" s="52"/>
      <c r="AA618" s="52"/>
      <c r="AB618" s="52"/>
      <c r="AC618" s="52"/>
      <c r="AD618" s="52"/>
      <c r="AE618" s="52"/>
      <c r="AF618" s="52"/>
      <c r="AG618" s="52"/>
      <c r="AH618" s="52"/>
      <c r="AI618" s="52"/>
      <c r="AJ618" s="52"/>
      <c r="AK618" s="52"/>
      <c r="AL618" s="52"/>
      <c r="AM618" s="52"/>
      <c r="AN618" s="52"/>
      <c r="AO618" s="52"/>
      <c r="AP618" s="52"/>
      <c r="AQ618" s="52"/>
      <c r="AR618" s="52"/>
      <c r="AS618" s="52"/>
      <c r="AT618" s="52"/>
      <c r="AU618" s="52"/>
      <c r="AV618" s="52"/>
      <c r="AW618" s="52"/>
      <c r="AX618" s="52"/>
      <c r="AY618" s="52"/>
      <c r="AZ618" s="52"/>
      <c r="BA618" s="52"/>
      <c r="BB618" s="52"/>
      <c r="BC618" s="52"/>
      <c r="BD618" s="52"/>
      <c r="BE618" s="52"/>
    </row>
    <row r="619" spans="1:57" x14ac:dyDescent="0.25">
      <c r="A619" t="str">
        <f t="shared" si="9"/>
        <v/>
      </c>
      <c r="B619" s="52"/>
      <c r="C619" s="52"/>
      <c r="D619" s="52"/>
      <c r="E619" s="52"/>
      <c r="F619" s="52"/>
      <c r="G619" s="52"/>
      <c r="H619" s="52"/>
      <c r="I619" s="52"/>
      <c r="J619" s="52"/>
      <c r="K619" s="52"/>
      <c r="L619" s="52"/>
      <c r="M619" s="52"/>
      <c r="N619" s="52"/>
      <c r="O619" s="52"/>
      <c r="P619" s="52"/>
      <c r="Q619" s="52"/>
      <c r="R619" s="52"/>
      <c r="S619" s="52"/>
      <c r="T619" s="52"/>
      <c r="U619" s="52"/>
      <c r="V619" s="52"/>
      <c r="W619" s="52"/>
      <c r="X619" s="52"/>
      <c r="Y619" s="52"/>
      <c r="Z619" s="52"/>
      <c r="AA619" s="52"/>
      <c r="AB619" s="52"/>
      <c r="AC619" s="52"/>
      <c r="AD619" s="52"/>
      <c r="AE619" s="52"/>
      <c r="AF619" s="52"/>
      <c r="AG619" s="52"/>
      <c r="AH619" s="52"/>
      <c r="AI619" s="52"/>
      <c r="AJ619" s="52"/>
      <c r="AK619" s="52"/>
      <c r="AL619" s="52"/>
      <c r="AM619" s="52"/>
      <c r="AN619" s="52"/>
      <c r="AO619" s="52"/>
      <c r="AP619" s="52"/>
      <c r="AQ619" s="52"/>
      <c r="AR619" s="52"/>
      <c r="AS619" s="52"/>
      <c r="AT619" s="52"/>
      <c r="AU619" s="52"/>
      <c r="AV619" s="52"/>
      <c r="AW619" s="52"/>
      <c r="AX619" s="52"/>
      <c r="AY619" s="52"/>
      <c r="AZ619" s="52"/>
      <c r="BA619" s="52"/>
      <c r="BB619" s="52"/>
      <c r="BC619" s="52"/>
      <c r="BD619" s="52"/>
      <c r="BE619" s="52"/>
    </row>
    <row r="620" spans="1:57" x14ac:dyDescent="0.25">
      <c r="A620" t="str">
        <f t="shared" si="9"/>
        <v/>
      </c>
      <c r="B620" s="52"/>
      <c r="C620" s="52"/>
      <c r="D620" s="52"/>
      <c r="E620" s="52"/>
      <c r="F620" s="52"/>
      <c r="G620" s="52"/>
      <c r="H620" s="52"/>
      <c r="I620" s="52"/>
      <c r="J620" s="52"/>
      <c r="K620" s="52"/>
      <c r="L620" s="52"/>
      <c r="M620" s="52"/>
      <c r="N620" s="52"/>
      <c r="O620" s="52"/>
      <c r="P620" s="52"/>
      <c r="Q620" s="52"/>
      <c r="R620" s="52"/>
      <c r="S620" s="52"/>
      <c r="T620" s="52"/>
      <c r="U620" s="52"/>
      <c r="V620" s="52"/>
      <c r="W620" s="52"/>
      <c r="X620" s="52"/>
      <c r="Y620" s="52"/>
      <c r="Z620" s="52"/>
      <c r="AA620" s="52"/>
      <c r="AB620" s="52"/>
      <c r="AC620" s="52"/>
      <c r="AD620" s="52"/>
      <c r="AE620" s="52"/>
      <c r="AF620" s="52"/>
      <c r="AG620" s="52"/>
      <c r="AH620" s="52"/>
      <c r="AI620" s="52"/>
      <c r="AJ620" s="52"/>
      <c r="AK620" s="52"/>
      <c r="AL620" s="52"/>
      <c r="AM620" s="52"/>
      <c r="AN620" s="52"/>
      <c r="AO620" s="52"/>
      <c r="AP620" s="52"/>
      <c r="AQ620" s="52"/>
      <c r="AR620" s="52"/>
      <c r="AS620" s="52"/>
      <c r="AT620" s="52"/>
      <c r="AU620" s="52"/>
      <c r="AV620" s="52"/>
      <c r="AW620" s="52"/>
      <c r="AX620" s="52"/>
      <c r="AY620" s="52"/>
      <c r="AZ620" s="52"/>
      <c r="BA620" s="52"/>
      <c r="BB620" s="52"/>
      <c r="BC620" s="52"/>
      <c r="BD620" s="52"/>
      <c r="BE620" s="52"/>
    </row>
    <row r="621" spans="1:57" x14ac:dyDescent="0.25">
      <c r="A621" t="str">
        <f t="shared" si="9"/>
        <v/>
      </c>
      <c r="B621" s="52"/>
      <c r="C621" s="52"/>
      <c r="D621" s="52"/>
      <c r="E621" s="52"/>
      <c r="F621" s="52"/>
      <c r="G621" s="52"/>
      <c r="H621" s="52"/>
      <c r="I621" s="52"/>
      <c r="J621" s="52"/>
      <c r="K621" s="52"/>
      <c r="L621" s="52"/>
      <c r="M621" s="52"/>
      <c r="N621" s="52"/>
      <c r="O621" s="52"/>
      <c r="P621" s="52"/>
      <c r="Q621" s="52"/>
      <c r="R621" s="52"/>
      <c r="S621" s="52"/>
      <c r="T621" s="52"/>
      <c r="U621" s="52"/>
      <c r="V621" s="52"/>
      <c r="W621" s="52"/>
      <c r="X621" s="52"/>
      <c r="Y621" s="52"/>
      <c r="Z621" s="52"/>
      <c r="AA621" s="52"/>
      <c r="AB621" s="52"/>
      <c r="AC621" s="52"/>
      <c r="AD621" s="52"/>
      <c r="AE621" s="52"/>
      <c r="AF621" s="52"/>
      <c r="AG621" s="52"/>
      <c r="AH621" s="52"/>
      <c r="AI621" s="52"/>
      <c r="AJ621" s="52"/>
      <c r="AK621" s="52"/>
      <c r="AL621" s="52"/>
      <c r="AM621" s="52"/>
      <c r="AN621" s="52"/>
      <c r="AO621" s="52"/>
      <c r="AP621" s="52"/>
      <c r="AQ621" s="52"/>
      <c r="AR621" s="52"/>
      <c r="AS621" s="52"/>
      <c r="AT621" s="52"/>
      <c r="AU621" s="52"/>
      <c r="AV621" s="52"/>
      <c r="AW621" s="52"/>
      <c r="AX621" s="52"/>
      <c r="AY621" s="52"/>
      <c r="AZ621" s="52"/>
      <c r="BA621" s="52"/>
      <c r="BB621" s="52"/>
      <c r="BC621" s="52"/>
      <c r="BD621" s="52"/>
      <c r="BE621" s="52"/>
    </row>
    <row r="622" spans="1:57" x14ac:dyDescent="0.25">
      <c r="A622" t="str">
        <f t="shared" si="9"/>
        <v/>
      </c>
      <c r="B622" s="52"/>
      <c r="C622" s="52"/>
      <c r="D622" s="52"/>
      <c r="E622" s="52"/>
      <c r="F622" s="52"/>
      <c r="G622" s="52"/>
      <c r="H622" s="52"/>
      <c r="I622" s="52"/>
      <c r="J622" s="52"/>
      <c r="K622" s="52"/>
      <c r="L622" s="52"/>
      <c r="M622" s="52"/>
      <c r="N622" s="52"/>
      <c r="O622" s="52"/>
      <c r="P622" s="52"/>
      <c r="Q622" s="52"/>
      <c r="R622" s="52"/>
      <c r="S622" s="52"/>
      <c r="T622" s="52"/>
      <c r="U622" s="52"/>
      <c r="V622" s="52"/>
      <c r="W622" s="52"/>
      <c r="X622" s="52"/>
      <c r="Y622" s="52"/>
      <c r="Z622" s="52"/>
      <c r="AA622" s="52"/>
      <c r="AB622" s="52"/>
      <c r="AC622" s="52"/>
      <c r="AD622" s="52"/>
      <c r="AE622" s="52"/>
      <c r="AF622" s="52"/>
      <c r="AG622" s="52"/>
      <c r="AH622" s="52"/>
      <c r="AI622" s="52"/>
      <c r="AJ622" s="52"/>
      <c r="AK622" s="52"/>
      <c r="AL622" s="52"/>
      <c r="AM622" s="52"/>
      <c r="AN622" s="52"/>
      <c r="AO622" s="52"/>
      <c r="AP622" s="52"/>
      <c r="AQ622" s="52"/>
      <c r="AR622" s="52"/>
      <c r="AS622" s="52"/>
      <c r="AT622" s="52"/>
      <c r="AU622" s="52"/>
      <c r="AV622" s="52"/>
      <c r="AW622" s="52"/>
      <c r="AX622" s="52"/>
      <c r="AY622" s="52"/>
      <c r="AZ622" s="52"/>
      <c r="BA622" s="52"/>
      <c r="BB622" s="52"/>
      <c r="BC622" s="52"/>
      <c r="BD622" s="52"/>
      <c r="BE622" s="52"/>
    </row>
    <row r="623" spans="1:57" x14ac:dyDescent="0.25">
      <c r="A623" t="str">
        <f t="shared" si="9"/>
        <v/>
      </c>
      <c r="B623" s="52"/>
      <c r="C623" s="52"/>
      <c r="D623" s="52"/>
      <c r="E623" s="52"/>
      <c r="F623" s="52"/>
      <c r="G623" s="52"/>
      <c r="H623" s="52"/>
      <c r="I623" s="52"/>
      <c r="J623" s="52"/>
      <c r="K623" s="52"/>
      <c r="L623" s="52"/>
      <c r="M623" s="52"/>
      <c r="N623" s="52"/>
      <c r="O623" s="52"/>
      <c r="P623" s="52"/>
      <c r="Q623" s="52"/>
      <c r="R623" s="52"/>
      <c r="S623" s="52"/>
      <c r="T623" s="52"/>
      <c r="U623" s="52"/>
      <c r="V623" s="52"/>
      <c r="W623" s="52"/>
      <c r="X623" s="52"/>
      <c r="Y623" s="52"/>
      <c r="Z623" s="52"/>
      <c r="AA623" s="52"/>
      <c r="AB623" s="52"/>
      <c r="AC623" s="52"/>
      <c r="AD623" s="52"/>
      <c r="AE623" s="52"/>
      <c r="AF623" s="52"/>
      <c r="AG623" s="52"/>
      <c r="AH623" s="52"/>
      <c r="AI623" s="52"/>
      <c r="AJ623" s="52"/>
      <c r="AK623" s="52"/>
      <c r="AL623" s="52"/>
      <c r="AM623" s="52"/>
      <c r="AN623" s="52"/>
      <c r="AO623" s="52"/>
      <c r="AP623" s="52"/>
      <c r="AQ623" s="52"/>
      <c r="AR623" s="52"/>
      <c r="AS623" s="52"/>
      <c r="AT623" s="52"/>
      <c r="AU623" s="52"/>
      <c r="AV623" s="52"/>
      <c r="AW623" s="52"/>
      <c r="AX623" s="52"/>
      <c r="AY623" s="52"/>
      <c r="AZ623" s="52"/>
      <c r="BA623" s="52"/>
      <c r="BB623" s="52"/>
      <c r="BC623" s="52"/>
      <c r="BD623" s="52"/>
      <c r="BE623" s="52"/>
    </row>
    <row r="624" spans="1:57" x14ac:dyDescent="0.25">
      <c r="A624" t="str">
        <f t="shared" si="9"/>
        <v/>
      </c>
      <c r="B624" s="52"/>
      <c r="C624" s="52"/>
      <c r="D624" s="52"/>
      <c r="E624" s="52"/>
      <c r="F624" s="52"/>
      <c r="G624" s="52"/>
      <c r="H624" s="52"/>
      <c r="I624" s="52"/>
      <c r="J624" s="52"/>
      <c r="K624" s="52"/>
      <c r="L624" s="52"/>
      <c r="M624" s="52"/>
      <c r="N624" s="52"/>
      <c r="O624" s="52"/>
      <c r="P624" s="52"/>
      <c r="Q624" s="52"/>
      <c r="R624" s="52"/>
      <c r="S624" s="52"/>
      <c r="T624" s="52"/>
      <c r="U624" s="52"/>
      <c r="V624" s="52"/>
      <c r="W624" s="52"/>
      <c r="X624" s="52"/>
      <c r="Y624" s="52"/>
      <c r="Z624" s="52"/>
      <c r="AA624" s="52"/>
      <c r="AB624" s="52"/>
      <c r="AC624" s="52"/>
      <c r="AD624" s="52"/>
      <c r="AE624" s="52"/>
      <c r="AF624" s="52"/>
      <c r="AG624" s="52"/>
      <c r="AH624" s="52"/>
      <c r="AI624" s="52"/>
      <c r="AJ624" s="52"/>
      <c r="AK624" s="52"/>
      <c r="AL624" s="52"/>
      <c r="AM624" s="52"/>
      <c r="AN624" s="52"/>
      <c r="AO624" s="52"/>
      <c r="AP624" s="52"/>
      <c r="AQ624" s="52"/>
      <c r="AR624" s="52"/>
      <c r="AS624" s="52"/>
      <c r="AT624" s="52"/>
      <c r="AU624" s="52"/>
      <c r="AV624" s="52"/>
      <c r="AW624" s="52"/>
      <c r="AX624" s="52"/>
      <c r="AY624" s="52"/>
      <c r="AZ624" s="52"/>
      <c r="BA624" s="52"/>
      <c r="BB624" s="52"/>
      <c r="BC624" s="52"/>
      <c r="BD624" s="52"/>
      <c r="BE624" s="52"/>
    </row>
    <row r="625" spans="1:57" x14ac:dyDescent="0.25">
      <c r="A625" t="str">
        <f t="shared" si="9"/>
        <v/>
      </c>
      <c r="B625" s="52"/>
      <c r="C625" s="52"/>
      <c r="D625" s="52"/>
      <c r="E625" s="52"/>
      <c r="F625" s="52"/>
      <c r="G625" s="52"/>
      <c r="H625" s="52"/>
      <c r="I625" s="52"/>
      <c r="J625" s="52"/>
      <c r="K625" s="52"/>
      <c r="L625" s="52"/>
      <c r="M625" s="52"/>
      <c r="N625" s="52"/>
      <c r="O625" s="52"/>
      <c r="P625" s="52"/>
      <c r="Q625" s="52"/>
      <c r="R625" s="52"/>
      <c r="S625" s="52"/>
      <c r="T625" s="52"/>
      <c r="U625" s="52"/>
      <c r="V625" s="52"/>
      <c r="W625" s="52"/>
      <c r="X625" s="52"/>
      <c r="Y625" s="52"/>
      <c r="Z625" s="52"/>
      <c r="AA625" s="52"/>
      <c r="AB625" s="52"/>
      <c r="AC625" s="52"/>
      <c r="AD625" s="52"/>
      <c r="AE625" s="52"/>
      <c r="AF625" s="52"/>
      <c r="AG625" s="52"/>
      <c r="AH625" s="52"/>
      <c r="AI625" s="52"/>
      <c r="AJ625" s="52"/>
      <c r="AK625" s="52"/>
      <c r="AL625" s="52"/>
      <c r="AM625" s="52"/>
      <c r="AN625" s="52"/>
      <c r="AO625" s="52"/>
      <c r="AP625" s="52"/>
      <c r="AQ625" s="52"/>
      <c r="AR625" s="52"/>
      <c r="AS625" s="52"/>
      <c r="AT625" s="52"/>
      <c r="AU625" s="52"/>
      <c r="AV625" s="52"/>
      <c r="AW625" s="52"/>
      <c r="AX625" s="52"/>
      <c r="AY625" s="52"/>
      <c r="AZ625" s="52"/>
      <c r="BA625" s="52"/>
      <c r="BB625" s="52"/>
      <c r="BC625" s="52"/>
      <c r="BD625" s="52"/>
      <c r="BE625" s="52"/>
    </row>
    <row r="626" spans="1:57" x14ac:dyDescent="0.25">
      <c r="A626" t="str">
        <f t="shared" si="9"/>
        <v/>
      </c>
      <c r="B626" s="52"/>
      <c r="C626" s="52"/>
      <c r="D626" s="52"/>
      <c r="E626" s="52"/>
      <c r="F626" s="52"/>
      <c r="G626" s="52"/>
      <c r="H626" s="52"/>
      <c r="I626" s="52"/>
      <c r="J626" s="52"/>
      <c r="K626" s="52"/>
      <c r="L626" s="52"/>
      <c r="M626" s="52"/>
      <c r="N626" s="52"/>
      <c r="O626" s="52"/>
      <c r="P626" s="52"/>
      <c r="Q626" s="52"/>
      <c r="R626" s="52"/>
      <c r="S626" s="52"/>
      <c r="T626" s="52"/>
      <c r="U626" s="52"/>
      <c r="V626" s="52"/>
      <c r="W626" s="52"/>
      <c r="X626" s="52"/>
      <c r="Y626" s="52"/>
      <c r="Z626" s="52"/>
      <c r="AA626" s="52"/>
      <c r="AB626" s="52"/>
      <c r="AC626" s="52"/>
      <c r="AD626" s="52"/>
      <c r="AE626" s="52"/>
      <c r="AF626" s="52"/>
      <c r="AG626" s="52"/>
      <c r="AH626" s="52"/>
      <c r="AI626" s="52"/>
      <c r="AJ626" s="52"/>
      <c r="AK626" s="52"/>
      <c r="AL626" s="52"/>
      <c r="AM626" s="52"/>
      <c r="AN626" s="52"/>
      <c r="AO626" s="52"/>
      <c r="AP626" s="52"/>
      <c r="AQ626" s="52"/>
      <c r="AR626" s="52"/>
      <c r="AS626" s="52"/>
      <c r="AT626" s="52"/>
      <c r="AU626" s="52"/>
      <c r="AV626" s="52"/>
      <c r="AW626" s="52"/>
      <c r="AX626" s="52"/>
      <c r="AY626" s="52"/>
      <c r="AZ626" s="52"/>
      <c r="BA626" s="52"/>
      <c r="BB626" s="52"/>
      <c r="BC626" s="52"/>
      <c r="BD626" s="52"/>
      <c r="BE626" s="52"/>
    </row>
    <row r="627" spans="1:57" x14ac:dyDescent="0.25">
      <c r="A627" t="str">
        <f t="shared" si="9"/>
        <v/>
      </c>
      <c r="B627" s="52"/>
      <c r="C627" s="52"/>
      <c r="D627" s="52"/>
      <c r="E627" s="52"/>
      <c r="F627" s="52"/>
      <c r="G627" s="52"/>
      <c r="H627" s="52"/>
      <c r="I627" s="52"/>
      <c r="J627" s="52"/>
      <c r="K627" s="52"/>
      <c r="L627" s="52"/>
      <c r="M627" s="52"/>
      <c r="N627" s="52"/>
      <c r="O627" s="52"/>
      <c r="P627" s="52"/>
      <c r="Q627" s="52"/>
      <c r="R627" s="52"/>
      <c r="S627" s="52"/>
      <c r="T627" s="52"/>
      <c r="U627" s="52"/>
      <c r="V627" s="52"/>
      <c r="W627" s="52"/>
      <c r="X627" s="52"/>
      <c r="Y627" s="52"/>
      <c r="Z627" s="52"/>
      <c r="AA627" s="52"/>
      <c r="AB627" s="52"/>
      <c r="AC627" s="52"/>
      <c r="AD627" s="52"/>
      <c r="AE627" s="52"/>
      <c r="AF627" s="52"/>
      <c r="AG627" s="52"/>
      <c r="AH627" s="52"/>
      <c r="AI627" s="52"/>
      <c r="AJ627" s="52"/>
      <c r="AK627" s="52"/>
      <c r="AL627" s="52"/>
      <c r="AM627" s="52"/>
      <c r="AN627" s="52"/>
      <c r="AO627" s="52"/>
      <c r="AP627" s="52"/>
      <c r="AQ627" s="52"/>
      <c r="AR627" s="52"/>
      <c r="AS627" s="52"/>
      <c r="AT627" s="52"/>
      <c r="AU627" s="52"/>
      <c r="AV627" s="52"/>
      <c r="AW627" s="52"/>
      <c r="AX627" s="52"/>
      <c r="AY627" s="52"/>
      <c r="AZ627" s="52"/>
      <c r="BA627" s="52"/>
      <c r="BB627" s="52"/>
      <c r="BC627" s="52"/>
      <c r="BD627" s="52"/>
      <c r="BE627" s="52"/>
    </row>
    <row r="628" spans="1:57" x14ac:dyDescent="0.25">
      <c r="A628" t="str">
        <f t="shared" si="9"/>
        <v/>
      </c>
      <c r="B628" s="52"/>
      <c r="C628" s="52"/>
      <c r="D628" s="52"/>
      <c r="E628" s="52"/>
      <c r="F628" s="52"/>
      <c r="G628" s="52"/>
      <c r="H628" s="52"/>
      <c r="I628" s="52"/>
      <c r="J628" s="52"/>
      <c r="K628" s="52"/>
      <c r="L628" s="52"/>
      <c r="M628" s="52"/>
      <c r="N628" s="52"/>
      <c r="O628" s="52"/>
      <c r="P628" s="52"/>
      <c r="Q628" s="52"/>
      <c r="R628" s="52"/>
      <c r="S628" s="52"/>
      <c r="T628" s="52"/>
      <c r="U628" s="52"/>
      <c r="V628" s="52"/>
      <c r="W628" s="52"/>
      <c r="X628" s="52"/>
      <c r="Y628" s="52"/>
      <c r="Z628" s="52"/>
      <c r="AA628" s="52"/>
      <c r="AB628" s="52"/>
      <c r="AC628" s="52"/>
      <c r="AD628" s="52"/>
      <c r="AE628" s="52"/>
      <c r="AF628" s="52"/>
      <c r="AG628" s="52"/>
      <c r="AH628" s="52"/>
      <c r="AI628" s="52"/>
      <c r="AJ628" s="52"/>
      <c r="AK628" s="52"/>
      <c r="AL628" s="52"/>
      <c r="AM628" s="52"/>
      <c r="AN628" s="52"/>
      <c r="AO628" s="52"/>
      <c r="AP628" s="52"/>
      <c r="AQ628" s="52"/>
      <c r="AR628" s="52"/>
      <c r="AS628" s="52"/>
      <c r="AT628" s="52"/>
      <c r="AU628" s="52"/>
      <c r="AV628" s="52"/>
      <c r="AW628" s="52"/>
      <c r="AX628" s="52"/>
      <c r="AY628" s="52"/>
      <c r="AZ628" s="52"/>
      <c r="BA628" s="52"/>
      <c r="BB628" s="52"/>
      <c r="BC628" s="52"/>
      <c r="BD628" s="52"/>
      <c r="BE628" s="52"/>
    </row>
    <row r="629" spans="1:57" x14ac:dyDescent="0.25">
      <c r="A629" t="str">
        <f t="shared" si="9"/>
        <v/>
      </c>
      <c r="B629" s="52"/>
      <c r="C629" s="52"/>
      <c r="D629" s="52"/>
      <c r="E629" s="52"/>
      <c r="F629" s="52"/>
      <c r="G629" s="52"/>
      <c r="H629" s="52"/>
      <c r="I629" s="52"/>
      <c r="J629" s="52"/>
      <c r="K629" s="52"/>
      <c r="L629" s="52"/>
      <c r="M629" s="52"/>
      <c r="N629" s="52"/>
      <c r="O629" s="52"/>
      <c r="P629" s="52"/>
      <c r="Q629" s="52"/>
      <c r="R629" s="52"/>
      <c r="S629" s="52"/>
      <c r="T629" s="52"/>
      <c r="U629" s="52"/>
      <c r="V629" s="52"/>
      <c r="W629" s="52"/>
      <c r="X629" s="52"/>
      <c r="Y629" s="52"/>
      <c r="Z629" s="52"/>
      <c r="AA629" s="52"/>
      <c r="AB629" s="52"/>
      <c r="AC629" s="52"/>
      <c r="AD629" s="52"/>
      <c r="AE629" s="52"/>
      <c r="AF629" s="52"/>
      <c r="AG629" s="52"/>
      <c r="AH629" s="52"/>
      <c r="AI629" s="52"/>
      <c r="AJ629" s="52"/>
      <c r="AK629" s="52"/>
      <c r="AL629" s="52"/>
      <c r="AM629" s="52"/>
      <c r="AN629" s="52"/>
      <c r="AO629" s="52"/>
      <c r="AP629" s="52"/>
      <c r="AQ629" s="52"/>
      <c r="AR629" s="52"/>
      <c r="AS629" s="52"/>
      <c r="AT629" s="52"/>
      <c r="AU629" s="52"/>
      <c r="AV629" s="52"/>
      <c r="AW629" s="52"/>
      <c r="AX629" s="52"/>
      <c r="AY629" s="52"/>
      <c r="AZ629" s="52"/>
      <c r="BA629" s="52"/>
      <c r="BB629" s="52"/>
      <c r="BC629" s="52"/>
      <c r="BD629" s="52"/>
      <c r="BE629" s="52"/>
    </row>
    <row r="630" spans="1:57" x14ac:dyDescent="0.25">
      <c r="A630" t="str">
        <f t="shared" si="9"/>
        <v/>
      </c>
      <c r="B630" s="52"/>
      <c r="C630" s="52"/>
      <c r="D630" s="52"/>
      <c r="E630" s="52"/>
      <c r="F630" s="52"/>
      <c r="G630" s="52"/>
      <c r="H630" s="52"/>
      <c r="I630" s="52"/>
      <c r="J630" s="52"/>
      <c r="K630" s="52"/>
      <c r="L630" s="52"/>
      <c r="M630" s="52"/>
      <c r="N630" s="52"/>
      <c r="O630" s="52"/>
      <c r="P630" s="52"/>
      <c r="Q630" s="52"/>
      <c r="R630" s="52"/>
      <c r="S630" s="52"/>
      <c r="T630" s="52"/>
      <c r="U630" s="52"/>
      <c r="V630" s="52"/>
      <c r="W630" s="52"/>
      <c r="X630" s="52"/>
      <c r="Y630" s="52"/>
      <c r="Z630" s="52"/>
      <c r="AA630" s="52"/>
      <c r="AB630" s="52"/>
      <c r="AC630" s="52"/>
      <c r="AD630" s="52"/>
      <c r="AE630" s="52"/>
      <c r="AF630" s="52"/>
      <c r="AG630" s="52"/>
      <c r="AH630" s="52"/>
      <c r="AI630" s="52"/>
      <c r="AJ630" s="52"/>
      <c r="AK630" s="52"/>
      <c r="AL630" s="52"/>
      <c r="AM630" s="52"/>
      <c r="AN630" s="52"/>
      <c r="AO630" s="52"/>
      <c r="AP630" s="52"/>
      <c r="AQ630" s="52"/>
      <c r="AR630" s="52"/>
      <c r="AS630" s="52"/>
      <c r="AT630" s="52"/>
      <c r="AU630" s="52"/>
      <c r="AV630" s="52"/>
      <c r="AW630" s="52"/>
      <c r="AX630" s="52"/>
      <c r="AY630" s="52"/>
      <c r="AZ630" s="52"/>
      <c r="BA630" s="52"/>
      <c r="BB630" s="52"/>
      <c r="BC630" s="52"/>
      <c r="BD630" s="52"/>
      <c r="BE630" s="52"/>
    </row>
    <row r="631" spans="1:57" x14ac:dyDescent="0.25">
      <c r="A631" t="str">
        <f t="shared" si="9"/>
        <v/>
      </c>
      <c r="B631" s="52"/>
      <c r="C631" s="52"/>
      <c r="D631" s="52"/>
      <c r="E631" s="52"/>
      <c r="F631" s="52"/>
      <c r="G631" s="52"/>
      <c r="H631" s="52"/>
      <c r="I631" s="52"/>
      <c r="J631" s="52"/>
      <c r="K631" s="52"/>
      <c r="L631" s="52"/>
      <c r="M631" s="52"/>
      <c r="N631" s="52"/>
      <c r="O631" s="52"/>
      <c r="P631" s="52"/>
      <c r="Q631" s="52"/>
      <c r="R631" s="52"/>
      <c r="S631" s="52"/>
      <c r="T631" s="52"/>
      <c r="U631" s="52"/>
      <c r="V631" s="52"/>
      <c r="W631" s="52"/>
      <c r="X631" s="52"/>
      <c r="Y631" s="52"/>
      <c r="Z631" s="52"/>
      <c r="AA631" s="52"/>
      <c r="AB631" s="52"/>
      <c r="AC631" s="52"/>
      <c r="AD631" s="52"/>
      <c r="AE631" s="52"/>
      <c r="AF631" s="52"/>
      <c r="AG631" s="52"/>
      <c r="AH631" s="52"/>
      <c r="AI631" s="52"/>
      <c r="AJ631" s="52"/>
      <c r="AK631" s="52"/>
      <c r="AL631" s="52"/>
      <c r="AM631" s="52"/>
      <c r="AN631" s="52"/>
      <c r="AO631" s="52"/>
      <c r="AP631" s="52"/>
      <c r="AQ631" s="52"/>
      <c r="AR631" s="52"/>
      <c r="AS631" s="52"/>
      <c r="AT631" s="52"/>
      <c r="AU631" s="52"/>
      <c r="AV631" s="52"/>
      <c r="AW631" s="52"/>
      <c r="AX631" s="52"/>
      <c r="AY631" s="52"/>
      <c r="AZ631" s="52"/>
      <c r="BA631" s="52"/>
      <c r="BB631" s="52"/>
      <c r="BC631" s="52"/>
      <c r="BD631" s="52"/>
      <c r="BE631" s="52"/>
    </row>
    <row r="632" spans="1:57" x14ac:dyDescent="0.25">
      <c r="A632" t="str">
        <f t="shared" si="9"/>
        <v/>
      </c>
      <c r="B632" s="52"/>
      <c r="C632" s="52"/>
      <c r="D632" s="52"/>
      <c r="E632" s="52"/>
      <c r="F632" s="52"/>
      <c r="G632" s="52"/>
      <c r="H632" s="52"/>
      <c r="I632" s="52"/>
      <c r="J632" s="52"/>
      <c r="K632" s="52"/>
      <c r="L632" s="52"/>
      <c r="M632" s="52"/>
      <c r="N632" s="52"/>
      <c r="O632" s="52"/>
      <c r="P632" s="52"/>
      <c r="Q632" s="52"/>
      <c r="R632" s="52"/>
      <c r="S632" s="52"/>
      <c r="T632" s="52"/>
      <c r="U632" s="52"/>
      <c r="V632" s="52"/>
      <c r="W632" s="52"/>
      <c r="X632" s="52"/>
      <c r="Y632" s="52"/>
      <c r="Z632" s="52"/>
      <c r="AA632" s="52"/>
      <c r="AB632" s="52"/>
      <c r="AC632" s="52"/>
      <c r="AD632" s="52"/>
      <c r="AE632" s="52"/>
      <c r="AF632" s="52"/>
      <c r="AG632" s="52"/>
      <c r="AH632" s="52"/>
      <c r="AI632" s="52"/>
      <c r="AJ632" s="52"/>
      <c r="AK632" s="52"/>
      <c r="AL632" s="52"/>
      <c r="AM632" s="52"/>
      <c r="AN632" s="52"/>
      <c r="AO632" s="52"/>
      <c r="AP632" s="52"/>
      <c r="AQ632" s="52"/>
      <c r="AR632" s="52"/>
      <c r="AS632" s="52"/>
      <c r="AT632" s="52"/>
      <c r="AU632" s="52"/>
      <c r="AV632" s="52"/>
      <c r="AW632" s="52"/>
      <c r="AX632" s="52"/>
      <c r="AY632" s="52"/>
      <c r="AZ632" s="52"/>
      <c r="BA632" s="52"/>
      <c r="BB632" s="52"/>
      <c r="BC632" s="52"/>
      <c r="BD632" s="52"/>
      <c r="BE632" s="52"/>
    </row>
    <row r="633" spans="1:57" x14ac:dyDescent="0.25">
      <c r="A633" t="str">
        <f t="shared" si="9"/>
        <v/>
      </c>
      <c r="B633" s="52"/>
      <c r="C633" s="52"/>
      <c r="D633" s="52"/>
      <c r="E633" s="52"/>
      <c r="F633" s="52"/>
      <c r="G633" s="52"/>
      <c r="H633" s="52"/>
      <c r="I633" s="52"/>
      <c r="J633" s="52"/>
      <c r="K633" s="52"/>
      <c r="L633" s="52"/>
      <c r="M633" s="52"/>
      <c r="N633" s="52"/>
      <c r="O633" s="52"/>
      <c r="P633" s="52"/>
      <c r="Q633" s="52"/>
      <c r="R633" s="52"/>
      <c r="S633" s="52"/>
      <c r="T633" s="52"/>
      <c r="U633" s="52"/>
      <c r="V633" s="52"/>
      <c r="W633" s="52"/>
      <c r="X633" s="52"/>
      <c r="Y633" s="52"/>
      <c r="Z633" s="52"/>
      <c r="AA633" s="52"/>
      <c r="AB633" s="52"/>
      <c r="AC633" s="52"/>
      <c r="AD633" s="52"/>
      <c r="AE633" s="52"/>
      <c r="AF633" s="52"/>
      <c r="AG633" s="52"/>
      <c r="AH633" s="52"/>
      <c r="AI633" s="52"/>
      <c r="AJ633" s="52"/>
      <c r="AK633" s="52"/>
      <c r="AL633" s="52"/>
      <c r="AM633" s="52"/>
      <c r="AN633" s="52"/>
      <c r="AO633" s="52"/>
      <c r="AP633" s="52"/>
      <c r="AQ633" s="52"/>
      <c r="AR633" s="52"/>
      <c r="AS633" s="52"/>
      <c r="AT633" s="52"/>
      <c r="AU633" s="52"/>
      <c r="AV633" s="52"/>
      <c r="AW633" s="52"/>
      <c r="AX633" s="52"/>
      <c r="AY633" s="52"/>
      <c r="AZ633" s="52"/>
      <c r="BA633" s="52"/>
      <c r="BB633" s="52"/>
      <c r="BC633" s="52"/>
      <c r="BD633" s="52"/>
      <c r="BE633" s="52"/>
    </row>
    <row r="634" spans="1:57" x14ac:dyDescent="0.25">
      <c r="A634" t="str">
        <f t="shared" si="9"/>
        <v/>
      </c>
      <c r="B634" s="52"/>
      <c r="C634" s="52"/>
      <c r="D634" s="52"/>
      <c r="E634" s="52"/>
      <c r="F634" s="52"/>
      <c r="G634" s="52"/>
      <c r="H634" s="52"/>
      <c r="I634" s="52"/>
      <c r="J634" s="52"/>
      <c r="K634" s="52"/>
      <c r="L634" s="52"/>
      <c r="M634" s="52"/>
      <c r="N634" s="52"/>
      <c r="O634" s="52"/>
      <c r="P634" s="52"/>
      <c r="Q634" s="52"/>
      <c r="R634" s="52"/>
      <c r="S634" s="52"/>
      <c r="T634" s="52"/>
      <c r="U634" s="52"/>
      <c r="V634" s="52"/>
      <c r="W634" s="52"/>
      <c r="X634" s="52"/>
      <c r="Y634" s="52"/>
      <c r="Z634" s="52"/>
      <c r="AA634" s="52"/>
      <c r="AB634" s="52"/>
      <c r="AC634" s="52"/>
      <c r="AD634" s="52"/>
      <c r="AE634" s="52"/>
      <c r="AF634" s="52"/>
      <c r="AG634" s="52"/>
      <c r="AH634" s="52"/>
      <c r="AI634" s="52"/>
      <c r="AJ634" s="52"/>
      <c r="AK634" s="52"/>
      <c r="AL634" s="52"/>
      <c r="AM634" s="52"/>
      <c r="AN634" s="52"/>
      <c r="AO634" s="52"/>
      <c r="AP634" s="52"/>
      <c r="AQ634" s="52"/>
      <c r="AR634" s="52"/>
      <c r="AS634" s="52"/>
      <c r="AT634" s="52"/>
      <c r="AU634" s="52"/>
      <c r="AV634" s="52"/>
      <c r="AW634" s="52"/>
      <c r="AX634" s="52"/>
      <c r="AY634" s="52"/>
      <c r="AZ634" s="52"/>
      <c r="BA634" s="52"/>
      <c r="BB634" s="52"/>
      <c r="BC634" s="52"/>
      <c r="BD634" s="52"/>
      <c r="BE634" s="52"/>
    </row>
    <row r="635" spans="1:57" x14ac:dyDescent="0.25">
      <c r="A635" t="str">
        <f t="shared" si="9"/>
        <v/>
      </c>
      <c r="B635" s="52"/>
      <c r="C635" s="52"/>
      <c r="D635" s="52"/>
      <c r="E635" s="52"/>
      <c r="F635" s="52"/>
      <c r="G635" s="52"/>
      <c r="H635" s="52"/>
      <c r="I635" s="52"/>
      <c r="J635" s="52"/>
      <c r="K635" s="52"/>
      <c r="L635" s="52"/>
      <c r="M635" s="52"/>
      <c r="N635" s="52"/>
      <c r="O635" s="52"/>
      <c r="P635" s="52"/>
      <c r="Q635" s="52"/>
      <c r="R635" s="52"/>
      <c r="S635" s="52"/>
      <c r="T635" s="52"/>
      <c r="U635" s="52"/>
      <c r="V635" s="52"/>
      <c r="W635" s="52"/>
      <c r="X635" s="52"/>
      <c r="Y635" s="52"/>
      <c r="Z635" s="52"/>
      <c r="AA635" s="52"/>
      <c r="AB635" s="52"/>
      <c r="AC635" s="52"/>
      <c r="AD635" s="52"/>
      <c r="AE635" s="52"/>
      <c r="AF635" s="52"/>
      <c r="AG635" s="52"/>
      <c r="AH635" s="52"/>
      <c r="AI635" s="52"/>
      <c r="AJ635" s="52"/>
      <c r="AK635" s="52"/>
      <c r="AL635" s="52"/>
      <c r="AM635" s="52"/>
      <c r="AN635" s="52"/>
      <c r="AO635" s="52"/>
      <c r="AP635" s="52"/>
      <c r="AQ635" s="52"/>
      <c r="AR635" s="52"/>
      <c r="AS635" s="52"/>
      <c r="AT635" s="52"/>
      <c r="AU635" s="52"/>
      <c r="AV635" s="52"/>
      <c r="AW635" s="52"/>
      <c r="AX635" s="52"/>
      <c r="AY635" s="52"/>
      <c r="AZ635" s="52"/>
      <c r="BA635" s="52"/>
      <c r="BB635" s="52"/>
      <c r="BC635" s="52"/>
      <c r="BD635" s="52"/>
      <c r="BE635" s="52"/>
    </row>
    <row r="636" spans="1:57" x14ac:dyDescent="0.25">
      <c r="A636" t="str">
        <f t="shared" si="9"/>
        <v/>
      </c>
      <c r="B636" s="52"/>
      <c r="C636" s="52"/>
      <c r="D636" s="52"/>
      <c r="E636" s="52"/>
      <c r="F636" s="52"/>
      <c r="G636" s="52"/>
      <c r="H636" s="52"/>
      <c r="I636" s="52"/>
      <c r="J636" s="52"/>
      <c r="K636" s="52"/>
      <c r="L636" s="52"/>
      <c r="M636" s="52"/>
      <c r="N636" s="52"/>
      <c r="O636" s="52"/>
      <c r="P636" s="52"/>
      <c r="Q636" s="52"/>
      <c r="R636" s="52"/>
      <c r="S636" s="52"/>
      <c r="T636" s="52"/>
      <c r="U636" s="52"/>
      <c r="V636" s="52"/>
      <c r="W636" s="52"/>
      <c r="X636" s="52"/>
      <c r="Y636" s="52"/>
      <c r="Z636" s="52"/>
      <c r="AA636" s="52"/>
      <c r="AB636" s="52"/>
      <c r="AC636" s="52"/>
      <c r="AD636" s="52"/>
      <c r="AE636" s="52"/>
      <c r="AF636" s="52"/>
      <c r="AG636" s="52"/>
      <c r="AH636" s="52"/>
      <c r="AI636" s="52"/>
      <c r="AJ636" s="52"/>
      <c r="AK636" s="52"/>
      <c r="AL636" s="52"/>
      <c r="AM636" s="52"/>
      <c r="AN636" s="52"/>
      <c r="AO636" s="52"/>
      <c r="AP636" s="52"/>
      <c r="AQ636" s="52"/>
      <c r="AR636" s="52"/>
      <c r="AS636" s="52"/>
      <c r="AT636" s="52"/>
      <c r="AU636" s="52"/>
      <c r="AV636" s="52"/>
      <c r="AW636" s="52"/>
      <c r="AX636" s="52"/>
      <c r="AY636" s="52"/>
      <c r="AZ636" s="52"/>
      <c r="BA636" s="52"/>
      <c r="BB636" s="52"/>
      <c r="BC636" s="52"/>
      <c r="BD636" s="52"/>
      <c r="BE636" s="52"/>
    </row>
    <row r="637" spans="1:57" x14ac:dyDescent="0.25">
      <c r="A637" t="str">
        <f t="shared" si="9"/>
        <v/>
      </c>
      <c r="B637" s="52"/>
      <c r="C637" s="52"/>
      <c r="D637" s="52"/>
      <c r="E637" s="52"/>
      <c r="F637" s="52"/>
      <c r="G637" s="52"/>
      <c r="H637" s="52"/>
      <c r="I637" s="52"/>
      <c r="J637" s="52"/>
      <c r="K637" s="52"/>
      <c r="L637" s="52"/>
      <c r="M637" s="52"/>
      <c r="N637" s="52"/>
      <c r="O637" s="52"/>
      <c r="P637" s="52"/>
      <c r="Q637" s="52"/>
      <c r="R637" s="52"/>
      <c r="S637" s="52"/>
      <c r="T637" s="52"/>
      <c r="U637" s="52"/>
      <c r="V637" s="52"/>
      <c r="W637" s="52"/>
      <c r="X637" s="52"/>
      <c r="Y637" s="52"/>
      <c r="Z637" s="52"/>
      <c r="AA637" s="52"/>
      <c r="AB637" s="52"/>
      <c r="AC637" s="52"/>
      <c r="AD637" s="52"/>
      <c r="AE637" s="52"/>
      <c r="AF637" s="52"/>
      <c r="AG637" s="52"/>
      <c r="AH637" s="52"/>
      <c r="AI637" s="52"/>
      <c r="AJ637" s="52"/>
      <c r="AK637" s="52"/>
      <c r="AL637" s="52"/>
      <c r="AM637" s="52"/>
      <c r="AN637" s="52"/>
      <c r="AO637" s="52"/>
      <c r="AP637" s="52"/>
      <c r="AQ637" s="52"/>
      <c r="AR637" s="52"/>
      <c r="AS637" s="52"/>
      <c r="AT637" s="52"/>
      <c r="AU637" s="52"/>
      <c r="AV637" s="52"/>
      <c r="AW637" s="52"/>
      <c r="AX637" s="52"/>
      <c r="AY637" s="52"/>
      <c r="AZ637" s="52"/>
      <c r="BA637" s="52"/>
      <c r="BB637" s="52"/>
      <c r="BC637" s="52"/>
      <c r="BD637" s="52"/>
      <c r="BE637" s="52"/>
    </row>
    <row r="638" spans="1:57" x14ac:dyDescent="0.25">
      <c r="A638" t="str">
        <f t="shared" si="9"/>
        <v/>
      </c>
      <c r="B638" s="52"/>
      <c r="C638" s="52"/>
      <c r="D638" s="52"/>
      <c r="E638" s="52"/>
      <c r="F638" s="52"/>
      <c r="G638" s="52"/>
      <c r="H638" s="52"/>
      <c r="I638" s="52"/>
      <c r="J638" s="52"/>
      <c r="K638" s="52"/>
      <c r="L638" s="52"/>
      <c r="M638" s="52"/>
      <c r="N638" s="52"/>
      <c r="O638" s="52"/>
      <c r="P638" s="52"/>
      <c r="Q638" s="52"/>
      <c r="R638" s="52"/>
      <c r="S638" s="52"/>
      <c r="T638" s="52"/>
      <c r="U638" s="52"/>
      <c r="V638" s="52"/>
      <c r="W638" s="52"/>
      <c r="X638" s="52"/>
      <c r="Y638" s="52"/>
      <c r="Z638" s="52"/>
      <c r="AA638" s="52"/>
      <c r="AB638" s="52"/>
      <c r="AC638" s="52"/>
      <c r="AD638" s="52"/>
      <c r="AE638" s="52"/>
      <c r="AF638" s="52"/>
      <c r="AG638" s="52"/>
      <c r="AH638" s="52"/>
      <c r="AI638" s="52"/>
      <c r="AJ638" s="52"/>
      <c r="AK638" s="52"/>
      <c r="AL638" s="52"/>
      <c r="AM638" s="52"/>
      <c r="AN638" s="52"/>
      <c r="AO638" s="52"/>
      <c r="AP638" s="52"/>
      <c r="AQ638" s="52"/>
      <c r="AR638" s="52"/>
      <c r="AS638" s="52"/>
      <c r="AT638" s="52"/>
      <c r="AU638" s="52"/>
      <c r="AV638" s="52"/>
      <c r="AW638" s="52"/>
      <c r="AX638" s="52"/>
      <c r="AY638" s="52"/>
      <c r="AZ638" s="52"/>
      <c r="BA638" s="52"/>
      <c r="BB638" s="52"/>
      <c r="BC638" s="52"/>
      <c r="BD638" s="52"/>
      <c r="BE638" s="52"/>
    </row>
    <row r="639" spans="1:57" x14ac:dyDescent="0.25">
      <c r="A639" t="str">
        <f t="shared" si="9"/>
        <v/>
      </c>
      <c r="B639" s="52"/>
      <c r="C639" s="52"/>
      <c r="D639" s="52"/>
      <c r="E639" s="52"/>
      <c r="F639" s="52"/>
      <c r="G639" s="52"/>
      <c r="H639" s="52"/>
      <c r="I639" s="52"/>
      <c r="J639" s="52"/>
      <c r="K639" s="52"/>
      <c r="L639" s="52"/>
      <c r="M639" s="52"/>
      <c r="N639" s="52"/>
      <c r="O639" s="52"/>
      <c r="P639" s="52"/>
      <c r="Q639" s="52"/>
      <c r="R639" s="52"/>
      <c r="S639" s="52"/>
      <c r="T639" s="52"/>
      <c r="U639" s="52"/>
      <c r="V639" s="52"/>
      <c r="W639" s="52"/>
      <c r="X639" s="52"/>
      <c r="Y639" s="52"/>
      <c r="Z639" s="52"/>
      <c r="AA639" s="52"/>
      <c r="AB639" s="52"/>
      <c r="AC639" s="52"/>
      <c r="AD639" s="52"/>
      <c r="AE639" s="52"/>
      <c r="AF639" s="52"/>
      <c r="AG639" s="52"/>
      <c r="AH639" s="52"/>
      <c r="AI639" s="52"/>
      <c r="AJ639" s="52"/>
      <c r="AK639" s="52"/>
      <c r="AL639" s="52"/>
      <c r="AM639" s="52"/>
      <c r="AN639" s="52"/>
      <c r="AO639" s="52"/>
      <c r="AP639" s="52"/>
      <c r="AQ639" s="52"/>
      <c r="AR639" s="52"/>
      <c r="AS639" s="52"/>
      <c r="AT639" s="52"/>
      <c r="AU639" s="52"/>
      <c r="AV639" s="52"/>
      <c r="AW639" s="52"/>
      <c r="AX639" s="52"/>
      <c r="AY639" s="52"/>
      <c r="AZ639" s="52"/>
      <c r="BA639" s="52"/>
      <c r="BB639" s="52"/>
      <c r="BC639" s="52"/>
      <c r="BD639" s="52"/>
      <c r="BE639" s="52"/>
    </row>
    <row r="640" spans="1:57" x14ac:dyDescent="0.25">
      <c r="A640" t="str">
        <f t="shared" si="9"/>
        <v/>
      </c>
      <c r="B640" s="52"/>
      <c r="C640" s="52"/>
      <c r="D640" s="52"/>
      <c r="E640" s="52"/>
      <c r="F640" s="52"/>
      <c r="G640" s="52"/>
      <c r="H640" s="52"/>
      <c r="I640" s="52"/>
      <c r="J640" s="52"/>
      <c r="K640" s="52"/>
      <c r="L640" s="52"/>
      <c r="M640" s="52"/>
      <c r="N640" s="52"/>
      <c r="O640" s="52"/>
      <c r="P640" s="52"/>
      <c r="Q640" s="52"/>
      <c r="R640" s="52"/>
      <c r="S640" s="52"/>
      <c r="T640" s="52"/>
      <c r="U640" s="52"/>
      <c r="V640" s="52"/>
      <c r="W640" s="52"/>
      <c r="X640" s="52"/>
      <c r="Y640" s="52"/>
      <c r="Z640" s="52"/>
      <c r="AA640" s="52"/>
      <c r="AB640" s="52"/>
      <c r="AC640" s="52"/>
      <c r="AD640" s="52"/>
      <c r="AE640" s="52"/>
      <c r="AF640" s="52"/>
      <c r="AG640" s="52"/>
      <c r="AH640" s="52"/>
      <c r="AI640" s="52"/>
      <c r="AJ640" s="52"/>
      <c r="AK640" s="52"/>
      <c r="AL640" s="52"/>
      <c r="AM640" s="52"/>
      <c r="AN640" s="52"/>
      <c r="AO640" s="52"/>
      <c r="AP640" s="52"/>
      <c r="AQ640" s="52"/>
      <c r="AR640" s="52"/>
      <c r="AS640" s="52"/>
      <c r="AT640" s="52"/>
      <c r="AU640" s="52"/>
      <c r="AV640" s="52"/>
      <c r="AW640" s="52"/>
      <c r="AX640" s="52"/>
      <c r="AY640" s="52"/>
      <c r="AZ640" s="52"/>
      <c r="BA640" s="52"/>
      <c r="BB640" s="52"/>
      <c r="BC640" s="52"/>
      <c r="BD640" s="52"/>
      <c r="BE640" s="52"/>
    </row>
    <row r="641" spans="1:57" x14ac:dyDescent="0.25">
      <c r="A641" t="str">
        <f t="shared" si="9"/>
        <v/>
      </c>
      <c r="B641" s="52"/>
      <c r="C641" s="52"/>
      <c r="D641" s="52"/>
      <c r="E641" s="52"/>
      <c r="F641" s="52"/>
      <c r="G641" s="52"/>
      <c r="H641" s="52"/>
      <c r="I641" s="52"/>
      <c r="J641" s="52"/>
      <c r="K641" s="52"/>
      <c r="L641" s="52"/>
      <c r="M641" s="52"/>
      <c r="N641" s="52"/>
      <c r="O641" s="52"/>
      <c r="P641" s="52"/>
      <c r="Q641" s="52"/>
      <c r="R641" s="52"/>
      <c r="S641" s="52"/>
      <c r="T641" s="52"/>
      <c r="U641" s="52"/>
      <c r="V641" s="52"/>
      <c r="W641" s="52"/>
      <c r="X641" s="52"/>
      <c r="Y641" s="52"/>
      <c r="Z641" s="52"/>
      <c r="AA641" s="52"/>
      <c r="AB641" s="52"/>
      <c r="AC641" s="52"/>
      <c r="AD641" s="52"/>
      <c r="AE641" s="52"/>
      <c r="AF641" s="52"/>
      <c r="AG641" s="52"/>
      <c r="AH641" s="52"/>
      <c r="AI641" s="52"/>
      <c r="AJ641" s="52"/>
      <c r="AK641" s="52"/>
      <c r="AL641" s="52"/>
      <c r="AM641" s="52"/>
      <c r="AN641" s="52"/>
      <c r="AO641" s="52"/>
      <c r="AP641" s="52"/>
      <c r="AQ641" s="52"/>
      <c r="AR641" s="52"/>
      <c r="AS641" s="52"/>
      <c r="AT641" s="52"/>
      <c r="AU641" s="52"/>
      <c r="AV641" s="52"/>
      <c r="AW641" s="52"/>
      <c r="AX641" s="52"/>
      <c r="AY641" s="52"/>
      <c r="AZ641" s="52"/>
      <c r="BA641" s="52"/>
      <c r="BB641" s="52"/>
      <c r="BC641" s="52"/>
      <c r="BD641" s="52"/>
      <c r="BE641" s="52"/>
    </row>
    <row r="642" spans="1:57" x14ac:dyDescent="0.25">
      <c r="A642" t="str">
        <f t="shared" si="9"/>
        <v/>
      </c>
      <c r="B642" s="52"/>
      <c r="C642" s="52"/>
      <c r="D642" s="52"/>
      <c r="E642" s="52"/>
      <c r="F642" s="52"/>
      <c r="G642" s="52"/>
      <c r="H642" s="52"/>
      <c r="I642" s="52"/>
      <c r="J642" s="52"/>
      <c r="K642" s="52"/>
      <c r="L642" s="52"/>
      <c r="M642" s="52"/>
      <c r="N642" s="52"/>
      <c r="O642" s="52"/>
      <c r="P642" s="52"/>
      <c r="Q642" s="52"/>
      <c r="R642" s="52"/>
      <c r="S642" s="52"/>
      <c r="T642" s="52"/>
      <c r="U642" s="52"/>
      <c r="V642" s="52"/>
      <c r="W642" s="52"/>
      <c r="X642" s="52"/>
      <c r="Y642" s="52"/>
      <c r="Z642" s="52"/>
      <c r="AA642" s="52"/>
      <c r="AB642" s="52"/>
      <c r="AC642" s="52"/>
      <c r="AD642" s="52"/>
      <c r="AE642" s="52"/>
      <c r="AF642" s="52"/>
      <c r="AG642" s="52"/>
      <c r="AH642" s="52"/>
      <c r="AI642" s="52"/>
      <c r="AJ642" s="52"/>
      <c r="AK642" s="52"/>
      <c r="AL642" s="52"/>
      <c r="AM642" s="52"/>
      <c r="AN642" s="52"/>
      <c r="AO642" s="52"/>
      <c r="AP642" s="52"/>
      <c r="AQ642" s="52"/>
      <c r="AR642" s="52"/>
      <c r="AS642" s="52"/>
      <c r="AT642" s="52"/>
      <c r="AU642" s="52"/>
      <c r="AV642" s="52"/>
      <c r="AW642" s="52"/>
      <c r="AX642" s="52"/>
      <c r="AY642" s="52"/>
      <c r="AZ642" s="52"/>
      <c r="BA642" s="52"/>
      <c r="BB642" s="52"/>
      <c r="BC642" s="52"/>
      <c r="BD642" s="52"/>
      <c r="BE642" s="52"/>
    </row>
    <row r="643" spans="1:57" x14ac:dyDescent="0.25">
      <c r="A643" t="str">
        <f t="shared" ref="A643:A706" si="10">E643&amp;F643</f>
        <v/>
      </c>
      <c r="B643" s="52"/>
      <c r="C643" s="52"/>
      <c r="D643" s="52"/>
      <c r="E643" s="52"/>
      <c r="F643" s="52"/>
      <c r="G643" s="52"/>
      <c r="H643" s="52"/>
      <c r="I643" s="52"/>
      <c r="J643" s="52"/>
      <c r="K643" s="52"/>
      <c r="L643" s="52"/>
      <c r="M643" s="52"/>
      <c r="N643" s="52"/>
      <c r="O643" s="52"/>
      <c r="P643" s="52"/>
      <c r="Q643" s="52"/>
      <c r="R643" s="52"/>
      <c r="S643" s="52"/>
      <c r="T643" s="52"/>
      <c r="U643" s="52"/>
      <c r="V643" s="52"/>
      <c r="W643" s="52"/>
      <c r="X643" s="52"/>
      <c r="Y643" s="52"/>
      <c r="Z643" s="52"/>
      <c r="AA643" s="52"/>
      <c r="AB643" s="52"/>
      <c r="AC643" s="52"/>
      <c r="AD643" s="52"/>
      <c r="AE643" s="52"/>
      <c r="AF643" s="52"/>
      <c r="AG643" s="52"/>
      <c r="AH643" s="52"/>
      <c r="AI643" s="52"/>
      <c r="AJ643" s="52"/>
      <c r="AK643" s="52"/>
      <c r="AL643" s="52"/>
      <c r="AM643" s="52"/>
      <c r="AN643" s="52"/>
      <c r="AO643" s="52"/>
      <c r="AP643" s="52"/>
      <c r="AQ643" s="52"/>
      <c r="AR643" s="52"/>
      <c r="AS643" s="52"/>
      <c r="AT643" s="52"/>
      <c r="AU643" s="52"/>
      <c r="AV643" s="52"/>
      <c r="AW643" s="52"/>
      <c r="AX643" s="52"/>
      <c r="AY643" s="52"/>
      <c r="AZ643" s="52"/>
      <c r="BA643" s="52"/>
      <c r="BB643" s="52"/>
      <c r="BC643" s="52"/>
      <c r="BD643" s="52"/>
      <c r="BE643" s="52"/>
    </row>
    <row r="644" spans="1:57" x14ac:dyDescent="0.25">
      <c r="A644" t="str">
        <f t="shared" si="10"/>
        <v/>
      </c>
      <c r="B644" s="52"/>
      <c r="C644" s="52"/>
      <c r="D644" s="52"/>
      <c r="E644" s="52"/>
      <c r="F644" s="52"/>
      <c r="G644" s="52"/>
      <c r="H644" s="52"/>
      <c r="I644" s="52"/>
      <c r="J644" s="52"/>
      <c r="K644" s="52"/>
      <c r="L644" s="52"/>
      <c r="M644" s="52"/>
      <c r="N644" s="52"/>
      <c r="O644" s="52"/>
      <c r="P644" s="52"/>
      <c r="Q644" s="52"/>
      <c r="R644" s="52"/>
      <c r="S644" s="52"/>
      <c r="T644" s="52"/>
      <c r="U644" s="52"/>
      <c r="V644" s="52"/>
      <c r="W644" s="52"/>
      <c r="X644" s="52"/>
      <c r="Y644" s="52"/>
      <c r="Z644" s="52"/>
      <c r="AA644" s="52"/>
      <c r="AB644" s="52"/>
      <c r="AC644" s="52"/>
      <c r="AD644" s="52"/>
      <c r="AE644" s="52"/>
      <c r="AF644" s="52"/>
      <c r="AG644" s="52"/>
      <c r="AH644" s="52"/>
      <c r="AI644" s="52"/>
      <c r="AJ644" s="52"/>
      <c r="AK644" s="52"/>
      <c r="AL644" s="52"/>
      <c r="AM644" s="52"/>
      <c r="AN644" s="52"/>
      <c r="AO644" s="52"/>
      <c r="AP644" s="52"/>
      <c r="AQ644" s="52"/>
      <c r="AR644" s="52"/>
      <c r="AS644" s="52"/>
      <c r="AT644" s="52"/>
      <c r="AU644" s="52"/>
      <c r="AV644" s="52"/>
      <c r="AW644" s="52"/>
      <c r="AX644" s="52"/>
      <c r="AY644" s="52"/>
      <c r="AZ644" s="52"/>
      <c r="BA644" s="52"/>
      <c r="BB644" s="52"/>
      <c r="BC644" s="52"/>
      <c r="BD644" s="52"/>
      <c r="BE644" s="52"/>
    </row>
    <row r="645" spans="1:57" x14ac:dyDescent="0.25">
      <c r="A645" t="str">
        <f t="shared" si="10"/>
        <v/>
      </c>
      <c r="B645" s="52"/>
      <c r="C645" s="52"/>
      <c r="D645" s="52"/>
      <c r="E645" s="52"/>
      <c r="F645" s="52"/>
      <c r="G645" s="52"/>
      <c r="H645" s="52"/>
      <c r="I645" s="52"/>
      <c r="J645" s="52"/>
      <c r="K645" s="52"/>
      <c r="L645" s="52"/>
      <c r="M645" s="52"/>
      <c r="N645" s="52"/>
      <c r="O645" s="52"/>
      <c r="P645" s="52"/>
      <c r="Q645" s="52"/>
      <c r="R645" s="52"/>
      <c r="S645" s="52"/>
      <c r="T645" s="52"/>
      <c r="U645" s="52"/>
      <c r="V645" s="52"/>
      <c r="W645" s="52"/>
      <c r="X645" s="52"/>
      <c r="Y645" s="52"/>
      <c r="Z645" s="52"/>
      <c r="AA645" s="52"/>
      <c r="AB645" s="52"/>
      <c r="AC645" s="52"/>
      <c r="AD645" s="52"/>
      <c r="AE645" s="52"/>
      <c r="AF645" s="52"/>
      <c r="AG645" s="52"/>
      <c r="AH645" s="52"/>
      <c r="AI645" s="52"/>
      <c r="AJ645" s="52"/>
      <c r="AK645" s="52"/>
      <c r="AL645" s="52"/>
      <c r="AM645" s="52"/>
      <c r="AN645" s="52"/>
      <c r="AO645" s="52"/>
      <c r="AP645" s="52"/>
      <c r="AQ645" s="52"/>
      <c r="AR645" s="52"/>
      <c r="AS645" s="52"/>
      <c r="AT645" s="52"/>
      <c r="AU645" s="52"/>
      <c r="AV645" s="52"/>
      <c r="AW645" s="52"/>
      <c r="AX645" s="52"/>
      <c r="AY645" s="52"/>
      <c r="AZ645" s="52"/>
      <c r="BA645" s="52"/>
      <c r="BB645" s="52"/>
      <c r="BC645" s="52"/>
      <c r="BD645" s="52"/>
      <c r="BE645" s="52"/>
    </row>
    <row r="646" spans="1:57" x14ac:dyDescent="0.25">
      <c r="A646" t="str">
        <f t="shared" si="10"/>
        <v/>
      </c>
      <c r="B646" s="52"/>
      <c r="C646" s="52"/>
      <c r="D646" s="52"/>
      <c r="E646" s="52"/>
      <c r="F646" s="52"/>
      <c r="G646" s="52"/>
      <c r="H646" s="52"/>
      <c r="I646" s="52"/>
      <c r="J646" s="52"/>
      <c r="K646" s="52"/>
      <c r="L646" s="52"/>
      <c r="M646" s="52"/>
      <c r="N646" s="52"/>
      <c r="O646" s="52"/>
      <c r="P646" s="52"/>
      <c r="Q646" s="52"/>
      <c r="R646" s="52"/>
      <c r="S646" s="52"/>
      <c r="T646" s="52"/>
      <c r="U646" s="52"/>
      <c r="V646" s="52"/>
      <c r="W646" s="52"/>
      <c r="X646" s="52"/>
      <c r="Y646" s="52"/>
      <c r="Z646" s="52"/>
      <c r="AA646" s="52"/>
      <c r="AB646" s="52"/>
      <c r="AC646" s="52"/>
      <c r="AD646" s="52"/>
      <c r="AE646" s="52"/>
      <c r="AF646" s="52"/>
      <c r="AG646" s="52"/>
      <c r="AH646" s="52"/>
      <c r="AI646" s="52"/>
      <c r="AJ646" s="52"/>
      <c r="AK646" s="52"/>
      <c r="AL646" s="52"/>
      <c r="AM646" s="52"/>
      <c r="AN646" s="52"/>
      <c r="AO646" s="52"/>
      <c r="AP646" s="52"/>
      <c r="AQ646" s="52"/>
      <c r="AR646" s="52"/>
      <c r="AS646" s="52"/>
      <c r="AT646" s="52"/>
      <c r="AU646" s="52"/>
      <c r="AV646" s="52"/>
      <c r="AW646" s="52"/>
      <c r="AX646" s="52"/>
      <c r="AY646" s="52"/>
      <c r="AZ646" s="52"/>
      <c r="BA646" s="52"/>
      <c r="BB646" s="52"/>
      <c r="BC646" s="52"/>
      <c r="BD646" s="52"/>
      <c r="BE646" s="52"/>
    </row>
    <row r="647" spans="1:57" x14ac:dyDescent="0.25">
      <c r="A647" t="str">
        <f t="shared" si="10"/>
        <v/>
      </c>
      <c r="B647" s="52"/>
      <c r="C647" s="52"/>
      <c r="D647" s="52"/>
      <c r="E647" s="52"/>
      <c r="F647" s="52"/>
      <c r="G647" s="52"/>
      <c r="H647" s="52"/>
      <c r="I647" s="52"/>
      <c r="J647" s="52"/>
      <c r="K647" s="52"/>
      <c r="L647" s="52"/>
      <c r="M647" s="52"/>
      <c r="N647" s="52"/>
      <c r="O647" s="52"/>
      <c r="P647" s="52"/>
      <c r="Q647" s="52"/>
      <c r="R647" s="52"/>
      <c r="S647" s="52"/>
      <c r="T647" s="52"/>
      <c r="U647" s="52"/>
      <c r="V647" s="52"/>
      <c r="W647" s="52"/>
      <c r="X647" s="52"/>
      <c r="Y647" s="52"/>
      <c r="Z647" s="52"/>
      <c r="AA647" s="52"/>
      <c r="AB647" s="52"/>
      <c r="AC647" s="52"/>
      <c r="AD647" s="52"/>
      <c r="AE647" s="52"/>
      <c r="AF647" s="52"/>
      <c r="AG647" s="52"/>
      <c r="AH647" s="52"/>
      <c r="AI647" s="52"/>
      <c r="AJ647" s="52"/>
      <c r="AK647" s="52"/>
      <c r="AL647" s="52"/>
      <c r="AM647" s="52"/>
      <c r="AN647" s="52"/>
      <c r="AO647" s="52"/>
      <c r="AP647" s="52"/>
      <c r="AQ647" s="52"/>
      <c r="AR647" s="52"/>
      <c r="AS647" s="52"/>
      <c r="AT647" s="52"/>
      <c r="AU647" s="52"/>
      <c r="AV647" s="52"/>
      <c r="AW647" s="52"/>
      <c r="AX647" s="52"/>
      <c r="AY647" s="52"/>
      <c r="AZ647" s="52"/>
      <c r="BA647" s="52"/>
      <c r="BB647" s="52"/>
      <c r="BC647" s="52"/>
      <c r="BD647" s="52"/>
      <c r="BE647" s="52"/>
    </row>
    <row r="648" spans="1:57" x14ac:dyDescent="0.25">
      <c r="A648" t="str">
        <f t="shared" si="10"/>
        <v/>
      </c>
      <c r="B648" s="52"/>
      <c r="C648" s="52"/>
      <c r="D648" s="52"/>
      <c r="E648" s="52"/>
      <c r="F648" s="52"/>
      <c r="G648" s="52"/>
      <c r="H648" s="52"/>
      <c r="I648" s="52"/>
      <c r="J648" s="52"/>
      <c r="K648" s="52"/>
      <c r="L648" s="52"/>
      <c r="M648" s="52"/>
      <c r="N648" s="52"/>
      <c r="O648" s="52"/>
      <c r="P648" s="52"/>
      <c r="Q648" s="52"/>
      <c r="R648" s="52"/>
      <c r="S648" s="52"/>
      <c r="T648" s="52"/>
      <c r="U648" s="52"/>
      <c r="V648" s="52"/>
      <c r="W648" s="52"/>
      <c r="X648" s="52"/>
      <c r="Y648" s="52"/>
      <c r="Z648" s="52"/>
      <c r="AA648" s="52"/>
      <c r="AB648" s="52"/>
      <c r="AC648" s="52"/>
      <c r="AD648" s="52"/>
      <c r="AE648" s="52"/>
      <c r="AF648" s="52"/>
      <c r="AG648" s="52"/>
      <c r="AH648" s="52"/>
      <c r="AI648" s="52"/>
      <c r="AJ648" s="52"/>
      <c r="AK648" s="52"/>
      <c r="AL648" s="52"/>
      <c r="AM648" s="52"/>
      <c r="AN648" s="52"/>
      <c r="AO648" s="52"/>
      <c r="AP648" s="52"/>
      <c r="AQ648" s="52"/>
      <c r="AR648" s="52"/>
      <c r="AS648" s="52"/>
      <c r="AT648" s="52"/>
      <c r="AU648" s="52"/>
      <c r="AV648" s="52"/>
      <c r="AW648" s="52"/>
      <c r="AX648" s="52"/>
      <c r="AY648" s="52"/>
      <c r="AZ648" s="52"/>
      <c r="BA648" s="52"/>
      <c r="BB648" s="52"/>
      <c r="BC648" s="52"/>
      <c r="BD648" s="52"/>
      <c r="BE648" s="52"/>
    </row>
    <row r="649" spans="1:57" x14ac:dyDescent="0.25">
      <c r="A649" t="str">
        <f t="shared" si="10"/>
        <v/>
      </c>
      <c r="B649" s="52"/>
      <c r="C649" s="52"/>
      <c r="D649" s="52"/>
      <c r="E649" s="52"/>
      <c r="F649" s="52"/>
      <c r="G649" s="52"/>
      <c r="H649" s="52"/>
      <c r="I649" s="52"/>
      <c r="J649" s="52"/>
      <c r="K649" s="52"/>
      <c r="L649" s="52"/>
      <c r="M649" s="52"/>
      <c r="N649" s="52"/>
      <c r="O649" s="52"/>
      <c r="P649" s="52"/>
      <c r="Q649" s="52"/>
      <c r="R649" s="52"/>
      <c r="S649" s="52"/>
      <c r="T649" s="52"/>
      <c r="U649" s="52"/>
      <c r="V649" s="52"/>
      <c r="W649" s="52"/>
      <c r="X649" s="52"/>
      <c r="Y649" s="52"/>
      <c r="Z649" s="52"/>
      <c r="AA649" s="52"/>
      <c r="AB649" s="52"/>
      <c r="AC649" s="52"/>
      <c r="AD649" s="52"/>
      <c r="AE649" s="52"/>
      <c r="AF649" s="52"/>
      <c r="AG649" s="52"/>
      <c r="AH649" s="52"/>
      <c r="AI649" s="52"/>
      <c r="AJ649" s="52"/>
      <c r="AK649" s="52"/>
      <c r="AL649" s="52"/>
      <c r="AM649" s="52"/>
      <c r="AN649" s="52"/>
      <c r="AO649" s="52"/>
      <c r="AP649" s="52"/>
      <c r="AQ649" s="52"/>
      <c r="AR649" s="52"/>
      <c r="AS649" s="52"/>
      <c r="AT649" s="52"/>
      <c r="AU649" s="52"/>
      <c r="AV649" s="52"/>
      <c r="AW649" s="52"/>
      <c r="AX649" s="52"/>
      <c r="AY649" s="52"/>
      <c r="AZ649" s="52"/>
      <c r="BA649" s="52"/>
      <c r="BB649" s="52"/>
      <c r="BC649" s="52"/>
      <c r="BD649" s="52"/>
      <c r="BE649" s="52"/>
    </row>
    <row r="650" spans="1:57" x14ac:dyDescent="0.25">
      <c r="A650" t="str">
        <f t="shared" si="10"/>
        <v/>
      </c>
      <c r="B650" s="52"/>
      <c r="C650" s="52"/>
      <c r="D650" s="52"/>
      <c r="E650" s="52"/>
      <c r="F650" s="52"/>
      <c r="G650" s="52"/>
      <c r="H650" s="52"/>
      <c r="I650" s="52"/>
      <c r="J650" s="52"/>
      <c r="K650" s="52"/>
      <c r="L650" s="52"/>
      <c r="M650" s="52"/>
      <c r="N650" s="52"/>
      <c r="O650" s="52"/>
      <c r="P650" s="52"/>
      <c r="Q650" s="52"/>
      <c r="R650" s="52"/>
      <c r="S650" s="52"/>
      <c r="T650" s="52"/>
      <c r="U650" s="52"/>
      <c r="V650" s="52"/>
      <c r="W650" s="52"/>
      <c r="X650" s="52"/>
      <c r="Y650" s="52"/>
      <c r="Z650" s="52"/>
      <c r="AA650" s="52"/>
      <c r="AB650" s="52"/>
      <c r="AC650" s="52"/>
      <c r="AD650" s="52"/>
      <c r="AE650" s="52"/>
      <c r="AF650" s="52"/>
      <c r="AG650" s="52"/>
      <c r="AH650" s="52"/>
      <c r="AI650" s="52"/>
      <c r="AJ650" s="52"/>
      <c r="AK650" s="52"/>
      <c r="AL650" s="52"/>
      <c r="AM650" s="52"/>
      <c r="AN650" s="52"/>
      <c r="AO650" s="52"/>
      <c r="AP650" s="52"/>
      <c r="AQ650" s="52"/>
      <c r="AR650" s="52"/>
      <c r="AS650" s="52"/>
      <c r="AT650" s="52"/>
      <c r="AU650" s="52"/>
      <c r="AV650" s="52"/>
      <c r="AW650" s="52"/>
      <c r="AX650" s="52"/>
      <c r="AY650" s="52"/>
      <c r="AZ650" s="52"/>
      <c r="BA650" s="52"/>
      <c r="BB650" s="52"/>
      <c r="BC650" s="52"/>
      <c r="BD650" s="52"/>
      <c r="BE650" s="52"/>
    </row>
    <row r="651" spans="1:57" x14ac:dyDescent="0.25">
      <c r="A651" t="str">
        <f t="shared" si="10"/>
        <v/>
      </c>
      <c r="B651" s="52"/>
      <c r="C651" s="52"/>
      <c r="D651" s="52"/>
      <c r="E651" s="52"/>
      <c r="F651" s="52"/>
      <c r="G651" s="52"/>
      <c r="H651" s="52"/>
      <c r="I651" s="52"/>
      <c r="J651" s="52"/>
      <c r="K651" s="52"/>
      <c r="L651" s="52"/>
      <c r="M651" s="52"/>
      <c r="N651" s="52"/>
      <c r="O651" s="52"/>
      <c r="P651" s="52"/>
      <c r="Q651" s="52"/>
      <c r="R651" s="52"/>
      <c r="S651" s="52"/>
      <c r="T651" s="52"/>
      <c r="U651" s="52"/>
      <c r="V651" s="52"/>
      <c r="W651" s="52"/>
      <c r="X651" s="52"/>
      <c r="Y651" s="52"/>
      <c r="Z651" s="52"/>
      <c r="AA651" s="52"/>
      <c r="AB651" s="52"/>
      <c r="AC651" s="52"/>
      <c r="AD651" s="52"/>
      <c r="AE651" s="52"/>
      <c r="AF651" s="52"/>
      <c r="AG651" s="52"/>
      <c r="AH651" s="52"/>
      <c r="AI651" s="52"/>
      <c r="AJ651" s="52"/>
      <c r="AK651" s="52"/>
      <c r="AL651" s="52"/>
      <c r="AM651" s="52"/>
      <c r="AN651" s="52"/>
      <c r="AO651" s="52"/>
      <c r="AP651" s="52"/>
      <c r="AQ651" s="52"/>
      <c r="AR651" s="52"/>
      <c r="AS651" s="52"/>
      <c r="AT651" s="52"/>
      <c r="AU651" s="52"/>
      <c r="AV651" s="52"/>
      <c r="AW651" s="52"/>
      <c r="AX651" s="52"/>
      <c r="AY651" s="52"/>
      <c r="AZ651" s="52"/>
      <c r="BA651" s="52"/>
      <c r="BB651" s="52"/>
      <c r="BC651" s="52"/>
      <c r="BD651" s="52"/>
      <c r="BE651" s="52"/>
    </row>
    <row r="652" spans="1:57" x14ac:dyDescent="0.25">
      <c r="A652" t="str">
        <f t="shared" si="10"/>
        <v/>
      </c>
      <c r="B652" s="52"/>
      <c r="C652" s="52"/>
      <c r="D652" s="52"/>
      <c r="E652" s="52"/>
      <c r="F652" s="52"/>
      <c r="G652" s="52"/>
      <c r="H652" s="52"/>
      <c r="I652" s="52"/>
      <c r="J652" s="52"/>
      <c r="K652" s="52"/>
      <c r="L652" s="52"/>
      <c r="M652" s="52"/>
      <c r="N652" s="52"/>
      <c r="O652" s="52"/>
      <c r="P652" s="52"/>
      <c r="Q652" s="52"/>
      <c r="R652" s="52"/>
      <c r="S652" s="52"/>
      <c r="T652" s="52"/>
      <c r="U652" s="52"/>
      <c r="V652" s="52"/>
      <c r="W652" s="52"/>
      <c r="X652" s="52"/>
      <c r="Y652" s="52"/>
      <c r="Z652" s="52"/>
      <c r="AA652" s="52"/>
      <c r="AB652" s="52"/>
      <c r="AC652" s="52"/>
      <c r="AD652" s="52"/>
      <c r="AE652" s="52"/>
      <c r="AF652" s="52"/>
      <c r="AG652" s="52"/>
      <c r="AH652" s="52"/>
      <c r="AI652" s="52"/>
      <c r="AJ652" s="52"/>
      <c r="AK652" s="52"/>
      <c r="AL652" s="52"/>
      <c r="AM652" s="52"/>
      <c r="AN652" s="52"/>
      <c r="AO652" s="52"/>
      <c r="AP652" s="52"/>
      <c r="AQ652" s="52"/>
      <c r="AR652" s="52"/>
      <c r="AS652" s="52"/>
      <c r="AT652" s="52"/>
      <c r="AU652" s="52"/>
      <c r="AV652" s="52"/>
      <c r="AW652" s="52"/>
      <c r="AX652" s="52"/>
      <c r="AY652" s="52"/>
      <c r="AZ652" s="52"/>
      <c r="BA652" s="52"/>
      <c r="BB652" s="52"/>
      <c r="BC652" s="52"/>
      <c r="BD652" s="52"/>
      <c r="BE652" s="52"/>
    </row>
    <row r="653" spans="1:57" x14ac:dyDescent="0.25">
      <c r="A653" t="str">
        <f t="shared" si="10"/>
        <v/>
      </c>
      <c r="B653" s="52"/>
      <c r="C653" s="52"/>
      <c r="D653" s="52"/>
      <c r="E653" s="52"/>
      <c r="F653" s="52"/>
      <c r="G653" s="52"/>
      <c r="H653" s="52"/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  <c r="X653" s="52"/>
      <c r="Y653" s="52"/>
      <c r="Z653" s="52"/>
      <c r="AA653" s="52"/>
      <c r="AB653" s="52"/>
      <c r="AC653" s="52"/>
      <c r="AD653" s="52"/>
      <c r="AE653" s="52"/>
      <c r="AF653" s="52"/>
      <c r="AG653" s="52"/>
      <c r="AH653" s="52"/>
      <c r="AI653" s="52"/>
      <c r="AJ653" s="52"/>
      <c r="AK653" s="52"/>
      <c r="AL653" s="52"/>
      <c r="AM653" s="52"/>
      <c r="AN653" s="52"/>
      <c r="AO653" s="52"/>
      <c r="AP653" s="52"/>
      <c r="AQ653" s="52"/>
      <c r="AR653" s="52"/>
      <c r="AS653" s="52"/>
      <c r="AT653" s="52"/>
      <c r="AU653" s="52"/>
      <c r="AV653" s="52"/>
      <c r="AW653" s="52"/>
      <c r="AX653" s="52"/>
      <c r="AY653" s="52"/>
      <c r="AZ653" s="52"/>
      <c r="BA653" s="52"/>
      <c r="BB653" s="52"/>
      <c r="BC653" s="52"/>
      <c r="BD653" s="52"/>
      <c r="BE653" s="52"/>
    </row>
    <row r="654" spans="1:57" x14ac:dyDescent="0.25">
      <c r="A654" t="str">
        <f t="shared" si="10"/>
        <v/>
      </c>
      <c r="B654" s="52"/>
      <c r="C654" s="52"/>
      <c r="D654" s="52"/>
      <c r="E654" s="52"/>
      <c r="F654" s="52"/>
      <c r="G654" s="52"/>
      <c r="H654" s="52"/>
      <c r="I654" s="52"/>
      <c r="J654" s="52"/>
      <c r="K654" s="52"/>
      <c r="L654" s="52"/>
      <c r="M654" s="52"/>
      <c r="N654" s="52"/>
      <c r="O654" s="52"/>
      <c r="P654" s="52"/>
      <c r="Q654" s="52"/>
      <c r="R654" s="52"/>
      <c r="S654" s="52"/>
      <c r="T654" s="52"/>
      <c r="U654" s="52"/>
      <c r="V654" s="52"/>
      <c r="W654" s="52"/>
      <c r="X654" s="52"/>
      <c r="Y654" s="52"/>
      <c r="Z654" s="52"/>
      <c r="AA654" s="52"/>
      <c r="AB654" s="52"/>
      <c r="AC654" s="52"/>
      <c r="AD654" s="52"/>
      <c r="AE654" s="52"/>
      <c r="AF654" s="52"/>
      <c r="AG654" s="52"/>
      <c r="AH654" s="52"/>
      <c r="AI654" s="52"/>
      <c r="AJ654" s="52"/>
      <c r="AK654" s="52"/>
      <c r="AL654" s="52"/>
      <c r="AM654" s="52"/>
      <c r="AN654" s="52"/>
      <c r="AO654" s="52"/>
      <c r="AP654" s="52"/>
      <c r="AQ654" s="52"/>
      <c r="AR654" s="52"/>
      <c r="AS654" s="52"/>
      <c r="AT654" s="52"/>
      <c r="AU654" s="52"/>
      <c r="AV654" s="52"/>
      <c r="AW654" s="52"/>
      <c r="AX654" s="52"/>
      <c r="AY654" s="52"/>
      <c r="AZ654" s="52"/>
      <c r="BA654" s="52"/>
      <c r="BB654" s="52"/>
      <c r="BC654" s="52"/>
      <c r="BD654" s="52"/>
      <c r="BE654" s="52"/>
    </row>
    <row r="655" spans="1:57" x14ac:dyDescent="0.25">
      <c r="A655" t="str">
        <f t="shared" si="10"/>
        <v/>
      </c>
      <c r="B655" s="52"/>
      <c r="C655" s="52"/>
      <c r="D655" s="52"/>
      <c r="E655" s="52"/>
      <c r="F655" s="52"/>
      <c r="G655" s="52"/>
      <c r="H655" s="52"/>
      <c r="I655" s="52"/>
      <c r="J655" s="52"/>
      <c r="K655" s="52"/>
      <c r="L655" s="52"/>
      <c r="M655" s="52"/>
      <c r="N655" s="52"/>
      <c r="O655" s="52"/>
      <c r="P655" s="52"/>
      <c r="Q655" s="52"/>
      <c r="R655" s="52"/>
      <c r="S655" s="52"/>
      <c r="T655" s="52"/>
      <c r="U655" s="52"/>
      <c r="V655" s="52"/>
      <c r="W655" s="52"/>
      <c r="X655" s="52"/>
      <c r="Y655" s="52"/>
      <c r="Z655" s="52"/>
      <c r="AA655" s="52"/>
      <c r="AB655" s="52"/>
      <c r="AC655" s="52"/>
      <c r="AD655" s="52"/>
      <c r="AE655" s="52"/>
      <c r="AF655" s="52"/>
      <c r="AG655" s="52"/>
      <c r="AH655" s="52"/>
      <c r="AI655" s="52"/>
      <c r="AJ655" s="52"/>
      <c r="AK655" s="52"/>
      <c r="AL655" s="52"/>
      <c r="AM655" s="52"/>
      <c r="AN655" s="52"/>
      <c r="AO655" s="52"/>
      <c r="AP655" s="52"/>
      <c r="AQ655" s="52"/>
      <c r="AR655" s="52"/>
      <c r="AS655" s="52"/>
      <c r="AT655" s="52"/>
      <c r="AU655" s="52"/>
      <c r="AV655" s="52"/>
      <c r="AW655" s="52"/>
      <c r="AX655" s="52"/>
      <c r="AY655" s="52"/>
      <c r="AZ655" s="52"/>
      <c r="BA655" s="52"/>
      <c r="BB655" s="52"/>
      <c r="BC655" s="52"/>
      <c r="BD655" s="52"/>
      <c r="BE655" s="52"/>
    </row>
    <row r="656" spans="1:57" x14ac:dyDescent="0.25">
      <c r="A656" t="str">
        <f t="shared" si="10"/>
        <v/>
      </c>
      <c r="B656" s="52"/>
      <c r="C656" s="52"/>
      <c r="D656" s="52"/>
      <c r="E656" s="52"/>
      <c r="F656" s="52"/>
      <c r="G656" s="52"/>
      <c r="H656" s="52"/>
      <c r="I656" s="52"/>
      <c r="J656" s="52"/>
      <c r="K656" s="52"/>
      <c r="L656" s="52"/>
      <c r="M656" s="52"/>
      <c r="N656" s="52"/>
      <c r="O656" s="52"/>
      <c r="P656" s="52"/>
      <c r="Q656" s="52"/>
      <c r="R656" s="52"/>
      <c r="S656" s="52"/>
      <c r="T656" s="52"/>
      <c r="U656" s="52"/>
      <c r="V656" s="52"/>
      <c r="W656" s="52"/>
      <c r="X656" s="52"/>
      <c r="Y656" s="52"/>
      <c r="Z656" s="52"/>
      <c r="AA656" s="52"/>
      <c r="AB656" s="52"/>
      <c r="AC656" s="52"/>
      <c r="AD656" s="52"/>
      <c r="AE656" s="52"/>
      <c r="AF656" s="52"/>
      <c r="AG656" s="52"/>
      <c r="AH656" s="52"/>
      <c r="AI656" s="52"/>
      <c r="AJ656" s="52"/>
      <c r="AK656" s="52"/>
      <c r="AL656" s="52"/>
      <c r="AM656" s="52"/>
      <c r="AN656" s="52"/>
      <c r="AO656" s="52"/>
      <c r="AP656" s="52"/>
      <c r="AQ656" s="52"/>
      <c r="AR656" s="52"/>
      <c r="AS656" s="52"/>
      <c r="AT656" s="52"/>
      <c r="AU656" s="52"/>
      <c r="AV656" s="52"/>
      <c r="AW656" s="52"/>
      <c r="AX656" s="52"/>
      <c r="AY656" s="52"/>
      <c r="AZ656" s="52"/>
      <c r="BA656" s="52"/>
      <c r="BB656" s="52"/>
      <c r="BC656" s="52"/>
      <c r="BD656" s="52"/>
      <c r="BE656" s="52"/>
    </row>
    <row r="657" spans="1:57" x14ac:dyDescent="0.25">
      <c r="A657" t="str">
        <f t="shared" si="10"/>
        <v/>
      </c>
      <c r="B657" s="52"/>
      <c r="C657" s="52"/>
      <c r="D657" s="52"/>
      <c r="E657" s="52"/>
      <c r="F657" s="52"/>
      <c r="G657" s="52"/>
      <c r="H657" s="52"/>
      <c r="I657" s="52"/>
      <c r="J657" s="52"/>
      <c r="K657" s="52"/>
      <c r="L657" s="52"/>
      <c r="M657" s="52"/>
      <c r="N657" s="52"/>
      <c r="O657" s="52"/>
      <c r="P657" s="52"/>
      <c r="Q657" s="52"/>
      <c r="R657" s="52"/>
      <c r="S657" s="52"/>
      <c r="T657" s="52"/>
      <c r="U657" s="52"/>
      <c r="V657" s="52"/>
      <c r="W657" s="52"/>
      <c r="X657" s="52"/>
      <c r="Y657" s="52"/>
      <c r="Z657" s="52"/>
      <c r="AA657" s="52"/>
      <c r="AB657" s="52"/>
      <c r="AC657" s="52"/>
      <c r="AD657" s="52"/>
      <c r="AE657" s="52"/>
      <c r="AF657" s="52"/>
      <c r="AG657" s="52"/>
      <c r="AH657" s="52"/>
      <c r="AI657" s="52"/>
      <c r="AJ657" s="52"/>
      <c r="AK657" s="52"/>
      <c r="AL657" s="52"/>
      <c r="AM657" s="52"/>
      <c r="AN657" s="52"/>
      <c r="AO657" s="52"/>
      <c r="AP657" s="52"/>
      <c r="AQ657" s="52"/>
      <c r="AR657" s="52"/>
      <c r="AS657" s="52"/>
      <c r="AT657" s="52"/>
      <c r="AU657" s="52"/>
      <c r="AV657" s="52"/>
      <c r="AW657" s="52"/>
      <c r="AX657" s="52"/>
      <c r="AY657" s="52"/>
      <c r="AZ657" s="52"/>
      <c r="BA657" s="52"/>
      <c r="BB657" s="52"/>
      <c r="BC657" s="52"/>
      <c r="BD657" s="52"/>
      <c r="BE657" s="52"/>
    </row>
    <row r="658" spans="1:57" x14ac:dyDescent="0.25">
      <c r="A658" t="str">
        <f t="shared" si="10"/>
        <v/>
      </c>
      <c r="B658" s="52"/>
      <c r="C658" s="52"/>
      <c r="D658" s="52"/>
      <c r="E658" s="52"/>
      <c r="F658" s="52"/>
      <c r="G658" s="52"/>
      <c r="H658" s="52"/>
      <c r="I658" s="52"/>
      <c r="J658" s="52"/>
      <c r="K658" s="52"/>
      <c r="L658" s="52"/>
      <c r="M658" s="52"/>
      <c r="N658" s="52"/>
      <c r="O658" s="52"/>
      <c r="P658" s="52"/>
      <c r="Q658" s="52"/>
      <c r="R658" s="52"/>
      <c r="S658" s="52"/>
      <c r="T658" s="52"/>
      <c r="U658" s="52"/>
      <c r="V658" s="52"/>
      <c r="W658" s="52"/>
      <c r="X658" s="52"/>
      <c r="Y658" s="52"/>
      <c r="Z658" s="52"/>
      <c r="AA658" s="52"/>
      <c r="AB658" s="52"/>
      <c r="AC658" s="52"/>
      <c r="AD658" s="52"/>
      <c r="AE658" s="52"/>
      <c r="AF658" s="52"/>
      <c r="AG658" s="52"/>
      <c r="AH658" s="52"/>
      <c r="AI658" s="52"/>
      <c r="AJ658" s="52"/>
      <c r="AK658" s="52"/>
      <c r="AL658" s="52"/>
      <c r="AM658" s="52"/>
      <c r="AN658" s="52"/>
      <c r="AO658" s="52"/>
      <c r="AP658" s="52"/>
      <c r="AQ658" s="52"/>
      <c r="AR658" s="52"/>
      <c r="AS658" s="52"/>
      <c r="AT658" s="52"/>
      <c r="AU658" s="52"/>
      <c r="AV658" s="52"/>
      <c r="AW658" s="52"/>
      <c r="AX658" s="52"/>
      <c r="AY658" s="52"/>
      <c r="AZ658" s="52"/>
      <c r="BA658" s="52"/>
      <c r="BB658" s="52"/>
      <c r="BC658" s="52"/>
      <c r="BD658" s="52"/>
      <c r="BE658" s="52"/>
    </row>
    <row r="659" spans="1:57" x14ac:dyDescent="0.25">
      <c r="A659" t="str">
        <f t="shared" si="10"/>
        <v/>
      </c>
      <c r="B659" s="52"/>
      <c r="C659" s="52"/>
      <c r="D659" s="52"/>
      <c r="E659" s="52"/>
      <c r="F659" s="52"/>
      <c r="G659" s="52"/>
      <c r="H659" s="52"/>
      <c r="I659" s="52"/>
      <c r="J659" s="52"/>
      <c r="K659" s="52"/>
      <c r="L659" s="52"/>
      <c r="M659" s="52"/>
      <c r="N659" s="52"/>
      <c r="O659" s="52"/>
      <c r="P659" s="52"/>
      <c r="Q659" s="52"/>
      <c r="R659" s="52"/>
      <c r="S659" s="52"/>
      <c r="T659" s="52"/>
      <c r="U659" s="52"/>
      <c r="V659" s="52"/>
      <c r="W659" s="52"/>
      <c r="X659" s="52"/>
      <c r="Y659" s="52"/>
      <c r="Z659" s="52"/>
      <c r="AA659" s="52"/>
      <c r="AB659" s="52"/>
      <c r="AC659" s="52"/>
      <c r="AD659" s="52"/>
      <c r="AE659" s="52"/>
      <c r="AF659" s="52"/>
      <c r="AG659" s="52"/>
      <c r="AH659" s="52"/>
      <c r="AI659" s="52"/>
      <c r="AJ659" s="52"/>
      <c r="AK659" s="52"/>
      <c r="AL659" s="52"/>
      <c r="AM659" s="52"/>
      <c r="AN659" s="52"/>
      <c r="AO659" s="52"/>
      <c r="AP659" s="52"/>
      <c r="AQ659" s="52"/>
      <c r="AR659" s="52"/>
      <c r="AS659" s="52"/>
      <c r="AT659" s="52"/>
      <c r="AU659" s="52"/>
      <c r="AV659" s="52"/>
      <c r="AW659" s="52"/>
      <c r="AX659" s="52"/>
      <c r="AY659" s="52"/>
      <c r="AZ659" s="52"/>
      <c r="BA659" s="52"/>
      <c r="BB659" s="52"/>
      <c r="BC659" s="52"/>
      <c r="BD659" s="52"/>
      <c r="BE659" s="52"/>
    </row>
    <row r="660" spans="1:57" x14ac:dyDescent="0.25">
      <c r="A660" t="str">
        <f t="shared" si="10"/>
        <v/>
      </c>
      <c r="B660" s="52"/>
      <c r="C660" s="52"/>
      <c r="D660" s="52"/>
      <c r="E660" s="52"/>
      <c r="F660" s="52"/>
      <c r="G660" s="52"/>
      <c r="H660" s="52"/>
      <c r="I660" s="52"/>
      <c r="J660" s="52"/>
      <c r="K660" s="52"/>
      <c r="L660" s="52"/>
      <c r="M660" s="52"/>
      <c r="N660" s="52"/>
      <c r="O660" s="52"/>
      <c r="P660" s="52"/>
      <c r="Q660" s="52"/>
      <c r="R660" s="52"/>
      <c r="S660" s="52"/>
      <c r="T660" s="52"/>
      <c r="U660" s="52"/>
      <c r="V660" s="52"/>
      <c r="W660" s="52"/>
      <c r="X660" s="52"/>
      <c r="Y660" s="52"/>
      <c r="Z660" s="52"/>
      <c r="AA660" s="52"/>
      <c r="AB660" s="52"/>
      <c r="AC660" s="52"/>
      <c r="AD660" s="52"/>
      <c r="AE660" s="52"/>
      <c r="AF660" s="52"/>
      <c r="AG660" s="52"/>
      <c r="AH660" s="52"/>
      <c r="AI660" s="52"/>
      <c r="AJ660" s="52"/>
      <c r="AK660" s="52"/>
      <c r="AL660" s="52"/>
      <c r="AM660" s="52"/>
      <c r="AN660" s="52"/>
      <c r="AO660" s="52"/>
      <c r="AP660" s="52"/>
      <c r="AQ660" s="52"/>
      <c r="AR660" s="52"/>
      <c r="AS660" s="52"/>
      <c r="AT660" s="52"/>
      <c r="AU660" s="52"/>
      <c r="AV660" s="52"/>
      <c r="AW660" s="52"/>
      <c r="AX660" s="52"/>
      <c r="AY660" s="52"/>
      <c r="AZ660" s="52"/>
      <c r="BA660" s="52"/>
      <c r="BB660" s="52"/>
      <c r="BC660" s="52"/>
      <c r="BD660" s="52"/>
      <c r="BE660" s="52"/>
    </row>
    <row r="661" spans="1:57" x14ac:dyDescent="0.25">
      <c r="A661" t="str">
        <f t="shared" si="10"/>
        <v/>
      </c>
      <c r="B661" s="52"/>
      <c r="C661" s="52"/>
      <c r="D661" s="52"/>
      <c r="E661" s="52"/>
      <c r="F661" s="52"/>
      <c r="G661" s="52"/>
      <c r="H661" s="52"/>
      <c r="I661" s="52"/>
      <c r="J661" s="52"/>
      <c r="K661" s="52"/>
      <c r="L661" s="52"/>
      <c r="M661" s="52"/>
      <c r="N661" s="52"/>
      <c r="O661" s="52"/>
      <c r="P661" s="52"/>
      <c r="Q661" s="52"/>
      <c r="R661" s="52"/>
      <c r="S661" s="52"/>
      <c r="T661" s="52"/>
      <c r="U661" s="52"/>
      <c r="V661" s="52"/>
      <c r="W661" s="52"/>
      <c r="X661" s="52"/>
      <c r="Y661" s="52"/>
      <c r="Z661" s="52"/>
      <c r="AA661" s="52"/>
      <c r="AB661" s="52"/>
      <c r="AC661" s="52"/>
      <c r="AD661" s="52"/>
      <c r="AE661" s="52"/>
      <c r="AF661" s="52"/>
      <c r="AG661" s="52"/>
      <c r="AH661" s="52"/>
      <c r="AI661" s="52"/>
      <c r="AJ661" s="52"/>
      <c r="AK661" s="52"/>
      <c r="AL661" s="52"/>
      <c r="AM661" s="52"/>
      <c r="AN661" s="52"/>
      <c r="AO661" s="52"/>
      <c r="AP661" s="52"/>
      <c r="AQ661" s="52"/>
      <c r="AR661" s="52"/>
      <c r="AS661" s="52"/>
      <c r="AT661" s="52"/>
      <c r="AU661" s="52"/>
      <c r="AV661" s="52"/>
      <c r="AW661" s="52"/>
      <c r="AX661" s="52"/>
      <c r="AY661" s="52"/>
      <c r="AZ661" s="52"/>
      <c r="BA661" s="52"/>
      <c r="BB661" s="52"/>
      <c r="BC661" s="52"/>
      <c r="BD661" s="52"/>
      <c r="BE661" s="52"/>
    </row>
    <row r="662" spans="1:57" x14ac:dyDescent="0.25">
      <c r="A662" t="str">
        <f t="shared" si="10"/>
        <v/>
      </c>
      <c r="B662" s="52"/>
      <c r="C662" s="52"/>
      <c r="D662" s="52"/>
      <c r="E662" s="52"/>
      <c r="F662" s="52"/>
      <c r="G662" s="52"/>
      <c r="H662" s="52"/>
      <c r="I662" s="52"/>
      <c r="J662" s="52"/>
      <c r="K662" s="52"/>
      <c r="L662" s="52"/>
      <c r="M662" s="52"/>
      <c r="N662" s="52"/>
      <c r="O662" s="52"/>
      <c r="P662" s="52"/>
      <c r="Q662" s="52"/>
      <c r="R662" s="52"/>
      <c r="S662" s="52"/>
      <c r="T662" s="52"/>
      <c r="U662" s="52"/>
      <c r="V662" s="52"/>
      <c r="W662" s="52"/>
      <c r="X662" s="52"/>
      <c r="Y662" s="52"/>
      <c r="Z662" s="52"/>
      <c r="AA662" s="52"/>
      <c r="AB662" s="52"/>
      <c r="AC662" s="52"/>
      <c r="AD662" s="52"/>
      <c r="AE662" s="52"/>
      <c r="AF662" s="52"/>
      <c r="AG662" s="52"/>
      <c r="AH662" s="52"/>
      <c r="AI662" s="52"/>
      <c r="AJ662" s="52"/>
      <c r="AK662" s="52"/>
      <c r="AL662" s="52"/>
      <c r="AM662" s="52"/>
      <c r="AN662" s="52"/>
      <c r="AO662" s="52"/>
      <c r="AP662" s="52"/>
      <c r="AQ662" s="52"/>
      <c r="AR662" s="52"/>
      <c r="AS662" s="52"/>
      <c r="AT662" s="52"/>
      <c r="AU662" s="52"/>
      <c r="AV662" s="52"/>
      <c r="AW662" s="52"/>
      <c r="AX662" s="52"/>
      <c r="AY662" s="52"/>
      <c r="AZ662" s="52"/>
      <c r="BA662" s="52"/>
      <c r="BB662" s="52"/>
      <c r="BC662" s="52"/>
      <c r="BD662" s="52"/>
      <c r="BE662" s="52"/>
    </row>
    <row r="663" spans="1:57" x14ac:dyDescent="0.25">
      <c r="A663" t="str">
        <f t="shared" si="10"/>
        <v/>
      </c>
      <c r="B663" s="52"/>
      <c r="C663" s="52"/>
      <c r="D663" s="52"/>
      <c r="E663" s="52"/>
      <c r="F663" s="52"/>
      <c r="G663" s="52"/>
      <c r="H663" s="52"/>
      <c r="I663" s="52"/>
      <c r="J663" s="52"/>
      <c r="K663" s="52"/>
      <c r="L663" s="52"/>
      <c r="M663" s="52"/>
      <c r="N663" s="52"/>
      <c r="O663" s="52"/>
      <c r="P663" s="52"/>
      <c r="Q663" s="52"/>
      <c r="R663" s="52"/>
      <c r="S663" s="52"/>
      <c r="T663" s="52"/>
      <c r="U663" s="52"/>
      <c r="V663" s="52"/>
      <c r="W663" s="52"/>
      <c r="X663" s="52"/>
      <c r="Y663" s="52"/>
      <c r="Z663" s="52"/>
      <c r="AA663" s="52"/>
      <c r="AB663" s="52"/>
      <c r="AC663" s="52"/>
      <c r="AD663" s="52"/>
      <c r="AE663" s="52"/>
      <c r="AF663" s="52"/>
      <c r="AG663" s="52"/>
      <c r="AH663" s="52"/>
      <c r="AI663" s="52"/>
      <c r="AJ663" s="52"/>
      <c r="AK663" s="52"/>
      <c r="AL663" s="52"/>
      <c r="AM663" s="52"/>
      <c r="AN663" s="52"/>
      <c r="AO663" s="52"/>
      <c r="AP663" s="52"/>
      <c r="AQ663" s="52"/>
      <c r="AR663" s="52"/>
      <c r="AS663" s="52"/>
      <c r="AT663" s="52"/>
      <c r="AU663" s="52"/>
      <c r="AV663" s="52"/>
      <c r="AW663" s="52"/>
      <c r="AX663" s="52"/>
      <c r="AY663" s="52"/>
      <c r="AZ663" s="52"/>
      <c r="BA663" s="52"/>
      <c r="BB663" s="52"/>
      <c r="BC663" s="52"/>
      <c r="BD663" s="52"/>
      <c r="BE663" s="52"/>
    </row>
    <row r="664" spans="1:57" x14ac:dyDescent="0.25">
      <c r="A664" t="str">
        <f t="shared" si="10"/>
        <v/>
      </c>
      <c r="B664" s="52"/>
      <c r="C664" s="52"/>
      <c r="D664" s="52"/>
      <c r="E664" s="52"/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52"/>
      <c r="Q664" s="52"/>
      <c r="R664" s="52"/>
      <c r="S664" s="52"/>
      <c r="T664" s="52"/>
      <c r="U664" s="52"/>
      <c r="V664" s="52"/>
      <c r="W664" s="52"/>
      <c r="X664" s="52"/>
      <c r="Y664" s="52"/>
      <c r="Z664" s="52"/>
      <c r="AA664" s="52"/>
      <c r="AB664" s="52"/>
      <c r="AC664" s="52"/>
      <c r="AD664" s="52"/>
      <c r="AE664" s="52"/>
      <c r="AF664" s="52"/>
      <c r="AG664" s="52"/>
      <c r="AH664" s="52"/>
      <c r="AI664" s="52"/>
      <c r="AJ664" s="52"/>
      <c r="AK664" s="52"/>
      <c r="AL664" s="52"/>
      <c r="AM664" s="52"/>
      <c r="AN664" s="52"/>
      <c r="AO664" s="52"/>
      <c r="AP664" s="52"/>
      <c r="AQ664" s="52"/>
      <c r="AR664" s="52"/>
      <c r="AS664" s="52"/>
      <c r="AT664" s="52"/>
      <c r="AU664" s="52"/>
      <c r="AV664" s="52"/>
      <c r="AW664" s="52"/>
      <c r="AX664" s="52"/>
      <c r="AY664" s="52"/>
      <c r="AZ664" s="52"/>
      <c r="BA664" s="52"/>
      <c r="BB664" s="52"/>
      <c r="BC664" s="52"/>
      <c r="BD664" s="52"/>
      <c r="BE664" s="52"/>
    </row>
    <row r="665" spans="1:57" x14ac:dyDescent="0.25">
      <c r="A665" t="str">
        <f t="shared" si="10"/>
        <v/>
      </c>
      <c r="B665" s="52"/>
      <c r="C665" s="52"/>
      <c r="D665" s="52"/>
      <c r="E665" s="52"/>
      <c r="F665" s="52"/>
      <c r="G665" s="52"/>
      <c r="H665" s="52"/>
      <c r="I665" s="52"/>
      <c r="J665" s="52"/>
      <c r="K665" s="52"/>
      <c r="L665" s="52"/>
      <c r="M665" s="52"/>
      <c r="N665" s="52"/>
      <c r="O665" s="52"/>
      <c r="P665" s="52"/>
      <c r="Q665" s="52"/>
      <c r="R665" s="52"/>
      <c r="S665" s="52"/>
      <c r="T665" s="52"/>
      <c r="U665" s="52"/>
      <c r="V665" s="52"/>
      <c r="W665" s="52"/>
      <c r="X665" s="52"/>
      <c r="Y665" s="52"/>
      <c r="Z665" s="52"/>
      <c r="AA665" s="52"/>
      <c r="AB665" s="52"/>
      <c r="AC665" s="52"/>
      <c r="AD665" s="52"/>
      <c r="AE665" s="52"/>
      <c r="AF665" s="52"/>
      <c r="AG665" s="52"/>
      <c r="AH665" s="52"/>
      <c r="AI665" s="52"/>
      <c r="AJ665" s="52"/>
      <c r="AK665" s="52"/>
      <c r="AL665" s="52"/>
      <c r="AM665" s="52"/>
      <c r="AN665" s="52"/>
      <c r="AO665" s="52"/>
      <c r="AP665" s="52"/>
      <c r="AQ665" s="52"/>
      <c r="AR665" s="52"/>
      <c r="AS665" s="52"/>
      <c r="AT665" s="52"/>
      <c r="AU665" s="52"/>
      <c r="AV665" s="52"/>
      <c r="AW665" s="52"/>
      <c r="AX665" s="52"/>
      <c r="AY665" s="52"/>
      <c r="AZ665" s="52"/>
      <c r="BA665" s="52"/>
      <c r="BB665" s="52"/>
      <c r="BC665" s="52"/>
      <c r="BD665" s="52"/>
      <c r="BE665" s="52"/>
    </row>
    <row r="666" spans="1:57" x14ac:dyDescent="0.25">
      <c r="A666" t="str">
        <f t="shared" si="10"/>
        <v/>
      </c>
      <c r="B666" s="52"/>
      <c r="C666" s="52"/>
      <c r="D666" s="52"/>
      <c r="E666" s="52"/>
      <c r="F666" s="52"/>
      <c r="G666" s="52"/>
      <c r="H666" s="52"/>
      <c r="I666" s="52"/>
      <c r="J666" s="52"/>
      <c r="K666" s="52"/>
      <c r="L666" s="52"/>
      <c r="M666" s="52"/>
      <c r="N666" s="52"/>
      <c r="O666" s="52"/>
      <c r="P666" s="52"/>
      <c r="Q666" s="52"/>
      <c r="R666" s="52"/>
      <c r="S666" s="52"/>
      <c r="T666" s="52"/>
      <c r="U666" s="52"/>
      <c r="V666" s="52"/>
      <c r="W666" s="52"/>
      <c r="X666" s="52"/>
      <c r="Y666" s="52"/>
      <c r="Z666" s="52"/>
      <c r="AA666" s="52"/>
      <c r="AB666" s="52"/>
      <c r="AC666" s="52"/>
      <c r="AD666" s="52"/>
      <c r="AE666" s="52"/>
      <c r="AF666" s="52"/>
      <c r="AG666" s="52"/>
      <c r="AH666" s="52"/>
      <c r="AI666" s="52"/>
      <c r="AJ666" s="52"/>
      <c r="AK666" s="52"/>
      <c r="AL666" s="52"/>
      <c r="AM666" s="52"/>
      <c r="AN666" s="52"/>
      <c r="AO666" s="52"/>
      <c r="AP666" s="52"/>
      <c r="AQ666" s="52"/>
      <c r="AR666" s="52"/>
      <c r="AS666" s="52"/>
      <c r="AT666" s="52"/>
      <c r="AU666" s="52"/>
      <c r="AV666" s="52"/>
      <c r="AW666" s="52"/>
      <c r="AX666" s="52"/>
      <c r="AY666" s="52"/>
      <c r="AZ666" s="52"/>
      <c r="BA666" s="52"/>
      <c r="BB666" s="52"/>
      <c r="BC666" s="52"/>
      <c r="BD666" s="52"/>
      <c r="BE666" s="52"/>
    </row>
    <row r="667" spans="1:57" x14ac:dyDescent="0.25">
      <c r="A667" t="str">
        <f t="shared" si="10"/>
        <v/>
      </c>
      <c r="B667" s="52"/>
      <c r="C667" s="52"/>
      <c r="D667" s="52"/>
      <c r="E667" s="52"/>
      <c r="F667" s="52"/>
      <c r="G667" s="52"/>
      <c r="H667" s="52"/>
      <c r="I667" s="52"/>
      <c r="J667" s="52"/>
      <c r="K667" s="52"/>
      <c r="L667" s="52"/>
      <c r="M667" s="52"/>
      <c r="N667" s="52"/>
      <c r="O667" s="52"/>
      <c r="P667" s="52"/>
      <c r="Q667" s="52"/>
      <c r="R667" s="52"/>
      <c r="S667" s="52"/>
      <c r="T667" s="52"/>
      <c r="U667" s="52"/>
      <c r="V667" s="52"/>
      <c r="W667" s="52"/>
      <c r="X667" s="52"/>
      <c r="Y667" s="52"/>
      <c r="Z667" s="52"/>
      <c r="AA667" s="52"/>
      <c r="AB667" s="52"/>
      <c r="AC667" s="52"/>
      <c r="AD667" s="52"/>
      <c r="AE667" s="52"/>
      <c r="AF667" s="52"/>
      <c r="AG667" s="52"/>
      <c r="AH667" s="52"/>
      <c r="AI667" s="52"/>
      <c r="AJ667" s="52"/>
      <c r="AK667" s="52"/>
      <c r="AL667" s="52"/>
      <c r="AM667" s="52"/>
      <c r="AN667" s="52"/>
      <c r="AO667" s="52"/>
      <c r="AP667" s="52"/>
      <c r="AQ667" s="52"/>
      <c r="AR667" s="52"/>
      <c r="AS667" s="52"/>
      <c r="AT667" s="52"/>
      <c r="AU667" s="52"/>
      <c r="AV667" s="52"/>
      <c r="AW667" s="52"/>
      <c r="AX667" s="52"/>
      <c r="AY667" s="52"/>
      <c r="AZ667" s="52"/>
      <c r="BA667" s="52"/>
      <c r="BB667" s="52"/>
      <c r="BC667" s="52"/>
      <c r="BD667" s="52"/>
      <c r="BE667" s="52"/>
    </row>
    <row r="668" spans="1:57" x14ac:dyDescent="0.25">
      <c r="A668" t="str">
        <f t="shared" si="10"/>
        <v/>
      </c>
      <c r="B668" s="52"/>
      <c r="C668" s="52"/>
      <c r="D668" s="52"/>
      <c r="E668" s="52"/>
      <c r="F668" s="52"/>
      <c r="G668" s="52"/>
      <c r="H668" s="52"/>
      <c r="I668" s="52"/>
      <c r="J668" s="52"/>
      <c r="K668" s="52"/>
      <c r="L668" s="52"/>
      <c r="M668" s="52"/>
      <c r="N668" s="52"/>
      <c r="O668" s="52"/>
      <c r="P668" s="52"/>
      <c r="Q668" s="52"/>
      <c r="R668" s="52"/>
      <c r="S668" s="52"/>
      <c r="T668" s="52"/>
      <c r="U668" s="52"/>
      <c r="V668" s="52"/>
      <c r="W668" s="52"/>
      <c r="X668" s="52"/>
      <c r="Y668" s="52"/>
      <c r="Z668" s="52"/>
      <c r="AA668" s="52"/>
      <c r="AB668" s="52"/>
      <c r="AC668" s="52"/>
      <c r="AD668" s="52"/>
      <c r="AE668" s="52"/>
      <c r="AF668" s="52"/>
      <c r="AG668" s="52"/>
      <c r="AH668" s="52"/>
      <c r="AI668" s="52"/>
      <c r="AJ668" s="52"/>
      <c r="AK668" s="52"/>
      <c r="AL668" s="52"/>
      <c r="AM668" s="52"/>
      <c r="AN668" s="52"/>
      <c r="AO668" s="52"/>
      <c r="AP668" s="52"/>
      <c r="AQ668" s="52"/>
      <c r="AR668" s="52"/>
      <c r="AS668" s="52"/>
      <c r="AT668" s="52"/>
      <c r="AU668" s="52"/>
      <c r="AV668" s="52"/>
      <c r="AW668" s="52"/>
      <c r="AX668" s="52"/>
      <c r="AY668" s="52"/>
      <c r="AZ668" s="52"/>
      <c r="BA668" s="52"/>
      <c r="BB668" s="52"/>
      <c r="BC668" s="52"/>
      <c r="BD668" s="52"/>
      <c r="BE668" s="52"/>
    </row>
    <row r="669" spans="1:57" x14ac:dyDescent="0.25">
      <c r="A669" t="str">
        <f t="shared" si="10"/>
        <v/>
      </c>
      <c r="B669" s="52"/>
      <c r="C669" s="52"/>
      <c r="D669" s="52"/>
      <c r="E669" s="52"/>
      <c r="F669" s="52"/>
      <c r="G669" s="52"/>
      <c r="H669" s="52"/>
      <c r="I669" s="52"/>
      <c r="J669" s="52"/>
      <c r="K669" s="52"/>
      <c r="L669" s="52"/>
      <c r="M669" s="52"/>
      <c r="N669" s="52"/>
      <c r="O669" s="52"/>
      <c r="P669" s="52"/>
      <c r="Q669" s="52"/>
      <c r="R669" s="52"/>
      <c r="S669" s="52"/>
      <c r="T669" s="52"/>
      <c r="U669" s="52"/>
      <c r="V669" s="52"/>
      <c r="W669" s="52"/>
      <c r="X669" s="52"/>
      <c r="Y669" s="52"/>
      <c r="Z669" s="52"/>
      <c r="AA669" s="52"/>
      <c r="AB669" s="52"/>
      <c r="AC669" s="52"/>
      <c r="AD669" s="52"/>
      <c r="AE669" s="52"/>
      <c r="AF669" s="52"/>
      <c r="AG669" s="52"/>
      <c r="AH669" s="52"/>
      <c r="AI669" s="52"/>
      <c r="AJ669" s="52"/>
      <c r="AK669" s="52"/>
      <c r="AL669" s="52"/>
      <c r="AM669" s="52"/>
      <c r="AN669" s="52"/>
      <c r="AO669" s="52"/>
      <c r="AP669" s="52"/>
      <c r="AQ669" s="52"/>
      <c r="AR669" s="52"/>
      <c r="AS669" s="52"/>
      <c r="AT669" s="52"/>
      <c r="AU669" s="52"/>
      <c r="AV669" s="52"/>
      <c r="AW669" s="52"/>
      <c r="AX669" s="52"/>
      <c r="AY669" s="52"/>
      <c r="AZ669" s="52"/>
      <c r="BA669" s="52"/>
      <c r="BB669" s="52"/>
      <c r="BC669" s="52"/>
      <c r="BD669" s="52"/>
      <c r="BE669" s="52"/>
    </row>
    <row r="670" spans="1:57" x14ac:dyDescent="0.25">
      <c r="A670" t="str">
        <f t="shared" si="10"/>
        <v/>
      </c>
      <c r="B670" s="52"/>
      <c r="C670" s="52"/>
      <c r="D670" s="52"/>
      <c r="E670" s="52"/>
      <c r="F670" s="52"/>
      <c r="G670" s="52"/>
      <c r="H670" s="52"/>
      <c r="I670" s="52"/>
      <c r="J670" s="52"/>
      <c r="K670" s="52"/>
      <c r="L670" s="52"/>
      <c r="M670" s="52"/>
      <c r="N670" s="52"/>
      <c r="O670" s="52"/>
      <c r="P670" s="52"/>
      <c r="Q670" s="52"/>
      <c r="R670" s="52"/>
      <c r="S670" s="52"/>
      <c r="T670" s="52"/>
      <c r="U670" s="52"/>
      <c r="V670" s="52"/>
      <c r="W670" s="52"/>
      <c r="X670" s="52"/>
      <c r="Y670" s="52"/>
      <c r="Z670" s="52"/>
      <c r="AA670" s="52"/>
      <c r="AB670" s="52"/>
      <c r="AC670" s="52"/>
      <c r="AD670" s="52"/>
      <c r="AE670" s="52"/>
      <c r="AF670" s="52"/>
      <c r="AG670" s="52"/>
      <c r="AH670" s="52"/>
      <c r="AI670" s="52"/>
      <c r="AJ670" s="52"/>
      <c r="AK670" s="52"/>
      <c r="AL670" s="52"/>
      <c r="AM670" s="52"/>
      <c r="AN670" s="52"/>
      <c r="AO670" s="52"/>
      <c r="AP670" s="52"/>
      <c r="AQ670" s="52"/>
      <c r="AR670" s="52"/>
      <c r="AS670" s="52"/>
      <c r="AT670" s="52"/>
      <c r="AU670" s="52"/>
      <c r="AV670" s="52"/>
      <c r="AW670" s="52"/>
      <c r="AX670" s="52"/>
      <c r="AY670" s="52"/>
      <c r="AZ670" s="52"/>
      <c r="BA670" s="52"/>
      <c r="BB670" s="52"/>
      <c r="BC670" s="52"/>
      <c r="BD670" s="52"/>
      <c r="BE670" s="52"/>
    </row>
    <row r="671" spans="1:57" x14ac:dyDescent="0.25">
      <c r="A671" t="str">
        <f t="shared" si="10"/>
        <v/>
      </c>
      <c r="B671" s="52"/>
      <c r="C671" s="52"/>
      <c r="D671" s="52"/>
      <c r="E671" s="52"/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52"/>
      <c r="Q671" s="52"/>
      <c r="R671" s="52"/>
      <c r="S671" s="52"/>
      <c r="T671" s="52"/>
      <c r="U671" s="52"/>
      <c r="V671" s="52"/>
      <c r="W671" s="52"/>
      <c r="X671" s="52"/>
      <c r="Y671" s="52"/>
      <c r="Z671" s="52"/>
      <c r="AA671" s="52"/>
      <c r="AB671" s="52"/>
      <c r="AC671" s="52"/>
      <c r="AD671" s="52"/>
      <c r="AE671" s="52"/>
      <c r="AF671" s="52"/>
      <c r="AG671" s="52"/>
      <c r="AH671" s="52"/>
      <c r="AI671" s="52"/>
      <c r="AJ671" s="52"/>
      <c r="AK671" s="52"/>
      <c r="AL671" s="52"/>
      <c r="AM671" s="52"/>
      <c r="AN671" s="52"/>
      <c r="AO671" s="52"/>
      <c r="AP671" s="52"/>
      <c r="AQ671" s="52"/>
      <c r="AR671" s="52"/>
      <c r="AS671" s="52"/>
      <c r="AT671" s="52"/>
      <c r="AU671" s="52"/>
      <c r="AV671" s="52"/>
      <c r="AW671" s="52"/>
      <c r="AX671" s="52"/>
      <c r="AY671" s="52"/>
      <c r="AZ671" s="52"/>
      <c r="BA671" s="52"/>
      <c r="BB671" s="52"/>
      <c r="BC671" s="52"/>
      <c r="BD671" s="52"/>
      <c r="BE671" s="52"/>
    </row>
    <row r="672" spans="1:57" x14ac:dyDescent="0.25">
      <c r="A672" t="str">
        <f t="shared" si="10"/>
        <v/>
      </c>
      <c r="B672" s="52"/>
      <c r="C672" s="52"/>
      <c r="D672" s="52"/>
      <c r="E672" s="52"/>
      <c r="F672" s="52"/>
      <c r="G672" s="52"/>
      <c r="H672" s="52"/>
      <c r="I672" s="52"/>
      <c r="J672" s="52"/>
      <c r="K672" s="52"/>
      <c r="L672" s="52"/>
      <c r="M672" s="52"/>
      <c r="N672" s="52"/>
      <c r="O672" s="52"/>
      <c r="P672" s="52"/>
      <c r="Q672" s="52"/>
      <c r="R672" s="52"/>
      <c r="S672" s="52"/>
      <c r="T672" s="52"/>
      <c r="U672" s="52"/>
      <c r="V672" s="52"/>
      <c r="W672" s="52"/>
      <c r="X672" s="52"/>
      <c r="Y672" s="52"/>
      <c r="Z672" s="52"/>
      <c r="AA672" s="52"/>
      <c r="AB672" s="52"/>
      <c r="AC672" s="52"/>
      <c r="AD672" s="52"/>
      <c r="AE672" s="52"/>
      <c r="AF672" s="52"/>
      <c r="AG672" s="52"/>
      <c r="AH672" s="52"/>
      <c r="AI672" s="52"/>
      <c r="AJ672" s="52"/>
      <c r="AK672" s="52"/>
      <c r="AL672" s="52"/>
      <c r="AM672" s="52"/>
      <c r="AN672" s="52"/>
      <c r="AO672" s="52"/>
      <c r="AP672" s="52"/>
      <c r="AQ672" s="52"/>
      <c r="AR672" s="52"/>
      <c r="AS672" s="52"/>
      <c r="AT672" s="52"/>
      <c r="AU672" s="52"/>
      <c r="AV672" s="52"/>
      <c r="AW672" s="52"/>
      <c r="AX672" s="52"/>
      <c r="AY672" s="52"/>
      <c r="AZ672" s="52"/>
      <c r="BA672" s="52"/>
      <c r="BB672" s="52"/>
      <c r="BC672" s="52"/>
      <c r="BD672" s="52"/>
      <c r="BE672" s="52"/>
    </row>
    <row r="673" spans="1:57" x14ac:dyDescent="0.25">
      <c r="A673" t="str">
        <f t="shared" si="10"/>
        <v/>
      </c>
      <c r="B673" s="52"/>
      <c r="C673" s="52"/>
      <c r="D673" s="52"/>
      <c r="E673" s="52"/>
      <c r="F673" s="52"/>
      <c r="G673" s="52"/>
      <c r="H673" s="52"/>
      <c r="I673" s="52"/>
      <c r="J673" s="52"/>
      <c r="K673" s="52"/>
      <c r="L673" s="52"/>
      <c r="M673" s="52"/>
      <c r="N673" s="52"/>
      <c r="O673" s="52"/>
      <c r="P673" s="52"/>
      <c r="Q673" s="52"/>
      <c r="R673" s="52"/>
      <c r="S673" s="52"/>
      <c r="T673" s="52"/>
      <c r="U673" s="52"/>
      <c r="V673" s="52"/>
      <c r="W673" s="52"/>
      <c r="X673" s="52"/>
      <c r="Y673" s="52"/>
      <c r="Z673" s="52"/>
      <c r="AA673" s="52"/>
      <c r="AB673" s="52"/>
      <c r="AC673" s="52"/>
      <c r="AD673" s="52"/>
      <c r="AE673" s="52"/>
      <c r="AF673" s="52"/>
      <c r="AG673" s="52"/>
      <c r="AH673" s="52"/>
      <c r="AI673" s="52"/>
      <c r="AJ673" s="52"/>
      <c r="AK673" s="52"/>
      <c r="AL673" s="52"/>
      <c r="AM673" s="52"/>
      <c r="AN673" s="52"/>
      <c r="AO673" s="52"/>
      <c r="AP673" s="52"/>
      <c r="AQ673" s="52"/>
      <c r="AR673" s="52"/>
      <c r="AS673" s="52"/>
      <c r="AT673" s="52"/>
      <c r="AU673" s="52"/>
      <c r="AV673" s="52"/>
      <c r="AW673" s="52"/>
      <c r="AX673" s="52"/>
      <c r="AY673" s="52"/>
      <c r="AZ673" s="52"/>
      <c r="BA673" s="52"/>
      <c r="BB673" s="52"/>
      <c r="BC673" s="52"/>
      <c r="BD673" s="52"/>
      <c r="BE673" s="52"/>
    </row>
    <row r="674" spans="1:57" x14ac:dyDescent="0.25">
      <c r="A674" t="str">
        <f t="shared" si="10"/>
        <v/>
      </c>
      <c r="B674" s="52"/>
      <c r="C674" s="52"/>
      <c r="D674" s="52"/>
      <c r="E674" s="52"/>
      <c r="F674" s="52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  <c r="AB674" s="52"/>
      <c r="AC674" s="52"/>
      <c r="AD674" s="52"/>
      <c r="AE674" s="52"/>
      <c r="AF674" s="52"/>
      <c r="AG674" s="52"/>
      <c r="AH674" s="52"/>
      <c r="AI674" s="52"/>
      <c r="AJ674" s="52"/>
      <c r="AK674" s="52"/>
      <c r="AL674" s="52"/>
      <c r="AM674" s="52"/>
      <c r="AN674" s="52"/>
      <c r="AO674" s="52"/>
      <c r="AP674" s="52"/>
      <c r="AQ674" s="52"/>
      <c r="AR674" s="52"/>
      <c r="AS674" s="52"/>
      <c r="AT674" s="52"/>
      <c r="AU674" s="52"/>
      <c r="AV674" s="52"/>
      <c r="AW674" s="52"/>
      <c r="AX674" s="52"/>
      <c r="AY674" s="52"/>
      <c r="AZ674" s="52"/>
      <c r="BA674" s="52"/>
      <c r="BB674" s="52"/>
      <c r="BC674" s="52"/>
      <c r="BD674" s="52"/>
      <c r="BE674" s="52"/>
    </row>
    <row r="675" spans="1:57" x14ac:dyDescent="0.25">
      <c r="A675" t="str">
        <f t="shared" si="10"/>
        <v/>
      </c>
      <c r="B675" s="52"/>
      <c r="C675" s="52"/>
      <c r="D675" s="52"/>
      <c r="E675" s="52"/>
      <c r="F675" s="52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  <c r="AB675" s="52"/>
      <c r="AC675" s="52"/>
      <c r="AD675" s="52"/>
      <c r="AE675" s="52"/>
      <c r="AF675" s="52"/>
      <c r="AG675" s="52"/>
      <c r="AH675" s="52"/>
      <c r="AI675" s="52"/>
      <c r="AJ675" s="52"/>
      <c r="AK675" s="52"/>
      <c r="AL675" s="52"/>
      <c r="AM675" s="52"/>
      <c r="AN675" s="52"/>
      <c r="AO675" s="52"/>
      <c r="AP675" s="52"/>
      <c r="AQ675" s="52"/>
      <c r="AR675" s="52"/>
      <c r="AS675" s="52"/>
      <c r="AT675" s="52"/>
      <c r="AU675" s="52"/>
      <c r="AV675" s="52"/>
      <c r="AW675" s="52"/>
      <c r="AX675" s="52"/>
      <c r="AY675" s="52"/>
      <c r="AZ675" s="52"/>
      <c r="BA675" s="52"/>
      <c r="BB675" s="52"/>
      <c r="BC675" s="52"/>
      <c r="BD675" s="52"/>
      <c r="BE675" s="52"/>
    </row>
    <row r="676" spans="1:57" x14ac:dyDescent="0.25">
      <c r="A676" t="str">
        <f t="shared" si="10"/>
        <v/>
      </c>
      <c r="B676" s="52"/>
      <c r="C676" s="52"/>
      <c r="D676" s="52"/>
      <c r="E676" s="52"/>
      <c r="F676" s="52"/>
      <c r="G676" s="52"/>
      <c r="H676" s="52"/>
      <c r="I676" s="52"/>
      <c r="J676" s="52"/>
      <c r="K676" s="52"/>
      <c r="L676" s="52"/>
      <c r="M676" s="52"/>
      <c r="N676" s="52"/>
      <c r="O676" s="52"/>
      <c r="P676" s="52"/>
      <c r="Q676" s="52"/>
      <c r="R676" s="52"/>
      <c r="S676" s="52"/>
      <c r="T676" s="52"/>
      <c r="U676" s="52"/>
      <c r="V676" s="52"/>
      <c r="W676" s="52"/>
      <c r="X676" s="52"/>
      <c r="Y676" s="52"/>
      <c r="Z676" s="52"/>
      <c r="AA676" s="52"/>
      <c r="AB676" s="52"/>
      <c r="AC676" s="52"/>
      <c r="AD676" s="52"/>
      <c r="AE676" s="52"/>
      <c r="AF676" s="52"/>
      <c r="AG676" s="52"/>
      <c r="AH676" s="52"/>
      <c r="AI676" s="52"/>
      <c r="AJ676" s="52"/>
      <c r="AK676" s="52"/>
      <c r="AL676" s="52"/>
      <c r="AM676" s="52"/>
      <c r="AN676" s="52"/>
      <c r="AO676" s="52"/>
      <c r="AP676" s="52"/>
      <c r="AQ676" s="52"/>
      <c r="AR676" s="52"/>
      <c r="AS676" s="52"/>
      <c r="AT676" s="52"/>
      <c r="AU676" s="52"/>
      <c r="AV676" s="52"/>
      <c r="AW676" s="52"/>
      <c r="AX676" s="52"/>
      <c r="AY676" s="52"/>
      <c r="AZ676" s="52"/>
      <c r="BA676" s="52"/>
      <c r="BB676" s="52"/>
      <c r="BC676" s="52"/>
      <c r="BD676" s="52"/>
      <c r="BE676" s="52"/>
    </row>
    <row r="677" spans="1:57" x14ac:dyDescent="0.25">
      <c r="A677" t="str">
        <f t="shared" si="10"/>
        <v/>
      </c>
      <c r="B677" s="52"/>
      <c r="C677" s="52"/>
      <c r="D677" s="52"/>
      <c r="E677" s="52"/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52"/>
      <c r="Q677" s="52"/>
      <c r="R677" s="52"/>
      <c r="S677" s="52"/>
      <c r="T677" s="52"/>
      <c r="U677" s="52"/>
      <c r="V677" s="52"/>
      <c r="W677" s="52"/>
      <c r="X677" s="52"/>
      <c r="Y677" s="52"/>
      <c r="Z677" s="52"/>
      <c r="AA677" s="52"/>
      <c r="AB677" s="52"/>
      <c r="AC677" s="52"/>
      <c r="AD677" s="52"/>
      <c r="AE677" s="52"/>
      <c r="AF677" s="52"/>
      <c r="AG677" s="52"/>
      <c r="AH677" s="52"/>
      <c r="AI677" s="52"/>
      <c r="AJ677" s="52"/>
      <c r="AK677" s="52"/>
      <c r="AL677" s="52"/>
      <c r="AM677" s="52"/>
      <c r="AN677" s="52"/>
      <c r="AO677" s="52"/>
      <c r="AP677" s="52"/>
      <c r="AQ677" s="52"/>
      <c r="AR677" s="52"/>
      <c r="AS677" s="52"/>
      <c r="AT677" s="52"/>
      <c r="AU677" s="52"/>
      <c r="AV677" s="52"/>
      <c r="AW677" s="52"/>
      <c r="AX677" s="52"/>
      <c r="AY677" s="52"/>
      <c r="AZ677" s="52"/>
      <c r="BA677" s="52"/>
      <c r="BB677" s="52"/>
      <c r="BC677" s="52"/>
      <c r="BD677" s="52"/>
      <c r="BE677" s="52"/>
    </row>
    <row r="678" spans="1:57" x14ac:dyDescent="0.25">
      <c r="A678" t="str">
        <f t="shared" si="10"/>
        <v/>
      </c>
      <c r="B678" s="52"/>
      <c r="C678" s="52"/>
      <c r="D678" s="52"/>
      <c r="E678" s="52"/>
      <c r="F678" s="52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  <c r="AB678" s="52"/>
      <c r="AC678" s="52"/>
      <c r="AD678" s="52"/>
      <c r="AE678" s="52"/>
      <c r="AF678" s="52"/>
      <c r="AG678" s="52"/>
      <c r="AH678" s="52"/>
      <c r="AI678" s="52"/>
      <c r="AJ678" s="52"/>
      <c r="AK678" s="52"/>
      <c r="AL678" s="52"/>
      <c r="AM678" s="52"/>
      <c r="AN678" s="52"/>
      <c r="AO678" s="52"/>
      <c r="AP678" s="52"/>
      <c r="AQ678" s="52"/>
      <c r="AR678" s="52"/>
      <c r="AS678" s="52"/>
      <c r="AT678" s="52"/>
      <c r="AU678" s="52"/>
      <c r="AV678" s="52"/>
      <c r="AW678" s="52"/>
      <c r="AX678" s="52"/>
      <c r="AY678" s="52"/>
      <c r="AZ678" s="52"/>
      <c r="BA678" s="52"/>
      <c r="BB678" s="52"/>
      <c r="BC678" s="52"/>
      <c r="BD678" s="52"/>
      <c r="BE678" s="52"/>
    </row>
    <row r="679" spans="1:57" x14ac:dyDescent="0.25">
      <c r="A679" t="str">
        <f t="shared" si="10"/>
        <v/>
      </c>
      <c r="B679" s="52"/>
      <c r="C679" s="52"/>
      <c r="D679" s="52"/>
      <c r="E679" s="52"/>
      <c r="F679" s="52"/>
      <c r="G679" s="52"/>
      <c r="H679" s="52"/>
      <c r="I679" s="52"/>
      <c r="J679" s="52"/>
      <c r="K679" s="52"/>
      <c r="L679" s="52"/>
      <c r="M679" s="52"/>
      <c r="N679" s="52"/>
      <c r="O679" s="52"/>
      <c r="P679" s="52"/>
      <c r="Q679" s="52"/>
      <c r="R679" s="52"/>
      <c r="S679" s="52"/>
      <c r="T679" s="52"/>
      <c r="U679" s="52"/>
      <c r="V679" s="52"/>
      <c r="W679" s="52"/>
      <c r="X679" s="52"/>
      <c r="Y679" s="52"/>
      <c r="Z679" s="52"/>
      <c r="AA679" s="52"/>
      <c r="AB679" s="52"/>
      <c r="AC679" s="52"/>
      <c r="AD679" s="52"/>
      <c r="AE679" s="52"/>
      <c r="AF679" s="52"/>
      <c r="AG679" s="52"/>
      <c r="AH679" s="52"/>
      <c r="AI679" s="52"/>
      <c r="AJ679" s="52"/>
      <c r="AK679" s="52"/>
      <c r="AL679" s="52"/>
      <c r="AM679" s="52"/>
      <c r="AN679" s="52"/>
      <c r="AO679" s="52"/>
      <c r="AP679" s="52"/>
      <c r="AQ679" s="52"/>
      <c r="AR679" s="52"/>
      <c r="AS679" s="52"/>
      <c r="AT679" s="52"/>
      <c r="AU679" s="52"/>
      <c r="AV679" s="52"/>
      <c r="AW679" s="52"/>
      <c r="AX679" s="52"/>
      <c r="AY679" s="52"/>
      <c r="AZ679" s="52"/>
      <c r="BA679" s="52"/>
      <c r="BB679" s="52"/>
      <c r="BC679" s="52"/>
      <c r="BD679" s="52"/>
      <c r="BE679" s="52"/>
    </row>
    <row r="680" spans="1:57" x14ac:dyDescent="0.25">
      <c r="A680" t="str">
        <f t="shared" si="10"/>
        <v/>
      </c>
      <c r="B680" s="52"/>
      <c r="C680" s="52"/>
      <c r="D680" s="52"/>
      <c r="E680" s="52"/>
      <c r="F680" s="52"/>
      <c r="G680" s="52"/>
      <c r="H680" s="52"/>
      <c r="I680" s="52"/>
      <c r="J680" s="52"/>
      <c r="K680" s="52"/>
      <c r="L680" s="52"/>
      <c r="M680" s="52"/>
      <c r="N680" s="52"/>
      <c r="O680" s="52"/>
      <c r="P680" s="52"/>
      <c r="Q680" s="52"/>
      <c r="R680" s="52"/>
      <c r="S680" s="52"/>
      <c r="T680" s="52"/>
      <c r="U680" s="52"/>
      <c r="V680" s="52"/>
      <c r="W680" s="52"/>
      <c r="X680" s="52"/>
      <c r="Y680" s="52"/>
      <c r="Z680" s="52"/>
      <c r="AA680" s="52"/>
      <c r="AB680" s="52"/>
      <c r="AC680" s="52"/>
      <c r="AD680" s="52"/>
      <c r="AE680" s="52"/>
      <c r="AF680" s="52"/>
      <c r="AG680" s="52"/>
      <c r="AH680" s="52"/>
      <c r="AI680" s="52"/>
      <c r="AJ680" s="52"/>
      <c r="AK680" s="52"/>
      <c r="AL680" s="52"/>
      <c r="AM680" s="52"/>
      <c r="AN680" s="52"/>
      <c r="AO680" s="52"/>
      <c r="AP680" s="52"/>
      <c r="AQ680" s="52"/>
      <c r="AR680" s="52"/>
      <c r="AS680" s="52"/>
      <c r="AT680" s="52"/>
      <c r="AU680" s="52"/>
      <c r="AV680" s="52"/>
      <c r="AW680" s="52"/>
      <c r="AX680" s="52"/>
      <c r="AY680" s="52"/>
      <c r="AZ680" s="52"/>
      <c r="BA680" s="52"/>
      <c r="BB680" s="52"/>
      <c r="BC680" s="52"/>
      <c r="BD680" s="52"/>
      <c r="BE680" s="52"/>
    </row>
    <row r="681" spans="1:57" x14ac:dyDescent="0.25">
      <c r="A681" t="str">
        <f t="shared" si="10"/>
        <v/>
      </c>
      <c r="B681" s="52"/>
      <c r="C681" s="52"/>
      <c r="D681" s="52"/>
      <c r="E681" s="52"/>
      <c r="F681" s="52"/>
      <c r="G681" s="52"/>
      <c r="H681" s="52"/>
      <c r="I681" s="52"/>
      <c r="J681" s="52"/>
      <c r="K681" s="52"/>
      <c r="L681" s="52"/>
      <c r="M681" s="52"/>
      <c r="N681" s="52"/>
      <c r="O681" s="52"/>
      <c r="P681" s="52"/>
      <c r="Q681" s="52"/>
      <c r="R681" s="52"/>
      <c r="S681" s="52"/>
      <c r="T681" s="52"/>
      <c r="U681" s="52"/>
      <c r="V681" s="52"/>
      <c r="W681" s="52"/>
      <c r="X681" s="52"/>
      <c r="Y681" s="52"/>
      <c r="Z681" s="52"/>
      <c r="AA681" s="52"/>
      <c r="AB681" s="52"/>
      <c r="AC681" s="52"/>
      <c r="AD681" s="52"/>
      <c r="AE681" s="52"/>
      <c r="AF681" s="52"/>
      <c r="AG681" s="52"/>
      <c r="AH681" s="52"/>
      <c r="AI681" s="52"/>
      <c r="AJ681" s="52"/>
      <c r="AK681" s="52"/>
      <c r="AL681" s="52"/>
      <c r="AM681" s="52"/>
      <c r="AN681" s="52"/>
      <c r="AO681" s="52"/>
      <c r="AP681" s="52"/>
      <c r="AQ681" s="52"/>
      <c r="AR681" s="52"/>
      <c r="AS681" s="52"/>
      <c r="AT681" s="52"/>
      <c r="AU681" s="52"/>
      <c r="AV681" s="52"/>
      <c r="AW681" s="52"/>
      <c r="AX681" s="52"/>
      <c r="AY681" s="52"/>
      <c r="AZ681" s="52"/>
      <c r="BA681" s="52"/>
      <c r="BB681" s="52"/>
      <c r="BC681" s="52"/>
      <c r="BD681" s="52"/>
      <c r="BE681" s="52"/>
    </row>
    <row r="682" spans="1:57" x14ac:dyDescent="0.25">
      <c r="A682" t="str">
        <f t="shared" si="10"/>
        <v/>
      </c>
      <c r="B682" s="52"/>
      <c r="C682" s="52"/>
      <c r="D682" s="52"/>
      <c r="E682" s="52"/>
      <c r="F682" s="52"/>
      <c r="G682" s="52"/>
      <c r="H682" s="52"/>
      <c r="I682" s="52"/>
      <c r="J682" s="52"/>
      <c r="K682" s="52"/>
      <c r="L682" s="52"/>
      <c r="M682" s="52"/>
      <c r="N682" s="52"/>
      <c r="O682" s="52"/>
      <c r="P682" s="52"/>
      <c r="Q682" s="52"/>
      <c r="R682" s="52"/>
      <c r="S682" s="52"/>
      <c r="T682" s="52"/>
      <c r="U682" s="52"/>
      <c r="V682" s="52"/>
      <c r="W682" s="52"/>
      <c r="X682" s="52"/>
      <c r="Y682" s="52"/>
      <c r="Z682" s="52"/>
      <c r="AA682" s="52"/>
      <c r="AB682" s="52"/>
      <c r="AC682" s="52"/>
      <c r="AD682" s="52"/>
      <c r="AE682" s="52"/>
      <c r="AF682" s="52"/>
      <c r="AG682" s="52"/>
      <c r="AH682" s="52"/>
      <c r="AI682" s="52"/>
      <c r="AJ682" s="52"/>
      <c r="AK682" s="52"/>
      <c r="AL682" s="52"/>
      <c r="AM682" s="52"/>
      <c r="AN682" s="52"/>
      <c r="AO682" s="52"/>
      <c r="AP682" s="52"/>
      <c r="AQ682" s="52"/>
      <c r="AR682" s="52"/>
      <c r="AS682" s="52"/>
      <c r="AT682" s="52"/>
      <c r="AU682" s="52"/>
      <c r="AV682" s="52"/>
      <c r="AW682" s="52"/>
      <c r="AX682" s="52"/>
      <c r="AY682" s="52"/>
      <c r="AZ682" s="52"/>
      <c r="BA682" s="52"/>
      <c r="BB682" s="52"/>
      <c r="BC682" s="52"/>
      <c r="BD682" s="52"/>
      <c r="BE682" s="52"/>
    </row>
    <row r="683" spans="1:57" x14ac:dyDescent="0.25">
      <c r="A683" t="str">
        <f t="shared" si="10"/>
        <v/>
      </c>
      <c r="B683" s="52"/>
      <c r="C683" s="52"/>
      <c r="D683" s="52"/>
      <c r="E683" s="52"/>
      <c r="F683" s="52"/>
      <c r="G683" s="52"/>
      <c r="H683" s="52"/>
      <c r="I683" s="52"/>
      <c r="J683" s="52"/>
      <c r="K683" s="52"/>
      <c r="L683" s="52"/>
      <c r="M683" s="52"/>
      <c r="N683" s="52"/>
      <c r="O683" s="52"/>
      <c r="P683" s="52"/>
      <c r="Q683" s="52"/>
      <c r="R683" s="52"/>
      <c r="S683" s="52"/>
      <c r="T683" s="52"/>
      <c r="U683" s="52"/>
      <c r="V683" s="52"/>
      <c r="W683" s="52"/>
      <c r="X683" s="52"/>
      <c r="Y683" s="52"/>
      <c r="Z683" s="52"/>
      <c r="AA683" s="52"/>
      <c r="AB683" s="52"/>
      <c r="AC683" s="52"/>
      <c r="AD683" s="52"/>
      <c r="AE683" s="52"/>
      <c r="AF683" s="52"/>
      <c r="AG683" s="52"/>
      <c r="AH683" s="52"/>
      <c r="AI683" s="52"/>
      <c r="AJ683" s="52"/>
      <c r="AK683" s="52"/>
      <c r="AL683" s="52"/>
      <c r="AM683" s="52"/>
      <c r="AN683" s="52"/>
      <c r="AO683" s="52"/>
      <c r="AP683" s="52"/>
      <c r="AQ683" s="52"/>
      <c r="AR683" s="52"/>
      <c r="AS683" s="52"/>
      <c r="AT683" s="52"/>
      <c r="AU683" s="52"/>
      <c r="AV683" s="52"/>
      <c r="AW683" s="52"/>
      <c r="AX683" s="52"/>
      <c r="AY683" s="52"/>
      <c r="AZ683" s="52"/>
      <c r="BA683" s="52"/>
      <c r="BB683" s="52"/>
      <c r="BC683" s="52"/>
      <c r="BD683" s="52"/>
      <c r="BE683" s="52"/>
    </row>
    <row r="684" spans="1:57" x14ac:dyDescent="0.25">
      <c r="A684" t="str">
        <f t="shared" si="10"/>
        <v/>
      </c>
      <c r="B684" s="52"/>
      <c r="C684" s="52"/>
      <c r="D684" s="52"/>
      <c r="E684" s="52"/>
      <c r="F684" s="52"/>
      <c r="G684" s="52"/>
      <c r="H684" s="52"/>
      <c r="I684" s="52"/>
      <c r="J684" s="52"/>
      <c r="K684" s="52"/>
      <c r="L684" s="52"/>
      <c r="M684" s="52"/>
      <c r="N684" s="52"/>
      <c r="O684" s="52"/>
      <c r="P684" s="52"/>
      <c r="Q684" s="52"/>
      <c r="R684" s="52"/>
      <c r="S684" s="52"/>
      <c r="T684" s="52"/>
      <c r="U684" s="52"/>
      <c r="V684" s="52"/>
      <c r="W684" s="52"/>
      <c r="X684" s="52"/>
      <c r="Y684" s="52"/>
      <c r="Z684" s="52"/>
      <c r="AA684" s="52"/>
      <c r="AB684" s="52"/>
      <c r="AC684" s="52"/>
      <c r="AD684" s="52"/>
      <c r="AE684" s="52"/>
      <c r="AF684" s="52"/>
      <c r="AG684" s="52"/>
      <c r="AH684" s="52"/>
      <c r="AI684" s="52"/>
      <c r="AJ684" s="52"/>
      <c r="AK684" s="52"/>
      <c r="AL684" s="52"/>
      <c r="AM684" s="52"/>
      <c r="AN684" s="52"/>
      <c r="AO684" s="52"/>
      <c r="AP684" s="52"/>
      <c r="AQ684" s="52"/>
      <c r="AR684" s="52"/>
      <c r="AS684" s="52"/>
      <c r="AT684" s="52"/>
      <c r="AU684" s="52"/>
      <c r="AV684" s="52"/>
      <c r="AW684" s="52"/>
      <c r="AX684" s="52"/>
      <c r="AY684" s="52"/>
      <c r="AZ684" s="52"/>
      <c r="BA684" s="52"/>
      <c r="BB684" s="52"/>
      <c r="BC684" s="52"/>
      <c r="BD684" s="52"/>
      <c r="BE684" s="52"/>
    </row>
    <row r="685" spans="1:57" x14ac:dyDescent="0.25">
      <c r="A685" t="str">
        <f t="shared" si="10"/>
        <v/>
      </c>
      <c r="B685" s="52"/>
      <c r="C685" s="52"/>
      <c r="D685" s="52"/>
      <c r="E685" s="52"/>
      <c r="F685" s="52"/>
      <c r="G685" s="52"/>
      <c r="H685" s="52"/>
      <c r="I685" s="52"/>
      <c r="J685" s="52"/>
      <c r="K685" s="52"/>
      <c r="L685" s="52"/>
      <c r="M685" s="52"/>
      <c r="N685" s="52"/>
      <c r="O685" s="52"/>
      <c r="P685" s="52"/>
      <c r="Q685" s="52"/>
      <c r="R685" s="52"/>
      <c r="S685" s="52"/>
      <c r="T685" s="52"/>
      <c r="U685" s="52"/>
      <c r="V685" s="52"/>
      <c r="W685" s="52"/>
      <c r="X685" s="52"/>
      <c r="Y685" s="52"/>
      <c r="Z685" s="52"/>
      <c r="AA685" s="52"/>
      <c r="AB685" s="52"/>
      <c r="AC685" s="52"/>
      <c r="AD685" s="52"/>
      <c r="AE685" s="52"/>
      <c r="AF685" s="52"/>
      <c r="AG685" s="52"/>
      <c r="AH685" s="52"/>
      <c r="AI685" s="52"/>
      <c r="AJ685" s="52"/>
      <c r="AK685" s="52"/>
      <c r="AL685" s="52"/>
      <c r="AM685" s="52"/>
      <c r="AN685" s="52"/>
      <c r="AO685" s="52"/>
      <c r="AP685" s="52"/>
      <c r="AQ685" s="52"/>
      <c r="AR685" s="52"/>
      <c r="AS685" s="52"/>
      <c r="AT685" s="52"/>
      <c r="AU685" s="52"/>
      <c r="AV685" s="52"/>
      <c r="AW685" s="52"/>
      <c r="AX685" s="52"/>
      <c r="AY685" s="52"/>
      <c r="AZ685" s="52"/>
      <c r="BA685" s="52"/>
      <c r="BB685" s="52"/>
      <c r="BC685" s="52"/>
      <c r="BD685" s="52"/>
      <c r="BE685" s="52"/>
    </row>
    <row r="686" spans="1:57" x14ac:dyDescent="0.25">
      <c r="A686" t="str">
        <f t="shared" si="10"/>
        <v/>
      </c>
      <c r="B686" s="52"/>
      <c r="C686" s="52"/>
      <c r="D686" s="52"/>
      <c r="E686" s="52"/>
      <c r="F686" s="52"/>
      <c r="G686" s="52"/>
      <c r="H686" s="52"/>
      <c r="I686" s="52"/>
      <c r="J686" s="52"/>
      <c r="K686" s="52"/>
      <c r="L686" s="52"/>
      <c r="M686" s="52"/>
      <c r="N686" s="52"/>
      <c r="O686" s="52"/>
      <c r="P686" s="52"/>
      <c r="Q686" s="52"/>
      <c r="R686" s="52"/>
      <c r="S686" s="52"/>
      <c r="T686" s="52"/>
      <c r="U686" s="52"/>
      <c r="V686" s="52"/>
      <c r="W686" s="52"/>
      <c r="X686" s="52"/>
      <c r="Y686" s="52"/>
      <c r="Z686" s="52"/>
      <c r="AA686" s="52"/>
      <c r="AB686" s="52"/>
      <c r="AC686" s="52"/>
      <c r="AD686" s="52"/>
      <c r="AE686" s="52"/>
      <c r="AF686" s="52"/>
      <c r="AG686" s="52"/>
      <c r="AH686" s="52"/>
      <c r="AI686" s="52"/>
      <c r="AJ686" s="52"/>
      <c r="AK686" s="52"/>
      <c r="AL686" s="52"/>
      <c r="AM686" s="52"/>
      <c r="AN686" s="52"/>
      <c r="AO686" s="52"/>
      <c r="AP686" s="52"/>
      <c r="AQ686" s="52"/>
      <c r="AR686" s="52"/>
      <c r="AS686" s="52"/>
      <c r="AT686" s="52"/>
      <c r="AU686" s="52"/>
      <c r="AV686" s="52"/>
      <c r="AW686" s="52"/>
      <c r="AX686" s="52"/>
      <c r="AY686" s="52"/>
      <c r="AZ686" s="52"/>
      <c r="BA686" s="52"/>
      <c r="BB686" s="52"/>
      <c r="BC686" s="52"/>
      <c r="BD686" s="52"/>
      <c r="BE686" s="52"/>
    </row>
    <row r="687" spans="1:57" x14ac:dyDescent="0.25">
      <c r="A687" t="str">
        <f t="shared" si="10"/>
        <v/>
      </c>
      <c r="B687" s="52"/>
      <c r="C687" s="52"/>
      <c r="D687" s="52"/>
      <c r="E687" s="52"/>
      <c r="F687" s="52"/>
      <c r="G687" s="52"/>
      <c r="H687" s="52"/>
      <c r="I687" s="52"/>
      <c r="J687" s="52"/>
      <c r="K687" s="52"/>
      <c r="L687" s="52"/>
      <c r="M687" s="52"/>
      <c r="N687" s="52"/>
      <c r="O687" s="52"/>
      <c r="P687" s="52"/>
      <c r="Q687" s="52"/>
      <c r="R687" s="52"/>
      <c r="S687" s="52"/>
      <c r="T687" s="52"/>
      <c r="U687" s="52"/>
      <c r="V687" s="52"/>
      <c r="W687" s="52"/>
      <c r="X687" s="52"/>
      <c r="Y687" s="52"/>
      <c r="Z687" s="52"/>
      <c r="AA687" s="52"/>
      <c r="AB687" s="52"/>
      <c r="AC687" s="52"/>
      <c r="AD687" s="52"/>
      <c r="AE687" s="52"/>
      <c r="AF687" s="52"/>
      <c r="AG687" s="52"/>
      <c r="AH687" s="52"/>
      <c r="AI687" s="52"/>
      <c r="AJ687" s="52"/>
      <c r="AK687" s="52"/>
      <c r="AL687" s="52"/>
      <c r="AM687" s="52"/>
      <c r="AN687" s="52"/>
      <c r="AO687" s="52"/>
      <c r="AP687" s="52"/>
      <c r="AQ687" s="52"/>
      <c r="AR687" s="52"/>
      <c r="AS687" s="52"/>
      <c r="AT687" s="52"/>
      <c r="AU687" s="52"/>
      <c r="AV687" s="52"/>
      <c r="AW687" s="52"/>
      <c r="AX687" s="52"/>
      <c r="AY687" s="52"/>
      <c r="AZ687" s="52"/>
      <c r="BA687" s="52"/>
      <c r="BB687" s="52"/>
      <c r="BC687" s="52"/>
      <c r="BD687" s="52"/>
      <c r="BE687" s="52"/>
    </row>
    <row r="688" spans="1:57" x14ac:dyDescent="0.25">
      <c r="A688" t="str">
        <f t="shared" si="10"/>
        <v/>
      </c>
      <c r="B688" s="52"/>
      <c r="C688" s="52"/>
      <c r="D688" s="52"/>
      <c r="E688" s="52"/>
      <c r="F688" s="52"/>
      <c r="G688" s="52"/>
      <c r="H688" s="52"/>
      <c r="I688" s="52"/>
      <c r="J688" s="52"/>
      <c r="K688" s="52"/>
      <c r="L688" s="52"/>
      <c r="M688" s="52"/>
      <c r="N688" s="52"/>
      <c r="O688" s="52"/>
      <c r="P688" s="52"/>
      <c r="Q688" s="52"/>
      <c r="R688" s="52"/>
      <c r="S688" s="52"/>
      <c r="T688" s="52"/>
      <c r="U688" s="52"/>
      <c r="V688" s="52"/>
      <c r="W688" s="52"/>
      <c r="X688" s="52"/>
      <c r="Y688" s="52"/>
      <c r="Z688" s="52"/>
      <c r="AA688" s="52"/>
      <c r="AB688" s="52"/>
      <c r="AC688" s="52"/>
      <c r="AD688" s="52"/>
      <c r="AE688" s="52"/>
      <c r="AF688" s="52"/>
      <c r="AG688" s="52"/>
      <c r="AH688" s="52"/>
      <c r="AI688" s="52"/>
      <c r="AJ688" s="52"/>
      <c r="AK688" s="52"/>
      <c r="AL688" s="52"/>
      <c r="AM688" s="52"/>
      <c r="AN688" s="52"/>
      <c r="AO688" s="52"/>
      <c r="AP688" s="52"/>
      <c r="AQ688" s="52"/>
      <c r="AR688" s="52"/>
      <c r="AS688" s="52"/>
      <c r="AT688" s="52"/>
      <c r="AU688" s="52"/>
      <c r="AV688" s="52"/>
      <c r="AW688" s="52"/>
      <c r="AX688" s="52"/>
      <c r="AY688" s="52"/>
      <c r="AZ688" s="52"/>
      <c r="BA688" s="52"/>
      <c r="BB688" s="52"/>
      <c r="BC688" s="52"/>
      <c r="BD688" s="52"/>
      <c r="BE688" s="52"/>
    </row>
    <row r="689" spans="1:57" x14ac:dyDescent="0.25">
      <c r="A689" t="str">
        <f t="shared" si="10"/>
        <v/>
      </c>
      <c r="B689" s="52"/>
      <c r="C689" s="52"/>
      <c r="D689" s="52"/>
      <c r="E689" s="52"/>
      <c r="F689" s="52"/>
      <c r="G689" s="52"/>
      <c r="H689" s="52"/>
      <c r="I689" s="52"/>
      <c r="J689" s="52"/>
      <c r="K689" s="52"/>
      <c r="L689" s="52"/>
      <c r="M689" s="52"/>
      <c r="N689" s="52"/>
      <c r="O689" s="52"/>
      <c r="P689" s="52"/>
      <c r="Q689" s="52"/>
      <c r="R689" s="52"/>
      <c r="S689" s="52"/>
      <c r="T689" s="52"/>
      <c r="U689" s="52"/>
      <c r="V689" s="52"/>
      <c r="W689" s="52"/>
      <c r="X689" s="52"/>
      <c r="Y689" s="52"/>
      <c r="Z689" s="52"/>
      <c r="AA689" s="52"/>
      <c r="AB689" s="52"/>
      <c r="AC689" s="52"/>
      <c r="AD689" s="52"/>
      <c r="AE689" s="52"/>
      <c r="AF689" s="52"/>
      <c r="AG689" s="52"/>
      <c r="AH689" s="52"/>
      <c r="AI689" s="52"/>
      <c r="AJ689" s="52"/>
      <c r="AK689" s="52"/>
      <c r="AL689" s="52"/>
      <c r="AM689" s="52"/>
      <c r="AN689" s="52"/>
      <c r="AO689" s="52"/>
      <c r="AP689" s="52"/>
      <c r="AQ689" s="52"/>
      <c r="AR689" s="52"/>
      <c r="AS689" s="52"/>
      <c r="AT689" s="52"/>
      <c r="AU689" s="52"/>
      <c r="AV689" s="52"/>
      <c r="AW689" s="52"/>
      <c r="AX689" s="52"/>
      <c r="AY689" s="52"/>
      <c r="AZ689" s="52"/>
      <c r="BA689" s="52"/>
      <c r="BB689" s="52"/>
      <c r="BC689" s="52"/>
      <c r="BD689" s="52"/>
      <c r="BE689" s="52"/>
    </row>
    <row r="690" spans="1:57" x14ac:dyDescent="0.25">
      <c r="A690" t="str">
        <f t="shared" si="10"/>
        <v/>
      </c>
      <c r="B690" s="52"/>
      <c r="C690" s="52"/>
      <c r="D690" s="52"/>
      <c r="E690" s="52"/>
      <c r="F690" s="52"/>
      <c r="G690" s="52"/>
      <c r="H690" s="52"/>
      <c r="I690" s="52"/>
      <c r="J690" s="52"/>
      <c r="K690" s="52"/>
      <c r="L690" s="52"/>
      <c r="M690" s="52"/>
      <c r="N690" s="52"/>
      <c r="O690" s="52"/>
      <c r="P690" s="52"/>
      <c r="Q690" s="52"/>
      <c r="R690" s="52"/>
      <c r="S690" s="52"/>
      <c r="T690" s="52"/>
      <c r="U690" s="52"/>
      <c r="V690" s="52"/>
      <c r="W690" s="52"/>
      <c r="X690" s="52"/>
      <c r="Y690" s="52"/>
      <c r="Z690" s="52"/>
      <c r="AA690" s="52"/>
      <c r="AB690" s="52"/>
      <c r="AC690" s="52"/>
      <c r="AD690" s="52"/>
      <c r="AE690" s="52"/>
      <c r="AF690" s="52"/>
      <c r="AG690" s="52"/>
      <c r="AH690" s="52"/>
      <c r="AI690" s="52"/>
      <c r="AJ690" s="52"/>
      <c r="AK690" s="52"/>
      <c r="AL690" s="52"/>
      <c r="AM690" s="52"/>
      <c r="AN690" s="52"/>
      <c r="AO690" s="52"/>
      <c r="AP690" s="52"/>
      <c r="AQ690" s="52"/>
      <c r="AR690" s="52"/>
      <c r="AS690" s="52"/>
      <c r="AT690" s="52"/>
      <c r="AU690" s="52"/>
      <c r="AV690" s="52"/>
      <c r="AW690" s="52"/>
      <c r="AX690" s="52"/>
      <c r="AY690" s="52"/>
      <c r="AZ690" s="52"/>
      <c r="BA690" s="52"/>
      <c r="BB690" s="52"/>
      <c r="BC690" s="52"/>
      <c r="BD690" s="52"/>
      <c r="BE690" s="52"/>
    </row>
    <row r="691" spans="1:57" x14ac:dyDescent="0.25">
      <c r="A691" t="str">
        <f t="shared" si="10"/>
        <v/>
      </c>
      <c r="B691" s="52"/>
      <c r="C691" s="52"/>
      <c r="D691" s="52"/>
      <c r="E691" s="52"/>
      <c r="F691" s="52"/>
      <c r="G691" s="52"/>
      <c r="H691" s="52"/>
      <c r="I691" s="52"/>
      <c r="J691" s="52"/>
      <c r="K691" s="52"/>
      <c r="L691" s="52"/>
      <c r="M691" s="52"/>
      <c r="N691" s="52"/>
      <c r="O691" s="52"/>
      <c r="P691" s="52"/>
      <c r="Q691" s="52"/>
      <c r="R691" s="52"/>
      <c r="S691" s="52"/>
      <c r="T691" s="52"/>
      <c r="U691" s="52"/>
      <c r="V691" s="52"/>
      <c r="W691" s="52"/>
      <c r="X691" s="52"/>
      <c r="Y691" s="52"/>
      <c r="Z691" s="52"/>
      <c r="AA691" s="52"/>
      <c r="AB691" s="52"/>
      <c r="AC691" s="52"/>
      <c r="AD691" s="52"/>
      <c r="AE691" s="52"/>
      <c r="AF691" s="52"/>
      <c r="AG691" s="52"/>
      <c r="AH691" s="52"/>
      <c r="AI691" s="52"/>
      <c r="AJ691" s="52"/>
      <c r="AK691" s="52"/>
      <c r="AL691" s="52"/>
      <c r="AM691" s="52"/>
      <c r="AN691" s="52"/>
      <c r="AO691" s="52"/>
      <c r="AP691" s="52"/>
      <c r="AQ691" s="52"/>
      <c r="AR691" s="52"/>
      <c r="AS691" s="52"/>
      <c r="AT691" s="52"/>
      <c r="AU691" s="52"/>
      <c r="AV691" s="52"/>
      <c r="AW691" s="52"/>
      <c r="AX691" s="52"/>
      <c r="AY691" s="52"/>
      <c r="AZ691" s="52"/>
      <c r="BA691" s="52"/>
      <c r="BB691" s="52"/>
      <c r="BC691" s="52"/>
      <c r="BD691" s="52"/>
      <c r="BE691" s="52"/>
    </row>
    <row r="692" spans="1:57" x14ac:dyDescent="0.25">
      <c r="A692" t="str">
        <f t="shared" si="10"/>
        <v/>
      </c>
      <c r="B692" s="52"/>
      <c r="C692" s="52"/>
      <c r="D692" s="52"/>
      <c r="E692" s="52"/>
      <c r="F692" s="52"/>
      <c r="G692" s="52"/>
      <c r="H692" s="52"/>
      <c r="I692" s="52"/>
      <c r="J692" s="52"/>
      <c r="K692" s="52"/>
      <c r="L692" s="52"/>
      <c r="M692" s="52"/>
      <c r="N692" s="52"/>
      <c r="O692" s="52"/>
      <c r="P692" s="52"/>
      <c r="Q692" s="52"/>
      <c r="R692" s="52"/>
      <c r="S692" s="52"/>
      <c r="T692" s="52"/>
      <c r="U692" s="52"/>
      <c r="V692" s="52"/>
      <c r="W692" s="52"/>
      <c r="X692" s="52"/>
      <c r="Y692" s="52"/>
      <c r="Z692" s="52"/>
      <c r="AA692" s="52"/>
      <c r="AB692" s="52"/>
      <c r="AC692" s="52"/>
      <c r="AD692" s="52"/>
      <c r="AE692" s="52"/>
      <c r="AF692" s="52"/>
      <c r="AG692" s="52"/>
      <c r="AH692" s="52"/>
      <c r="AI692" s="52"/>
      <c r="AJ692" s="52"/>
      <c r="AK692" s="52"/>
      <c r="AL692" s="52"/>
      <c r="AM692" s="52"/>
      <c r="AN692" s="52"/>
      <c r="AO692" s="52"/>
      <c r="AP692" s="52"/>
      <c r="AQ692" s="52"/>
      <c r="AR692" s="52"/>
      <c r="AS692" s="52"/>
      <c r="AT692" s="52"/>
      <c r="AU692" s="52"/>
      <c r="AV692" s="52"/>
      <c r="AW692" s="52"/>
      <c r="AX692" s="52"/>
      <c r="AY692" s="52"/>
      <c r="AZ692" s="52"/>
      <c r="BA692" s="52"/>
      <c r="BB692" s="52"/>
      <c r="BC692" s="52"/>
      <c r="BD692" s="52"/>
      <c r="BE692" s="52"/>
    </row>
    <row r="693" spans="1:57" x14ac:dyDescent="0.25">
      <c r="A693" t="str">
        <f t="shared" si="10"/>
        <v/>
      </c>
      <c r="B693" s="52"/>
      <c r="C693" s="52"/>
      <c r="D693" s="52"/>
      <c r="E693" s="52"/>
      <c r="F693" s="52"/>
      <c r="G693" s="52"/>
      <c r="H693" s="52"/>
      <c r="I693" s="52"/>
      <c r="J693" s="52"/>
      <c r="K693" s="52"/>
      <c r="L693" s="52"/>
      <c r="M693" s="52"/>
      <c r="N693" s="52"/>
      <c r="O693" s="52"/>
      <c r="P693" s="52"/>
      <c r="Q693" s="52"/>
      <c r="R693" s="52"/>
      <c r="S693" s="52"/>
      <c r="T693" s="52"/>
      <c r="U693" s="52"/>
      <c r="V693" s="52"/>
      <c r="W693" s="52"/>
      <c r="X693" s="52"/>
      <c r="Y693" s="52"/>
      <c r="Z693" s="52"/>
      <c r="AA693" s="52"/>
      <c r="AB693" s="52"/>
      <c r="AC693" s="52"/>
      <c r="AD693" s="52"/>
      <c r="AE693" s="52"/>
      <c r="AF693" s="52"/>
      <c r="AG693" s="52"/>
      <c r="AH693" s="52"/>
      <c r="AI693" s="52"/>
      <c r="AJ693" s="52"/>
      <c r="AK693" s="52"/>
      <c r="AL693" s="52"/>
      <c r="AM693" s="52"/>
      <c r="AN693" s="52"/>
      <c r="AO693" s="52"/>
      <c r="AP693" s="52"/>
      <c r="AQ693" s="52"/>
      <c r="AR693" s="52"/>
      <c r="AS693" s="52"/>
      <c r="AT693" s="52"/>
      <c r="AU693" s="52"/>
      <c r="AV693" s="52"/>
      <c r="AW693" s="52"/>
      <c r="AX693" s="52"/>
      <c r="AY693" s="52"/>
      <c r="AZ693" s="52"/>
      <c r="BA693" s="52"/>
      <c r="BB693" s="52"/>
      <c r="BC693" s="52"/>
      <c r="BD693" s="52"/>
      <c r="BE693" s="52"/>
    </row>
    <row r="694" spans="1:57" x14ac:dyDescent="0.25">
      <c r="A694" t="str">
        <f t="shared" si="10"/>
        <v/>
      </c>
      <c r="B694" s="52"/>
      <c r="C694" s="52"/>
      <c r="D694" s="52"/>
      <c r="E694" s="52"/>
      <c r="F694" s="52"/>
      <c r="G694" s="52"/>
      <c r="H694" s="52"/>
      <c r="I694" s="52"/>
      <c r="J694" s="52"/>
      <c r="K694" s="52"/>
      <c r="L694" s="52"/>
      <c r="M694" s="52"/>
      <c r="N694" s="52"/>
      <c r="O694" s="52"/>
      <c r="P694" s="52"/>
      <c r="Q694" s="52"/>
      <c r="R694" s="52"/>
      <c r="S694" s="52"/>
      <c r="T694" s="52"/>
      <c r="U694" s="52"/>
      <c r="V694" s="52"/>
      <c r="W694" s="52"/>
      <c r="X694" s="52"/>
      <c r="Y694" s="52"/>
      <c r="Z694" s="52"/>
      <c r="AA694" s="52"/>
      <c r="AB694" s="52"/>
      <c r="AC694" s="52"/>
      <c r="AD694" s="52"/>
      <c r="AE694" s="52"/>
      <c r="AF694" s="52"/>
      <c r="AG694" s="52"/>
      <c r="AH694" s="52"/>
      <c r="AI694" s="52"/>
      <c r="AJ694" s="52"/>
      <c r="AK694" s="52"/>
      <c r="AL694" s="52"/>
      <c r="AM694" s="52"/>
      <c r="AN694" s="52"/>
      <c r="AO694" s="52"/>
      <c r="AP694" s="52"/>
      <c r="AQ694" s="52"/>
      <c r="AR694" s="52"/>
      <c r="AS694" s="52"/>
      <c r="AT694" s="52"/>
      <c r="AU694" s="52"/>
      <c r="AV694" s="52"/>
      <c r="AW694" s="52"/>
      <c r="AX694" s="52"/>
      <c r="AY694" s="52"/>
      <c r="AZ694" s="52"/>
      <c r="BA694" s="52"/>
      <c r="BB694" s="52"/>
      <c r="BC694" s="52"/>
      <c r="BD694" s="52"/>
      <c r="BE694" s="52"/>
    </row>
    <row r="695" spans="1:57" x14ac:dyDescent="0.25">
      <c r="A695" t="str">
        <f t="shared" si="10"/>
        <v/>
      </c>
      <c r="B695" s="52"/>
      <c r="C695" s="52"/>
      <c r="D695" s="52"/>
      <c r="E695" s="52"/>
      <c r="F695" s="52"/>
      <c r="G695" s="52"/>
      <c r="H695" s="52"/>
      <c r="I695" s="52"/>
      <c r="J695" s="52"/>
      <c r="K695" s="52"/>
      <c r="L695" s="52"/>
      <c r="M695" s="52"/>
      <c r="N695" s="52"/>
      <c r="O695" s="52"/>
      <c r="P695" s="52"/>
      <c r="Q695" s="52"/>
      <c r="R695" s="52"/>
      <c r="S695" s="52"/>
      <c r="T695" s="52"/>
      <c r="U695" s="52"/>
      <c r="V695" s="52"/>
      <c r="W695" s="52"/>
      <c r="X695" s="52"/>
      <c r="Y695" s="52"/>
      <c r="Z695" s="52"/>
      <c r="AA695" s="52"/>
      <c r="AB695" s="52"/>
      <c r="AC695" s="52"/>
      <c r="AD695" s="52"/>
      <c r="AE695" s="52"/>
      <c r="AF695" s="52"/>
      <c r="AG695" s="52"/>
      <c r="AH695" s="52"/>
      <c r="AI695" s="52"/>
      <c r="AJ695" s="52"/>
      <c r="AK695" s="52"/>
      <c r="AL695" s="52"/>
      <c r="AM695" s="52"/>
      <c r="AN695" s="52"/>
      <c r="AO695" s="52"/>
      <c r="AP695" s="52"/>
      <c r="AQ695" s="52"/>
      <c r="AR695" s="52"/>
      <c r="AS695" s="52"/>
      <c r="AT695" s="52"/>
      <c r="AU695" s="52"/>
      <c r="AV695" s="52"/>
      <c r="AW695" s="52"/>
      <c r="AX695" s="52"/>
      <c r="AY695" s="52"/>
      <c r="AZ695" s="52"/>
      <c r="BA695" s="52"/>
      <c r="BB695" s="52"/>
      <c r="BC695" s="52"/>
      <c r="BD695" s="52"/>
      <c r="BE695" s="52"/>
    </row>
    <row r="696" spans="1:57" x14ac:dyDescent="0.25">
      <c r="A696" t="str">
        <f t="shared" si="10"/>
        <v/>
      </c>
      <c r="B696" s="52"/>
      <c r="C696" s="52"/>
      <c r="D696" s="52"/>
      <c r="E696" s="52"/>
      <c r="F696" s="52"/>
      <c r="G696" s="52"/>
      <c r="H696" s="52"/>
      <c r="I696" s="52"/>
      <c r="J696" s="52"/>
      <c r="K696" s="52"/>
      <c r="L696" s="52"/>
      <c r="M696" s="52"/>
      <c r="N696" s="52"/>
      <c r="O696" s="52"/>
      <c r="P696" s="52"/>
      <c r="Q696" s="52"/>
      <c r="R696" s="52"/>
      <c r="S696" s="52"/>
      <c r="T696" s="52"/>
      <c r="U696" s="52"/>
      <c r="V696" s="52"/>
      <c r="W696" s="52"/>
      <c r="X696" s="52"/>
      <c r="Y696" s="52"/>
      <c r="Z696" s="52"/>
      <c r="AA696" s="52"/>
      <c r="AB696" s="52"/>
      <c r="AC696" s="52"/>
      <c r="AD696" s="52"/>
      <c r="AE696" s="52"/>
      <c r="AF696" s="52"/>
      <c r="AG696" s="52"/>
      <c r="AH696" s="52"/>
      <c r="AI696" s="52"/>
      <c r="AJ696" s="52"/>
      <c r="AK696" s="52"/>
      <c r="AL696" s="52"/>
      <c r="AM696" s="52"/>
      <c r="AN696" s="52"/>
      <c r="AO696" s="52"/>
      <c r="AP696" s="52"/>
      <c r="AQ696" s="52"/>
      <c r="AR696" s="52"/>
      <c r="AS696" s="52"/>
      <c r="AT696" s="52"/>
      <c r="AU696" s="52"/>
      <c r="AV696" s="52"/>
      <c r="AW696" s="52"/>
      <c r="AX696" s="52"/>
      <c r="AY696" s="52"/>
      <c r="AZ696" s="52"/>
      <c r="BA696" s="52"/>
      <c r="BB696" s="52"/>
      <c r="BC696" s="52"/>
      <c r="BD696" s="52"/>
      <c r="BE696" s="52"/>
    </row>
    <row r="697" spans="1:57" x14ac:dyDescent="0.25">
      <c r="A697" t="str">
        <f t="shared" si="10"/>
        <v/>
      </c>
      <c r="B697" s="52"/>
      <c r="C697" s="52"/>
      <c r="D697" s="52"/>
      <c r="E697" s="52"/>
      <c r="F697" s="52"/>
      <c r="G697" s="52"/>
      <c r="H697" s="52"/>
      <c r="I697" s="52"/>
      <c r="J697" s="52"/>
      <c r="K697" s="52"/>
      <c r="L697" s="52"/>
      <c r="M697" s="52"/>
      <c r="N697" s="52"/>
      <c r="O697" s="52"/>
      <c r="P697" s="52"/>
      <c r="Q697" s="52"/>
      <c r="R697" s="52"/>
      <c r="S697" s="52"/>
      <c r="T697" s="52"/>
      <c r="U697" s="52"/>
      <c r="V697" s="52"/>
      <c r="W697" s="52"/>
      <c r="X697" s="52"/>
      <c r="Y697" s="52"/>
      <c r="Z697" s="52"/>
      <c r="AA697" s="52"/>
      <c r="AB697" s="52"/>
      <c r="AC697" s="52"/>
      <c r="AD697" s="52"/>
      <c r="AE697" s="52"/>
      <c r="AF697" s="52"/>
      <c r="AG697" s="52"/>
      <c r="AH697" s="52"/>
      <c r="AI697" s="52"/>
      <c r="AJ697" s="52"/>
      <c r="AK697" s="52"/>
      <c r="AL697" s="52"/>
      <c r="AM697" s="52"/>
      <c r="AN697" s="52"/>
      <c r="AO697" s="52"/>
      <c r="AP697" s="52"/>
      <c r="AQ697" s="52"/>
      <c r="AR697" s="52"/>
      <c r="AS697" s="52"/>
      <c r="AT697" s="52"/>
      <c r="AU697" s="52"/>
      <c r="AV697" s="52"/>
      <c r="AW697" s="52"/>
      <c r="AX697" s="52"/>
      <c r="AY697" s="52"/>
      <c r="AZ697" s="52"/>
      <c r="BA697" s="52"/>
      <c r="BB697" s="52"/>
      <c r="BC697" s="52"/>
      <c r="BD697" s="52"/>
      <c r="BE697" s="52"/>
    </row>
    <row r="698" spans="1:57" x14ac:dyDescent="0.25">
      <c r="A698" t="str">
        <f t="shared" si="10"/>
        <v/>
      </c>
      <c r="B698" s="52"/>
      <c r="C698" s="52"/>
      <c r="D698" s="52"/>
      <c r="E698" s="52"/>
      <c r="F698" s="52"/>
      <c r="G698" s="52"/>
      <c r="H698" s="52"/>
      <c r="I698" s="52"/>
      <c r="J698" s="52"/>
      <c r="K698" s="52"/>
      <c r="L698" s="52"/>
      <c r="M698" s="52"/>
      <c r="N698" s="52"/>
      <c r="O698" s="52"/>
      <c r="P698" s="52"/>
      <c r="Q698" s="52"/>
      <c r="R698" s="52"/>
      <c r="S698" s="52"/>
      <c r="T698" s="52"/>
      <c r="U698" s="52"/>
      <c r="V698" s="52"/>
      <c r="W698" s="52"/>
      <c r="X698" s="52"/>
      <c r="Y698" s="52"/>
      <c r="Z698" s="52"/>
      <c r="AA698" s="52"/>
      <c r="AB698" s="52"/>
      <c r="AC698" s="52"/>
      <c r="AD698" s="52"/>
      <c r="AE698" s="52"/>
      <c r="AF698" s="52"/>
      <c r="AG698" s="52"/>
      <c r="AH698" s="52"/>
      <c r="AI698" s="52"/>
      <c r="AJ698" s="52"/>
      <c r="AK698" s="52"/>
      <c r="AL698" s="52"/>
      <c r="AM698" s="52"/>
      <c r="AN698" s="52"/>
      <c r="AO698" s="52"/>
      <c r="AP698" s="52"/>
      <c r="AQ698" s="52"/>
      <c r="AR698" s="52"/>
      <c r="AS698" s="52"/>
      <c r="AT698" s="52"/>
      <c r="AU698" s="52"/>
      <c r="AV698" s="52"/>
      <c r="AW698" s="52"/>
      <c r="AX698" s="52"/>
      <c r="AY698" s="52"/>
      <c r="AZ698" s="52"/>
      <c r="BA698" s="52"/>
      <c r="BB698" s="52"/>
      <c r="BC698" s="52"/>
      <c r="BD698" s="52"/>
      <c r="BE698" s="52"/>
    </row>
    <row r="699" spans="1:57" x14ac:dyDescent="0.25">
      <c r="A699" t="str">
        <f t="shared" si="10"/>
        <v/>
      </c>
      <c r="B699" s="52"/>
      <c r="C699" s="52"/>
      <c r="D699" s="52"/>
      <c r="E699" s="52"/>
      <c r="F699" s="52"/>
      <c r="G699" s="52"/>
      <c r="H699" s="52"/>
      <c r="I699" s="52"/>
      <c r="J699" s="52"/>
      <c r="K699" s="52"/>
      <c r="L699" s="52"/>
      <c r="M699" s="52"/>
      <c r="N699" s="52"/>
      <c r="O699" s="52"/>
      <c r="P699" s="52"/>
      <c r="Q699" s="52"/>
      <c r="R699" s="52"/>
      <c r="S699" s="52"/>
      <c r="T699" s="52"/>
      <c r="U699" s="52"/>
      <c r="V699" s="52"/>
      <c r="W699" s="52"/>
      <c r="X699" s="52"/>
      <c r="Y699" s="52"/>
      <c r="Z699" s="52"/>
      <c r="AA699" s="52"/>
      <c r="AB699" s="52"/>
      <c r="AC699" s="52"/>
      <c r="AD699" s="52"/>
      <c r="AE699" s="52"/>
      <c r="AF699" s="52"/>
      <c r="AG699" s="52"/>
      <c r="AH699" s="52"/>
      <c r="AI699" s="52"/>
      <c r="AJ699" s="52"/>
      <c r="AK699" s="52"/>
      <c r="AL699" s="52"/>
      <c r="AM699" s="52"/>
      <c r="AN699" s="52"/>
      <c r="AO699" s="52"/>
      <c r="AP699" s="52"/>
      <c r="AQ699" s="52"/>
      <c r="AR699" s="52"/>
      <c r="AS699" s="52"/>
      <c r="AT699" s="52"/>
      <c r="AU699" s="52"/>
      <c r="AV699" s="52"/>
      <c r="AW699" s="52"/>
      <c r="AX699" s="52"/>
      <c r="AY699" s="52"/>
      <c r="AZ699" s="52"/>
      <c r="BA699" s="52"/>
      <c r="BB699" s="52"/>
      <c r="BC699" s="52"/>
      <c r="BD699" s="52"/>
      <c r="BE699" s="52"/>
    </row>
    <row r="700" spans="1:57" x14ac:dyDescent="0.25">
      <c r="A700" t="str">
        <f t="shared" si="10"/>
        <v/>
      </c>
      <c r="B700" s="52"/>
      <c r="C700" s="52"/>
      <c r="D700" s="52"/>
      <c r="E700" s="52"/>
      <c r="F700" s="52"/>
      <c r="G700" s="52"/>
      <c r="H700" s="52"/>
      <c r="I700" s="52"/>
      <c r="J700" s="52"/>
      <c r="K700" s="52"/>
      <c r="L700" s="52"/>
      <c r="M700" s="52"/>
      <c r="N700" s="52"/>
      <c r="O700" s="52"/>
      <c r="P700" s="52"/>
      <c r="Q700" s="52"/>
      <c r="R700" s="52"/>
      <c r="S700" s="52"/>
      <c r="T700" s="52"/>
      <c r="U700" s="52"/>
      <c r="V700" s="52"/>
      <c r="W700" s="52"/>
      <c r="X700" s="52"/>
      <c r="Y700" s="52"/>
      <c r="Z700" s="52"/>
      <c r="AA700" s="52"/>
      <c r="AB700" s="52"/>
      <c r="AC700" s="52"/>
      <c r="AD700" s="52"/>
      <c r="AE700" s="52"/>
      <c r="AF700" s="52"/>
      <c r="AG700" s="52"/>
      <c r="AH700" s="52"/>
      <c r="AI700" s="52"/>
      <c r="AJ700" s="52"/>
      <c r="AK700" s="52"/>
      <c r="AL700" s="52"/>
      <c r="AM700" s="52"/>
      <c r="AN700" s="52"/>
      <c r="AO700" s="52"/>
      <c r="AP700" s="52"/>
      <c r="AQ700" s="52"/>
      <c r="AR700" s="52"/>
      <c r="AS700" s="52"/>
      <c r="AT700" s="52"/>
      <c r="AU700" s="52"/>
      <c r="AV700" s="52"/>
      <c r="AW700" s="52"/>
      <c r="AX700" s="52"/>
      <c r="AY700" s="52"/>
      <c r="AZ700" s="52"/>
      <c r="BA700" s="52"/>
      <c r="BB700" s="52"/>
      <c r="BC700" s="52"/>
      <c r="BD700" s="52"/>
      <c r="BE700" s="52"/>
    </row>
    <row r="701" spans="1:57" x14ac:dyDescent="0.25">
      <c r="A701" t="str">
        <f t="shared" si="10"/>
        <v/>
      </c>
      <c r="B701" s="52"/>
      <c r="C701" s="52"/>
      <c r="D701" s="52"/>
      <c r="E701" s="52"/>
      <c r="F701" s="52"/>
      <c r="G701" s="52"/>
      <c r="H701" s="52"/>
      <c r="I701" s="52"/>
      <c r="J701" s="52"/>
      <c r="K701" s="52"/>
      <c r="L701" s="52"/>
      <c r="M701" s="52"/>
      <c r="N701" s="52"/>
      <c r="O701" s="52"/>
      <c r="P701" s="52"/>
      <c r="Q701" s="52"/>
      <c r="R701" s="52"/>
      <c r="S701" s="52"/>
      <c r="T701" s="52"/>
      <c r="U701" s="52"/>
      <c r="V701" s="52"/>
      <c r="W701" s="52"/>
      <c r="X701" s="52"/>
      <c r="Y701" s="52"/>
      <c r="Z701" s="52"/>
      <c r="AA701" s="52"/>
      <c r="AB701" s="52"/>
      <c r="AC701" s="52"/>
      <c r="AD701" s="52"/>
      <c r="AE701" s="52"/>
      <c r="AF701" s="52"/>
      <c r="AG701" s="52"/>
      <c r="AH701" s="52"/>
      <c r="AI701" s="52"/>
      <c r="AJ701" s="52"/>
      <c r="AK701" s="52"/>
      <c r="AL701" s="52"/>
      <c r="AM701" s="52"/>
      <c r="AN701" s="52"/>
      <c r="AO701" s="52"/>
      <c r="AP701" s="52"/>
      <c r="AQ701" s="52"/>
      <c r="AR701" s="52"/>
      <c r="AS701" s="52"/>
      <c r="AT701" s="52"/>
      <c r="AU701" s="52"/>
      <c r="AV701" s="52"/>
      <c r="AW701" s="52"/>
      <c r="AX701" s="52"/>
      <c r="AY701" s="52"/>
      <c r="AZ701" s="52"/>
      <c r="BA701" s="52"/>
      <c r="BB701" s="52"/>
      <c r="BC701" s="52"/>
      <c r="BD701" s="52"/>
      <c r="BE701" s="52"/>
    </row>
    <row r="702" spans="1:57" x14ac:dyDescent="0.25">
      <c r="A702" t="str">
        <f t="shared" si="10"/>
        <v/>
      </c>
      <c r="B702" s="52"/>
      <c r="C702" s="52"/>
      <c r="D702" s="52"/>
      <c r="E702" s="52"/>
      <c r="F702" s="52"/>
      <c r="G702" s="52"/>
      <c r="H702" s="52"/>
      <c r="I702" s="52"/>
      <c r="J702" s="52"/>
      <c r="K702" s="52"/>
      <c r="L702" s="52"/>
      <c r="M702" s="52"/>
      <c r="N702" s="52"/>
      <c r="O702" s="52"/>
      <c r="P702" s="52"/>
      <c r="Q702" s="52"/>
      <c r="R702" s="52"/>
      <c r="S702" s="52"/>
      <c r="T702" s="52"/>
      <c r="U702" s="52"/>
      <c r="V702" s="52"/>
      <c r="W702" s="52"/>
      <c r="X702" s="52"/>
      <c r="Y702" s="52"/>
      <c r="Z702" s="52"/>
      <c r="AA702" s="52"/>
      <c r="AB702" s="52"/>
      <c r="AC702" s="52"/>
      <c r="AD702" s="52"/>
      <c r="AE702" s="52"/>
      <c r="AF702" s="52"/>
      <c r="AG702" s="52"/>
      <c r="AH702" s="52"/>
      <c r="AI702" s="52"/>
      <c r="AJ702" s="52"/>
      <c r="AK702" s="52"/>
      <c r="AL702" s="52"/>
      <c r="AM702" s="52"/>
      <c r="AN702" s="52"/>
      <c r="AO702" s="52"/>
      <c r="AP702" s="52"/>
      <c r="AQ702" s="52"/>
      <c r="AR702" s="52"/>
      <c r="AS702" s="52"/>
      <c r="AT702" s="52"/>
      <c r="AU702" s="52"/>
      <c r="AV702" s="52"/>
      <c r="AW702" s="52"/>
      <c r="AX702" s="52"/>
      <c r="AY702" s="52"/>
      <c r="AZ702" s="52"/>
      <c r="BA702" s="52"/>
      <c r="BB702" s="52"/>
      <c r="BC702" s="52"/>
      <c r="BD702" s="52"/>
      <c r="BE702" s="52"/>
    </row>
    <row r="703" spans="1:57" x14ac:dyDescent="0.25">
      <c r="A703" t="str">
        <f t="shared" si="10"/>
        <v/>
      </c>
      <c r="B703" s="52"/>
      <c r="C703" s="52"/>
      <c r="D703" s="52"/>
      <c r="E703" s="52"/>
      <c r="F703" s="52"/>
      <c r="G703" s="52"/>
      <c r="H703" s="52"/>
      <c r="I703" s="52"/>
      <c r="J703" s="52"/>
      <c r="K703" s="52"/>
      <c r="L703" s="52"/>
      <c r="M703" s="52"/>
      <c r="N703" s="52"/>
      <c r="O703" s="52"/>
      <c r="P703" s="52"/>
      <c r="Q703" s="52"/>
      <c r="R703" s="52"/>
      <c r="S703" s="52"/>
      <c r="T703" s="52"/>
      <c r="U703" s="52"/>
      <c r="V703" s="52"/>
      <c r="W703" s="52"/>
      <c r="X703" s="52"/>
      <c r="Y703" s="52"/>
      <c r="Z703" s="52"/>
      <c r="AA703" s="52"/>
      <c r="AB703" s="52"/>
      <c r="AC703" s="52"/>
      <c r="AD703" s="52"/>
      <c r="AE703" s="52"/>
      <c r="AF703" s="52"/>
      <c r="AG703" s="52"/>
      <c r="AH703" s="52"/>
      <c r="AI703" s="52"/>
      <c r="AJ703" s="52"/>
      <c r="AK703" s="52"/>
      <c r="AL703" s="52"/>
      <c r="AM703" s="52"/>
      <c r="AN703" s="52"/>
      <c r="AO703" s="52"/>
      <c r="AP703" s="52"/>
      <c r="AQ703" s="52"/>
      <c r="AR703" s="52"/>
      <c r="AS703" s="52"/>
      <c r="AT703" s="52"/>
      <c r="AU703" s="52"/>
      <c r="AV703" s="52"/>
      <c r="AW703" s="52"/>
      <c r="AX703" s="52"/>
      <c r="AY703" s="52"/>
      <c r="AZ703" s="52"/>
      <c r="BA703" s="52"/>
      <c r="BB703" s="52"/>
      <c r="BC703" s="52"/>
      <c r="BD703" s="52"/>
      <c r="BE703" s="52"/>
    </row>
    <row r="704" spans="1:57" x14ac:dyDescent="0.25">
      <c r="A704" t="str">
        <f t="shared" si="10"/>
        <v/>
      </c>
      <c r="B704" s="52"/>
      <c r="C704" s="52"/>
      <c r="D704" s="52"/>
      <c r="E704" s="52"/>
      <c r="F704" s="52"/>
      <c r="G704" s="52"/>
      <c r="H704" s="52"/>
      <c r="I704" s="52"/>
      <c r="J704" s="52"/>
      <c r="K704" s="52"/>
      <c r="L704" s="52"/>
      <c r="M704" s="52"/>
      <c r="N704" s="52"/>
      <c r="O704" s="52"/>
      <c r="P704" s="52"/>
      <c r="Q704" s="52"/>
      <c r="R704" s="52"/>
      <c r="S704" s="52"/>
      <c r="T704" s="52"/>
      <c r="U704" s="52"/>
      <c r="V704" s="52"/>
      <c r="W704" s="52"/>
      <c r="X704" s="52"/>
      <c r="Y704" s="52"/>
      <c r="Z704" s="52"/>
      <c r="AA704" s="52"/>
      <c r="AB704" s="52"/>
      <c r="AC704" s="52"/>
      <c r="AD704" s="52"/>
      <c r="AE704" s="52"/>
      <c r="AF704" s="52"/>
      <c r="AG704" s="52"/>
      <c r="AH704" s="52"/>
      <c r="AI704" s="52"/>
      <c r="AJ704" s="52"/>
      <c r="AK704" s="52"/>
      <c r="AL704" s="52"/>
      <c r="AM704" s="52"/>
      <c r="AN704" s="52"/>
      <c r="AO704" s="52"/>
      <c r="AP704" s="52"/>
      <c r="AQ704" s="52"/>
      <c r="AR704" s="52"/>
      <c r="AS704" s="52"/>
      <c r="AT704" s="52"/>
      <c r="AU704" s="52"/>
      <c r="AV704" s="52"/>
      <c r="AW704" s="52"/>
      <c r="AX704" s="52"/>
      <c r="AY704" s="52"/>
      <c r="AZ704" s="52"/>
      <c r="BA704" s="52"/>
      <c r="BB704" s="52"/>
      <c r="BC704" s="52"/>
      <c r="BD704" s="52"/>
      <c r="BE704" s="52"/>
    </row>
    <row r="705" spans="1:57" x14ac:dyDescent="0.25">
      <c r="A705" t="str">
        <f t="shared" si="10"/>
        <v/>
      </c>
      <c r="B705" s="52"/>
      <c r="C705" s="52"/>
      <c r="D705" s="52"/>
      <c r="E705" s="52"/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52"/>
      <c r="Q705" s="52"/>
      <c r="R705" s="52"/>
      <c r="S705" s="52"/>
      <c r="T705" s="52"/>
      <c r="U705" s="52"/>
      <c r="V705" s="52"/>
      <c r="W705" s="52"/>
      <c r="X705" s="52"/>
      <c r="Y705" s="52"/>
      <c r="Z705" s="52"/>
      <c r="AA705" s="52"/>
      <c r="AB705" s="52"/>
      <c r="AC705" s="52"/>
      <c r="AD705" s="52"/>
      <c r="AE705" s="52"/>
      <c r="AF705" s="52"/>
      <c r="AG705" s="52"/>
      <c r="AH705" s="52"/>
      <c r="AI705" s="52"/>
      <c r="AJ705" s="52"/>
      <c r="AK705" s="52"/>
      <c r="AL705" s="52"/>
      <c r="AM705" s="52"/>
      <c r="AN705" s="52"/>
      <c r="AO705" s="52"/>
      <c r="AP705" s="52"/>
      <c r="AQ705" s="52"/>
      <c r="AR705" s="52"/>
      <c r="AS705" s="52"/>
      <c r="AT705" s="52"/>
      <c r="AU705" s="52"/>
      <c r="AV705" s="52"/>
      <c r="AW705" s="52"/>
      <c r="AX705" s="52"/>
      <c r="AY705" s="52"/>
      <c r="AZ705" s="52"/>
      <c r="BA705" s="52"/>
      <c r="BB705" s="52"/>
      <c r="BC705" s="52"/>
      <c r="BD705" s="52"/>
      <c r="BE705" s="52"/>
    </row>
    <row r="706" spans="1:57" x14ac:dyDescent="0.25">
      <c r="A706" t="str">
        <f t="shared" si="10"/>
        <v/>
      </c>
      <c r="B706" s="52"/>
      <c r="C706" s="52"/>
      <c r="D706" s="52"/>
      <c r="E706" s="52"/>
      <c r="F706" s="52"/>
      <c r="G706" s="52"/>
      <c r="H706" s="52"/>
      <c r="I706" s="52"/>
      <c r="J706" s="52"/>
      <c r="K706" s="52"/>
      <c r="L706" s="52"/>
      <c r="M706" s="52"/>
      <c r="N706" s="52"/>
      <c r="O706" s="52"/>
      <c r="P706" s="52"/>
      <c r="Q706" s="52"/>
      <c r="R706" s="52"/>
      <c r="S706" s="52"/>
      <c r="T706" s="52"/>
      <c r="U706" s="52"/>
      <c r="V706" s="52"/>
      <c r="W706" s="52"/>
      <c r="X706" s="52"/>
      <c r="Y706" s="52"/>
      <c r="Z706" s="52"/>
      <c r="AA706" s="52"/>
      <c r="AB706" s="52"/>
      <c r="AC706" s="52"/>
      <c r="AD706" s="52"/>
      <c r="AE706" s="52"/>
      <c r="AF706" s="52"/>
      <c r="AG706" s="52"/>
      <c r="AH706" s="52"/>
      <c r="AI706" s="52"/>
      <c r="AJ706" s="52"/>
      <c r="AK706" s="52"/>
      <c r="AL706" s="52"/>
      <c r="AM706" s="52"/>
      <c r="AN706" s="52"/>
      <c r="AO706" s="52"/>
      <c r="AP706" s="52"/>
      <c r="AQ706" s="52"/>
      <c r="AR706" s="52"/>
      <c r="AS706" s="52"/>
      <c r="AT706" s="52"/>
      <c r="AU706" s="52"/>
      <c r="AV706" s="52"/>
      <c r="AW706" s="52"/>
      <c r="AX706" s="52"/>
      <c r="AY706" s="52"/>
      <c r="AZ706" s="52"/>
      <c r="BA706" s="52"/>
      <c r="BB706" s="52"/>
      <c r="BC706" s="52"/>
      <c r="BD706" s="52"/>
      <c r="BE706" s="52"/>
    </row>
    <row r="707" spans="1:57" x14ac:dyDescent="0.25">
      <c r="A707" t="str">
        <f t="shared" ref="A707:A770" si="11">E707&amp;F707</f>
        <v/>
      </c>
      <c r="B707" s="52"/>
      <c r="C707" s="52"/>
      <c r="D707" s="52"/>
      <c r="E707" s="52"/>
      <c r="F707" s="52"/>
      <c r="G707" s="52"/>
      <c r="H707" s="52"/>
      <c r="I707" s="52"/>
      <c r="J707" s="52"/>
      <c r="K707" s="52"/>
      <c r="L707" s="52"/>
      <c r="M707" s="52"/>
      <c r="N707" s="52"/>
      <c r="O707" s="52"/>
      <c r="P707" s="52"/>
      <c r="Q707" s="52"/>
      <c r="R707" s="52"/>
      <c r="S707" s="52"/>
      <c r="T707" s="52"/>
      <c r="U707" s="52"/>
      <c r="V707" s="52"/>
      <c r="W707" s="52"/>
      <c r="X707" s="52"/>
      <c r="Y707" s="52"/>
      <c r="Z707" s="52"/>
      <c r="AA707" s="52"/>
      <c r="AB707" s="52"/>
      <c r="AC707" s="52"/>
      <c r="AD707" s="52"/>
      <c r="AE707" s="52"/>
      <c r="AF707" s="52"/>
      <c r="AG707" s="52"/>
      <c r="AH707" s="52"/>
      <c r="AI707" s="52"/>
      <c r="AJ707" s="52"/>
      <c r="AK707" s="52"/>
      <c r="AL707" s="52"/>
      <c r="AM707" s="52"/>
      <c r="AN707" s="52"/>
      <c r="AO707" s="52"/>
      <c r="AP707" s="52"/>
      <c r="AQ707" s="52"/>
      <c r="AR707" s="52"/>
      <c r="AS707" s="52"/>
      <c r="AT707" s="52"/>
      <c r="AU707" s="52"/>
      <c r="AV707" s="52"/>
      <c r="AW707" s="52"/>
      <c r="AX707" s="52"/>
      <c r="AY707" s="52"/>
      <c r="AZ707" s="52"/>
      <c r="BA707" s="52"/>
      <c r="BB707" s="52"/>
      <c r="BC707" s="52"/>
      <c r="BD707" s="52"/>
      <c r="BE707" s="52"/>
    </row>
    <row r="708" spans="1:57" x14ac:dyDescent="0.25">
      <c r="A708" t="str">
        <f t="shared" si="11"/>
        <v/>
      </c>
      <c r="B708" s="52"/>
      <c r="C708" s="52"/>
      <c r="D708" s="52"/>
      <c r="E708" s="52"/>
      <c r="F708" s="52"/>
      <c r="G708" s="52"/>
      <c r="H708" s="52"/>
      <c r="I708" s="52"/>
      <c r="J708" s="52"/>
      <c r="K708" s="52"/>
      <c r="L708" s="52"/>
      <c r="M708" s="52"/>
      <c r="N708" s="52"/>
      <c r="O708" s="52"/>
      <c r="P708" s="52"/>
      <c r="Q708" s="52"/>
      <c r="R708" s="52"/>
      <c r="S708" s="52"/>
      <c r="T708" s="52"/>
      <c r="U708" s="52"/>
      <c r="V708" s="52"/>
      <c r="W708" s="52"/>
      <c r="X708" s="52"/>
      <c r="Y708" s="52"/>
      <c r="Z708" s="52"/>
      <c r="AA708" s="52"/>
      <c r="AB708" s="52"/>
      <c r="AC708" s="52"/>
      <c r="AD708" s="52"/>
      <c r="AE708" s="52"/>
      <c r="AF708" s="52"/>
      <c r="AG708" s="52"/>
      <c r="AH708" s="52"/>
      <c r="AI708" s="52"/>
      <c r="AJ708" s="52"/>
      <c r="AK708" s="52"/>
      <c r="AL708" s="52"/>
      <c r="AM708" s="52"/>
      <c r="AN708" s="52"/>
      <c r="AO708" s="52"/>
      <c r="AP708" s="52"/>
      <c r="AQ708" s="52"/>
      <c r="AR708" s="52"/>
      <c r="AS708" s="52"/>
      <c r="AT708" s="52"/>
      <c r="AU708" s="52"/>
      <c r="AV708" s="52"/>
      <c r="AW708" s="52"/>
      <c r="AX708" s="52"/>
      <c r="AY708" s="52"/>
      <c r="AZ708" s="52"/>
      <c r="BA708" s="52"/>
      <c r="BB708" s="52"/>
      <c r="BC708" s="52"/>
      <c r="BD708" s="52"/>
      <c r="BE708" s="52"/>
    </row>
    <row r="709" spans="1:57" x14ac:dyDescent="0.25">
      <c r="A709" t="str">
        <f t="shared" si="11"/>
        <v/>
      </c>
      <c r="B709" s="52"/>
      <c r="C709" s="52"/>
      <c r="D709" s="52"/>
      <c r="E709" s="52"/>
      <c r="F709" s="52"/>
      <c r="G709" s="52"/>
      <c r="H709" s="52"/>
      <c r="I709" s="52"/>
      <c r="J709" s="52"/>
      <c r="K709" s="52"/>
      <c r="L709" s="52"/>
      <c r="M709" s="52"/>
      <c r="N709" s="52"/>
      <c r="O709" s="52"/>
      <c r="P709" s="52"/>
      <c r="Q709" s="52"/>
      <c r="R709" s="52"/>
      <c r="S709" s="52"/>
      <c r="T709" s="52"/>
      <c r="U709" s="52"/>
      <c r="V709" s="52"/>
      <c r="W709" s="52"/>
      <c r="X709" s="52"/>
      <c r="Y709" s="52"/>
      <c r="Z709" s="52"/>
      <c r="AA709" s="52"/>
      <c r="AB709" s="52"/>
      <c r="AC709" s="52"/>
      <c r="AD709" s="52"/>
      <c r="AE709" s="52"/>
      <c r="AF709" s="52"/>
      <c r="AG709" s="52"/>
      <c r="AH709" s="52"/>
      <c r="AI709" s="52"/>
      <c r="AJ709" s="52"/>
      <c r="AK709" s="52"/>
      <c r="AL709" s="52"/>
      <c r="AM709" s="52"/>
      <c r="AN709" s="52"/>
      <c r="AO709" s="52"/>
      <c r="AP709" s="52"/>
      <c r="AQ709" s="52"/>
      <c r="AR709" s="52"/>
      <c r="AS709" s="52"/>
      <c r="AT709" s="52"/>
      <c r="AU709" s="52"/>
      <c r="AV709" s="52"/>
      <c r="AW709" s="52"/>
      <c r="AX709" s="52"/>
      <c r="AY709" s="52"/>
      <c r="AZ709" s="52"/>
      <c r="BA709" s="52"/>
      <c r="BB709" s="52"/>
      <c r="BC709" s="52"/>
      <c r="BD709" s="52"/>
      <c r="BE709" s="52"/>
    </row>
    <row r="710" spans="1:57" x14ac:dyDescent="0.25">
      <c r="A710" t="str">
        <f t="shared" si="11"/>
        <v/>
      </c>
      <c r="B710" s="52"/>
      <c r="C710" s="52"/>
      <c r="D710" s="52"/>
      <c r="E710" s="52"/>
      <c r="F710" s="52"/>
      <c r="G710" s="52"/>
      <c r="H710" s="52"/>
      <c r="I710" s="52"/>
      <c r="J710" s="52"/>
      <c r="K710" s="52"/>
      <c r="L710" s="52"/>
      <c r="M710" s="52"/>
      <c r="N710" s="52"/>
      <c r="O710" s="52"/>
      <c r="P710" s="52"/>
      <c r="Q710" s="52"/>
      <c r="R710" s="52"/>
      <c r="S710" s="52"/>
      <c r="T710" s="52"/>
      <c r="U710" s="52"/>
      <c r="V710" s="52"/>
      <c r="W710" s="52"/>
      <c r="X710" s="52"/>
      <c r="Y710" s="52"/>
      <c r="Z710" s="52"/>
      <c r="AA710" s="52"/>
      <c r="AB710" s="52"/>
      <c r="AC710" s="52"/>
      <c r="AD710" s="52"/>
      <c r="AE710" s="52"/>
      <c r="AF710" s="52"/>
      <c r="AG710" s="52"/>
      <c r="AH710" s="52"/>
      <c r="AI710" s="52"/>
      <c r="AJ710" s="52"/>
      <c r="AK710" s="52"/>
      <c r="AL710" s="52"/>
      <c r="AM710" s="52"/>
      <c r="AN710" s="52"/>
      <c r="AO710" s="52"/>
      <c r="AP710" s="52"/>
      <c r="AQ710" s="52"/>
      <c r="AR710" s="52"/>
      <c r="AS710" s="52"/>
      <c r="AT710" s="52"/>
      <c r="AU710" s="52"/>
      <c r="AV710" s="52"/>
      <c r="AW710" s="52"/>
      <c r="AX710" s="52"/>
      <c r="AY710" s="52"/>
      <c r="AZ710" s="52"/>
      <c r="BA710" s="52"/>
      <c r="BB710" s="52"/>
      <c r="BC710" s="52"/>
      <c r="BD710" s="52"/>
      <c r="BE710" s="52"/>
    </row>
    <row r="711" spans="1:57" x14ac:dyDescent="0.25">
      <c r="A711" t="str">
        <f t="shared" si="11"/>
        <v/>
      </c>
      <c r="B711" s="52"/>
      <c r="C711" s="52"/>
      <c r="D711" s="52"/>
      <c r="E711" s="52"/>
      <c r="F711" s="52"/>
      <c r="G711" s="52"/>
      <c r="H711" s="52"/>
      <c r="I711" s="52"/>
      <c r="J711" s="52"/>
      <c r="K711" s="52"/>
      <c r="L711" s="52"/>
      <c r="M711" s="52"/>
      <c r="N711" s="52"/>
      <c r="O711" s="52"/>
      <c r="P711" s="52"/>
      <c r="Q711" s="52"/>
      <c r="R711" s="52"/>
      <c r="S711" s="52"/>
      <c r="T711" s="52"/>
      <c r="U711" s="52"/>
      <c r="V711" s="52"/>
      <c r="W711" s="52"/>
      <c r="X711" s="52"/>
      <c r="Y711" s="52"/>
      <c r="Z711" s="52"/>
      <c r="AA711" s="52"/>
      <c r="AB711" s="52"/>
      <c r="AC711" s="52"/>
      <c r="AD711" s="52"/>
      <c r="AE711" s="52"/>
      <c r="AF711" s="52"/>
      <c r="AG711" s="52"/>
      <c r="AH711" s="52"/>
      <c r="AI711" s="52"/>
      <c r="AJ711" s="52"/>
      <c r="AK711" s="52"/>
      <c r="AL711" s="52"/>
      <c r="AM711" s="52"/>
      <c r="AN711" s="52"/>
      <c r="AO711" s="52"/>
      <c r="AP711" s="52"/>
      <c r="AQ711" s="52"/>
      <c r="AR711" s="52"/>
      <c r="AS711" s="52"/>
      <c r="AT711" s="52"/>
      <c r="AU711" s="52"/>
      <c r="AV711" s="52"/>
      <c r="AW711" s="52"/>
      <c r="AX711" s="52"/>
      <c r="AY711" s="52"/>
      <c r="AZ711" s="52"/>
      <c r="BA711" s="52"/>
      <c r="BB711" s="52"/>
      <c r="BC711" s="52"/>
      <c r="BD711" s="52"/>
      <c r="BE711" s="52"/>
    </row>
    <row r="712" spans="1:57" x14ac:dyDescent="0.25">
      <c r="A712" t="str">
        <f t="shared" si="11"/>
        <v/>
      </c>
      <c r="B712" s="52"/>
      <c r="C712" s="52"/>
      <c r="D712" s="52"/>
      <c r="E712" s="52"/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52"/>
      <c r="Q712" s="52"/>
      <c r="R712" s="52"/>
      <c r="S712" s="52"/>
      <c r="T712" s="52"/>
      <c r="U712" s="52"/>
      <c r="V712" s="52"/>
      <c r="W712" s="52"/>
      <c r="X712" s="52"/>
      <c r="Y712" s="52"/>
      <c r="Z712" s="52"/>
      <c r="AA712" s="52"/>
      <c r="AB712" s="52"/>
      <c r="AC712" s="52"/>
      <c r="AD712" s="52"/>
      <c r="AE712" s="52"/>
      <c r="AF712" s="52"/>
      <c r="AG712" s="52"/>
      <c r="AH712" s="52"/>
      <c r="AI712" s="52"/>
      <c r="AJ712" s="52"/>
      <c r="AK712" s="52"/>
      <c r="AL712" s="52"/>
      <c r="AM712" s="52"/>
      <c r="AN712" s="52"/>
      <c r="AO712" s="52"/>
      <c r="AP712" s="52"/>
      <c r="AQ712" s="52"/>
      <c r="AR712" s="52"/>
      <c r="AS712" s="52"/>
      <c r="AT712" s="52"/>
      <c r="AU712" s="52"/>
      <c r="AV712" s="52"/>
      <c r="AW712" s="52"/>
      <c r="AX712" s="52"/>
      <c r="AY712" s="52"/>
      <c r="AZ712" s="52"/>
      <c r="BA712" s="52"/>
      <c r="BB712" s="52"/>
      <c r="BC712" s="52"/>
      <c r="BD712" s="52"/>
      <c r="BE712" s="52"/>
    </row>
    <row r="713" spans="1:57" x14ac:dyDescent="0.25">
      <c r="A713" t="str">
        <f t="shared" si="11"/>
        <v/>
      </c>
      <c r="B713" s="52"/>
      <c r="C713" s="52"/>
      <c r="D713" s="52"/>
      <c r="E713" s="52"/>
      <c r="F713" s="52"/>
      <c r="G713" s="52"/>
      <c r="H713" s="52"/>
      <c r="I713" s="52"/>
      <c r="J713" s="52"/>
      <c r="K713" s="52"/>
      <c r="L713" s="52"/>
      <c r="M713" s="52"/>
      <c r="N713" s="52"/>
      <c r="O713" s="52"/>
      <c r="P713" s="52"/>
      <c r="Q713" s="52"/>
      <c r="R713" s="52"/>
      <c r="S713" s="52"/>
      <c r="T713" s="52"/>
      <c r="U713" s="52"/>
      <c r="V713" s="52"/>
      <c r="W713" s="52"/>
      <c r="X713" s="52"/>
      <c r="Y713" s="52"/>
      <c r="Z713" s="52"/>
      <c r="AA713" s="52"/>
      <c r="AB713" s="52"/>
      <c r="AC713" s="52"/>
      <c r="AD713" s="52"/>
      <c r="AE713" s="52"/>
      <c r="AF713" s="52"/>
      <c r="AG713" s="52"/>
      <c r="AH713" s="52"/>
      <c r="AI713" s="52"/>
      <c r="AJ713" s="52"/>
      <c r="AK713" s="52"/>
      <c r="AL713" s="52"/>
      <c r="AM713" s="52"/>
      <c r="AN713" s="52"/>
      <c r="AO713" s="52"/>
      <c r="AP713" s="52"/>
      <c r="AQ713" s="52"/>
      <c r="AR713" s="52"/>
      <c r="AS713" s="52"/>
      <c r="AT713" s="52"/>
      <c r="AU713" s="52"/>
      <c r="AV713" s="52"/>
      <c r="AW713" s="52"/>
      <c r="AX713" s="52"/>
      <c r="AY713" s="52"/>
      <c r="AZ713" s="52"/>
      <c r="BA713" s="52"/>
      <c r="BB713" s="52"/>
      <c r="BC713" s="52"/>
      <c r="BD713" s="52"/>
      <c r="BE713" s="52"/>
    </row>
    <row r="714" spans="1:57" x14ac:dyDescent="0.25">
      <c r="A714" t="str">
        <f t="shared" si="11"/>
        <v/>
      </c>
      <c r="B714" s="52"/>
      <c r="C714" s="52"/>
      <c r="D714" s="52"/>
      <c r="E714" s="52"/>
      <c r="F714" s="52"/>
      <c r="G714" s="52"/>
      <c r="H714" s="52"/>
      <c r="I714" s="52"/>
      <c r="J714" s="52"/>
      <c r="K714" s="52"/>
      <c r="L714" s="52"/>
      <c r="M714" s="52"/>
      <c r="N714" s="52"/>
      <c r="O714" s="52"/>
      <c r="P714" s="52"/>
      <c r="Q714" s="52"/>
      <c r="R714" s="52"/>
      <c r="S714" s="52"/>
      <c r="T714" s="52"/>
      <c r="U714" s="52"/>
      <c r="V714" s="52"/>
      <c r="W714" s="52"/>
      <c r="X714" s="52"/>
      <c r="Y714" s="52"/>
      <c r="Z714" s="52"/>
      <c r="AA714" s="52"/>
      <c r="AB714" s="52"/>
      <c r="AC714" s="52"/>
      <c r="AD714" s="52"/>
      <c r="AE714" s="52"/>
      <c r="AF714" s="52"/>
      <c r="AG714" s="52"/>
      <c r="AH714" s="52"/>
      <c r="AI714" s="52"/>
      <c r="AJ714" s="52"/>
      <c r="AK714" s="52"/>
      <c r="AL714" s="52"/>
      <c r="AM714" s="52"/>
      <c r="AN714" s="52"/>
      <c r="AO714" s="52"/>
      <c r="AP714" s="52"/>
      <c r="AQ714" s="52"/>
      <c r="AR714" s="52"/>
      <c r="AS714" s="52"/>
      <c r="AT714" s="52"/>
      <c r="AU714" s="52"/>
      <c r="AV714" s="52"/>
      <c r="AW714" s="52"/>
      <c r="AX714" s="52"/>
      <c r="AY714" s="52"/>
      <c r="AZ714" s="52"/>
      <c r="BA714" s="52"/>
      <c r="BB714" s="52"/>
      <c r="BC714" s="52"/>
      <c r="BD714" s="52"/>
      <c r="BE714" s="52"/>
    </row>
    <row r="715" spans="1:57" x14ac:dyDescent="0.25">
      <c r="A715" t="str">
        <f t="shared" si="11"/>
        <v/>
      </c>
      <c r="B715" s="52"/>
      <c r="C715" s="52"/>
      <c r="D715" s="52"/>
      <c r="E715" s="52"/>
      <c r="F715" s="52"/>
      <c r="G715" s="52"/>
      <c r="H715" s="52"/>
      <c r="I715" s="52"/>
      <c r="J715" s="52"/>
      <c r="K715" s="52"/>
      <c r="L715" s="52"/>
      <c r="M715" s="52"/>
      <c r="N715" s="52"/>
      <c r="O715" s="52"/>
      <c r="P715" s="52"/>
      <c r="Q715" s="52"/>
      <c r="R715" s="52"/>
      <c r="S715" s="52"/>
      <c r="T715" s="52"/>
      <c r="U715" s="52"/>
      <c r="V715" s="52"/>
      <c r="W715" s="52"/>
      <c r="X715" s="52"/>
      <c r="Y715" s="52"/>
      <c r="Z715" s="52"/>
      <c r="AA715" s="52"/>
      <c r="AB715" s="52"/>
      <c r="AC715" s="52"/>
      <c r="AD715" s="52"/>
      <c r="AE715" s="52"/>
      <c r="AF715" s="52"/>
      <c r="AG715" s="52"/>
      <c r="AH715" s="52"/>
      <c r="AI715" s="52"/>
      <c r="AJ715" s="52"/>
      <c r="AK715" s="52"/>
      <c r="AL715" s="52"/>
      <c r="AM715" s="52"/>
      <c r="AN715" s="52"/>
      <c r="AO715" s="52"/>
      <c r="AP715" s="52"/>
      <c r="AQ715" s="52"/>
      <c r="AR715" s="52"/>
      <c r="AS715" s="52"/>
      <c r="AT715" s="52"/>
      <c r="AU715" s="52"/>
      <c r="AV715" s="52"/>
      <c r="AW715" s="52"/>
      <c r="AX715" s="52"/>
      <c r="AY715" s="52"/>
      <c r="AZ715" s="52"/>
      <c r="BA715" s="52"/>
      <c r="BB715" s="52"/>
      <c r="BC715" s="52"/>
      <c r="BD715" s="52"/>
      <c r="BE715" s="52"/>
    </row>
    <row r="716" spans="1:57" x14ac:dyDescent="0.25">
      <c r="A716" t="str">
        <f t="shared" si="11"/>
        <v/>
      </c>
      <c r="B716" s="52"/>
      <c r="C716" s="52"/>
      <c r="D716" s="52"/>
      <c r="E716" s="52"/>
      <c r="F716" s="52"/>
      <c r="G716" s="52"/>
      <c r="H716" s="52"/>
      <c r="I716" s="52"/>
      <c r="J716" s="52"/>
      <c r="K716" s="52"/>
      <c r="L716" s="52"/>
      <c r="M716" s="52"/>
      <c r="N716" s="52"/>
      <c r="O716" s="52"/>
      <c r="P716" s="52"/>
      <c r="Q716" s="52"/>
      <c r="R716" s="52"/>
      <c r="S716" s="52"/>
      <c r="T716" s="52"/>
      <c r="U716" s="52"/>
      <c r="V716" s="52"/>
      <c r="W716" s="52"/>
      <c r="X716" s="52"/>
      <c r="Y716" s="52"/>
      <c r="Z716" s="52"/>
      <c r="AA716" s="52"/>
      <c r="AB716" s="52"/>
      <c r="AC716" s="52"/>
      <c r="AD716" s="52"/>
      <c r="AE716" s="52"/>
      <c r="AF716" s="52"/>
      <c r="AG716" s="52"/>
      <c r="AH716" s="52"/>
      <c r="AI716" s="52"/>
      <c r="AJ716" s="52"/>
      <c r="AK716" s="52"/>
      <c r="AL716" s="52"/>
      <c r="AM716" s="52"/>
      <c r="AN716" s="52"/>
      <c r="AO716" s="52"/>
      <c r="AP716" s="52"/>
      <c r="AQ716" s="52"/>
      <c r="AR716" s="52"/>
      <c r="AS716" s="52"/>
      <c r="AT716" s="52"/>
      <c r="AU716" s="52"/>
      <c r="AV716" s="52"/>
      <c r="AW716" s="52"/>
      <c r="AX716" s="52"/>
      <c r="AY716" s="52"/>
      <c r="AZ716" s="52"/>
      <c r="BA716" s="52"/>
      <c r="BB716" s="52"/>
      <c r="BC716" s="52"/>
      <c r="BD716" s="52"/>
      <c r="BE716" s="52"/>
    </row>
    <row r="717" spans="1:57" x14ac:dyDescent="0.25">
      <c r="A717" t="str">
        <f t="shared" si="11"/>
        <v/>
      </c>
      <c r="B717" s="52"/>
      <c r="C717" s="52"/>
      <c r="D717" s="52"/>
      <c r="E717" s="52"/>
      <c r="F717" s="52"/>
      <c r="G717" s="52"/>
      <c r="H717" s="52"/>
      <c r="I717" s="52"/>
      <c r="J717" s="52"/>
      <c r="K717" s="52"/>
      <c r="L717" s="52"/>
      <c r="M717" s="52"/>
      <c r="N717" s="52"/>
      <c r="O717" s="52"/>
      <c r="P717" s="52"/>
      <c r="Q717" s="52"/>
      <c r="R717" s="52"/>
      <c r="S717" s="52"/>
      <c r="T717" s="52"/>
      <c r="U717" s="52"/>
      <c r="V717" s="52"/>
      <c r="W717" s="52"/>
      <c r="X717" s="52"/>
      <c r="Y717" s="52"/>
      <c r="Z717" s="52"/>
      <c r="AA717" s="52"/>
      <c r="AB717" s="52"/>
      <c r="AC717" s="52"/>
      <c r="AD717" s="52"/>
      <c r="AE717" s="52"/>
      <c r="AF717" s="52"/>
      <c r="AG717" s="52"/>
      <c r="AH717" s="52"/>
      <c r="AI717" s="52"/>
      <c r="AJ717" s="52"/>
      <c r="AK717" s="52"/>
      <c r="AL717" s="52"/>
      <c r="AM717" s="52"/>
      <c r="AN717" s="52"/>
      <c r="AO717" s="52"/>
      <c r="AP717" s="52"/>
      <c r="AQ717" s="52"/>
      <c r="AR717" s="52"/>
      <c r="AS717" s="52"/>
      <c r="AT717" s="52"/>
      <c r="AU717" s="52"/>
      <c r="AV717" s="52"/>
      <c r="AW717" s="52"/>
      <c r="AX717" s="52"/>
      <c r="AY717" s="52"/>
      <c r="AZ717" s="52"/>
      <c r="BA717" s="52"/>
      <c r="BB717" s="52"/>
      <c r="BC717" s="52"/>
      <c r="BD717" s="52"/>
      <c r="BE717" s="52"/>
    </row>
    <row r="718" spans="1:57" x14ac:dyDescent="0.25">
      <c r="A718" t="str">
        <f t="shared" si="11"/>
        <v/>
      </c>
      <c r="B718" s="52"/>
      <c r="C718" s="52"/>
      <c r="D718" s="52"/>
      <c r="E718" s="52"/>
      <c r="F718" s="52"/>
      <c r="G718" s="52"/>
      <c r="H718" s="52"/>
      <c r="I718" s="52"/>
      <c r="J718" s="52"/>
      <c r="K718" s="52"/>
      <c r="L718" s="52"/>
      <c r="M718" s="52"/>
      <c r="N718" s="52"/>
      <c r="O718" s="52"/>
      <c r="P718" s="52"/>
      <c r="Q718" s="52"/>
      <c r="R718" s="52"/>
      <c r="S718" s="52"/>
      <c r="T718" s="52"/>
      <c r="U718" s="52"/>
      <c r="V718" s="52"/>
      <c r="W718" s="52"/>
      <c r="X718" s="52"/>
      <c r="Y718" s="52"/>
      <c r="Z718" s="52"/>
      <c r="AA718" s="52"/>
      <c r="AB718" s="52"/>
      <c r="AC718" s="52"/>
      <c r="AD718" s="52"/>
      <c r="AE718" s="52"/>
      <c r="AF718" s="52"/>
      <c r="AG718" s="52"/>
      <c r="AH718" s="52"/>
      <c r="AI718" s="52"/>
      <c r="AJ718" s="52"/>
      <c r="AK718" s="52"/>
      <c r="AL718" s="52"/>
      <c r="AM718" s="52"/>
      <c r="AN718" s="52"/>
      <c r="AO718" s="52"/>
      <c r="AP718" s="52"/>
      <c r="AQ718" s="52"/>
      <c r="AR718" s="52"/>
      <c r="AS718" s="52"/>
      <c r="AT718" s="52"/>
      <c r="AU718" s="52"/>
      <c r="AV718" s="52"/>
      <c r="AW718" s="52"/>
      <c r="AX718" s="52"/>
      <c r="AY718" s="52"/>
      <c r="AZ718" s="52"/>
      <c r="BA718" s="52"/>
      <c r="BB718" s="52"/>
      <c r="BC718" s="52"/>
      <c r="BD718" s="52"/>
      <c r="BE718" s="52"/>
    </row>
    <row r="719" spans="1:57" x14ac:dyDescent="0.25">
      <c r="A719" t="str">
        <f t="shared" si="11"/>
        <v/>
      </c>
      <c r="B719" s="52"/>
      <c r="C719" s="52"/>
      <c r="D719" s="52"/>
      <c r="E719" s="52"/>
      <c r="F719" s="52"/>
      <c r="G719" s="52"/>
      <c r="H719" s="52"/>
      <c r="I719" s="52"/>
      <c r="J719" s="52"/>
      <c r="K719" s="52"/>
      <c r="L719" s="52"/>
      <c r="M719" s="52"/>
      <c r="N719" s="52"/>
      <c r="O719" s="52"/>
      <c r="P719" s="52"/>
      <c r="Q719" s="52"/>
      <c r="R719" s="52"/>
      <c r="S719" s="52"/>
      <c r="T719" s="52"/>
      <c r="U719" s="52"/>
      <c r="V719" s="52"/>
      <c r="W719" s="52"/>
      <c r="X719" s="52"/>
      <c r="Y719" s="52"/>
      <c r="Z719" s="52"/>
      <c r="AA719" s="52"/>
      <c r="AB719" s="52"/>
      <c r="AC719" s="52"/>
      <c r="AD719" s="52"/>
      <c r="AE719" s="52"/>
      <c r="AF719" s="52"/>
      <c r="AG719" s="52"/>
      <c r="AH719" s="52"/>
      <c r="AI719" s="52"/>
      <c r="AJ719" s="52"/>
      <c r="AK719" s="52"/>
      <c r="AL719" s="52"/>
      <c r="AM719" s="52"/>
      <c r="AN719" s="52"/>
      <c r="AO719" s="52"/>
      <c r="AP719" s="52"/>
      <c r="AQ719" s="52"/>
      <c r="AR719" s="52"/>
      <c r="AS719" s="52"/>
      <c r="AT719" s="52"/>
      <c r="AU719" s="52"/>
      <c r="AV719" s="52"/>
      <c r="AW719" s="52"/>
      <c r="AX719" s="52"/>
      <c r="AY719" s="52"/>
      <c r="AZ719" s="52"/>
      <c r="BA719" s="52"/>
      <c r="BB719" s="52"/>
      <c r="BC719" s="52"/>
      <c r="BD719" s="52"/>
      <c r="BE719" s="52"/>
    </row>
    <row r="720" spans="1:57" x14ac:dyDescent="0.25">
      <c r="A720" t="str">
        <f t="shared" si="11"/>
        <v/>
      </c>
      <c r="B720" s="52"/>
      <c r="C720" s="52"/>
      <c r="D720" s="52"/>
      <c r="E720" s="52"/>
      <c r="F720" s="52"/>
      <c r="G720" s="52"/>
      <c r="H720" s="52"/>
      <c r="I720" s="52"/>
      <c r="J720" s="52"/>
      <c r="K720" s="52"/>
      <c r="L720" s="52"/>
      <c r="M720" s="52"/>
      <c r="N720" s="52"/>
      <c r="O720" s="52"/>
      <c r="P720" s="52"/>
      <c r="Q720" s="52"/>
      <c r="R720" s="52"/>
      <c r="S720" s="52"/>
      <c r="T720" s="52"/>
      <c r="U720" s="52"/>
      <c r="V720" s="52"/>
      <c r="W720" s="52"/>
      <c r="X720" s="52"/>
      <c r="Y720" s="52"/>
      <c r="Z720" s="52"/>
      <c r="AA720" s="52"/>
      <c r="AB720" s="52"/>
      <c r="AC720" s="52"/>
      <c r="AD720" s="52"/>
      <c r="AE720" s="52"/>
      <c r="AF720" s="52"/>
      <c r="AG720" s="52"/>
      <c r="AH720" s="52"/>
      <c r="AI720" s="52"/>
      <c r="AJ720" s="52"/>
      <c r="AK720" s="52"/>
      <c r="AL720" s="52"/>
      <c r="AM720" s="52"/>
      <c r="AN720" s="52"/>
      <c r="AO720" s="52"/>
      <c r="AP720" s="52"/>
      <c r="AQ720" s="52"/>
      <c r="AR720" s="52"/>
      <c r="AS720" s="52"/>
      <c r="AT720" s="52"/>
      <c r="AU720" s="52"/>
      <c r="AV720" s="52"/>
      <c r="AW720" s="52"/>
      <c r="AX720" s="52"/>
      <c r="AY720" s="52"/>
      <c r="AZ720" s="52"/>
      <c r="BA720" s="52"/>
      <c r="BB720" s="52"/>
      <c r="BC720" s="52"/>
      <c r="BD720" s="52"/>
      <c r="BE720" s="52"/>
    </row>
    <row r="721" spans="1:57" x14ac:dyDescent="0.25">
      <c r="A721" t="str">
        <f t="shared" si="11"/>
        <v/>
      </c>
      <c r="B721" s="52"/>
      <c r="C721" s="52"/>
      <c r="D721" s="52"/>
      <c r="E721" s="52"/>
      <c r="F721" s="52"/>
      <c r="G721" s="52"/>
      <c r="H721" s="52"/>
      <c r="I721" s="52"/>
      <c r="J721" s="52"/>
      <c r="K721" s="52"/>
      <c r="L721" s="52"/>
      <c r="M721" s="52"/>
      <c r="N721" s="52"/>
      <c r="O721" s="52"/>
      <c r="P721" s="52"/>
      <c r="Q721" s="52"/>
      <c r="R721" s="52"/>
      <c r="S721" s="52"/>
      <c r="T721" s="52"/>
      <c r="U721" s="52"/>
      <c r="V721" s="52"/>
      <c r="W721" s="52"/>
      <c r="X721" s="52"/>
      <c r="Y721" s="52"/>
      <c r="Z721" s="52"/>
      <c r="AA721" s="52"/>
      <c r="AB721" s="52"/>
      <c r="AC721" s="52"/>
      <c r="AD721" s="52"/>
      <c r="AE721" s="52"/>
      <c r="AF721" s="52"/>
      <c r="AG721" s="52"/>
      <c r="AH721" s="52"/>
      <c r="AI721" s="52"/>
      <c r="AJ721" s="52"/>
      <c r="AK721" s="52"/>
      <c r="AL721" s="52"/>
      <c r="AM721" s="52"/>
      <c r="AN721" s="52"/>
      <c r="AO721" s="52"/>
      <c r="AP721" s="52"/>
      <c r="AQ721" s="52"/>
      <c r="AR721" s="52"/>
      <c r="AS721" s="52"/>
      <c r="AT721" s="52"/>
      <c r="AU721" s="52"/>
      <c r="AV721" s="52"/>
      <c r="AW721" s="52"/>
      <c r="AX721" s="52"/>
      <c r="AY721" s="52"/>
      <c r="AZ721" s="52"/>
      <c r="BA721" s="52"/>
      <c r="BB721" s="52"/>
      <c r="BC721" s="52"/>
      <c r="BD721" s="52"/>
      <c r="BE721" s="52"/>
    </row>
    <row r="722" spans="1:57" x14ac:dyDescent="0.25">
      <c r="A722" t="str">
        <f t="shared" si="11"/>
        <v/>
      </c>
      <c r="B722" s="52"/>
      <c r="C722" s="52"/>
      <c r="D722" s="52"/>
      <c r="E722" s="52"/>
      <c r="F722" s="52"/>
      <c r="G722" s="52"/>
      <c r="H722" s="52"/>
      <c r="I722" s="52"/>
      <c r="J722" s="52"/>
      <c r="K722" s="52"/>
      <c r="L722" s="52"/>
      <c r="M722" s="52"/>
      <c r="N722" s="52"/>
      <c r="O722" s="52"/>
      <c r="P722" s="52"/>
      <c r="Q722" s="52"/>
      <c r="R722" s="52"/>
      <c r="S722" s="52"/>
      <c r="T722" s="52"/>
      <c r="U722" s="52"/>
      <c r="V722" s="52"/>
      <c r="W722" s="52"/>
      <c r="X722" s="52"/>
      <c r="Y722" s="52"/>
      <c r="Z722" s="52"/>
      <c r="AA722" s="52"/>
      <c r="AB722" s="52"/>
      <c r="AC722" s="52"/>
      <c r="AD722" s="52"/>
      <c r="AE722" s="52"/>
      <c r="AF722" s="52"/>
      <c r="AG722" s="52"/>
      <c r="AH722" s="52"/>
      <c r="AI722" s="52"/>
      <c r="AJ722" s="52"/>
      <c r="AK722" s="52"/>
      <c r="AL722" s="52"/>
      <c r="AM722" s="52"/>
      <c r="AN722" s="52"/>
      <c r="AO722" s="52"/>
      <c r="AP722" s="52"/>
      <c r="AQ722" s="52"/>
      <c r="AR722" s="52"/>
      <c r="AS722" s="52"/>
      <c r="AT722" s="52"/>
      <c r="AU722" s="52"/>
      <c r="AV722" s="52"/>
      <c r="AW722" s="52"/>
      <c r="AX722" s="52"/>
      <c r="AY722" s="52"/>
      <c r="AZ722" s="52"/>
      <c r="BA722" s="52"/>
      <c r="BB722" s="52"/>
      <c r="BC722" s="52"/>
      <c r="BD722" s="52"/>
      <c r="BE722" s="52"/>
    </row>
    <row r="723" spans="1:57" x14ac:dyDescent="0.25">
      <c r="A723" t="str">
        <f t="shared" si="11"/>
        <v/>
      </c>
      <c r="B723" s="52"/>
      <c r="C723" s="52"/>
      <c r="D723" s="52"/>
      <c r="E723" s="52"/>
      <c r="F723" s="52"/>
      <c r="G723" s="52"/>
      <c r="H723" s="52"/>
      <c r="I723" s="52"/>
      <c r="J723" s="52"/>
      <c r="K723" s="52"/>
      <c r="L723" s="52"/>
      <c r="M723" s="52"/>
      <c r="N723" s="52"/>
      <c r="O723" s="52"/>
      <c r="P723" s="52"/>
      <c r="Q723" s="52"/>
      <c r="R723" s="52"/>
      <c r="S723" s="52"/>
      <c r="T723" s="52"/>
      <c r="U723" s="52"/>
      <c r="V723" s="52"/>
      <c r="W723" s="52"/>
      <c r="X723" s="52"/>
      <c r="Y723" s="52"/>
      <c r="Z723" s="52"/>
      <c r="AA723" s="52"/>
      <c r="AB723" s="52"/>
      <c r="AC723" s="52"/>
      <c r="AD723" s="52"/>
      <c r="AE723" s="52"/>
      <c r="AF723" s="52"/>
      <c r="AG723" s="52"/>
      <c r="AH723" s="52"/>
      <c r="AI723" s="52"/>
      <c r="AJ723" s="52"/>
      <c r="AK723" s="52"/>
      <c r="AL723" s="52"/>
      <c r="AM723" s="52"/>
      <c r="AN723" s="52"/>
      <c r="AO723" s="52"/>
      <c r="AP723" s="52"/>
      <c r="AQ723" s="52"/>
      <c r="AR723" s="52"/>
      <c r="AS723" s="52"/>
      <c r="AT723" s="52"/>
      <c r="AU723" s="52"/>
      <c r="AV723" s="52"/>
      <c r="AW723" s="52"/>
      <c r="AX723" s="52"/>
      <c r="AY723" s="52"/>
      <c r="AZ723" s="52"/>
      <c r="BA723" s="52"/>
      <c r="BB723" s="52"/>
      <c r="BC723" s="52"/>
      <c r="BD723" s="52"/>
      <c r="BE723" s="52"/>
    </row>
    <row r="724" spans="1:57" x14ac:dyDescent="0.25">
      <c r="A724" t="str">
        <f t="shared" si="11"/>
        <v/>
      </c>
      <c r="B724" s="52"/>
      <c r="C724" s="52"/>
      <c r="D724" s="52"/>
      <c r="E724" s="52"/>
      <c r="F724" s="52"/>
      <c r="G724" s="52"/>
      <c r="H724" s="52"/>
      <c r="I724" s="52"/>
      <c r="J724" s="52"/>
      <c r="K724" s="52"/>
      <c r="L724" s="52"/>
      <c r="M724" s="52"/>
      <c r="N724" s="52"/>
      <c r="O724" s="52"/>
      <c r="P724" s="52"/>
      <c r="Q724" s="52"/>
      <c r="R724" s="52"/>
      <c r="S724" s="52"/>
      <c r="T724" s="52"/>
      <c r="U724" s="52"/>
      <c r="V724" s="52"/>
      <c r="W724" s="52"/>
      <c r="X724" s="52"/>
      <c r="Y724" s="52"/>
      <c r="Z724" s="52"/>
      <c r="AA724" s="52"/>
      <c r="AB724" s="52"/>
      <c r="AC724" s="52"/>
      <c r="AD724" s="52"/>
      <c r="AE724" s="52"/>
      <c r="AF724" s="52"/>
      <c r="AG724" s="52"/>
      <c r="AH724" s="52"/>
      <c r="AI724" s="52"/>
      <c r="AJ724" s="52"/>
      <c r="AK724" s="52"/>
      <c r="AL724" s="52"/>
      <c r="AM724" s="52"/>
      <c r="AN724" s="52"/>
      <c r="AO724" s="52"/>
      <c r="AP724" s="52"/>
      <c r="AQ724" s="52"/>
      <c r="AR724" s="52"/>
      <c r="AS724" s="52"/>
      <c r="AT724" s="52"/>
      <c r="AU724" s="52"/>
      <c r="AV724" s="52"/>
      <c r="AW724" s="52"/>
      <c r="AX724" s="52"/>
      <c r="AY724" s="52"/>
      <c r="AZ724" s="52"/>
      <c r="BA724" s="52"/>
      <c r="BB724" s="52"/>
      <c r="BC724" s="52"/>
      <c r="BD724" s="52"/>
      <c r="BE724" s="52"/>
    </row>
    <row r="725" spans="1:57" x14ac:dyDescent="0.25">
      <c r="A725" t="str">
        <f t="shared" si="11"/>
        <v/>
      </c>
      <c r="B725" s="52"/>
      <c r="C725" s="52"/>
      <c r="D725" s="52"/>
      <c r="E725" s="52"/>
      <c r="F725" s="52"/>
      <c r="G725" s="52"/>
      <c r="H725" s="52"/>
      <c r="I725" s="52"/>
      <c r="J725" s="52"/>
      <c r="K725" s="52"/>
      <c r="L725" s="52"/>
      <c r="M725" s="52"/>
      <c r="N725" s="52"/>
      <c r="O725" s="52"/>
      <c r="P725" s="52"/>
      <c r="Q725" s="52"/>
      <c r="R725" s="52"/>
      <c r="S725" s="52"/>
      <c r="T725" s="52"/>
      <c r="U725" s="52"/>
      <c r="V725" s="52"/>
      <c r="W725" s="52"/>
      <c r="X725" s="52"/>
      <c r="Y725" s="52"/>
      <c r="Z725" s="52"/>
      <c r="AA725" s="52"/>
      <c r="AB725" s="52"/>
      <c r="AC725" s="52"/>
      <c r="AD725" s="52"/>
      <c r="AE725" s="52"/>
      <c r="AF725" s="52"/>
      <c r="AG725" s="52"/>
      <c r="AH725" s="52"/>
      <c r="AI725" s="52"/>
      <c r="AJ725" s="52"/>
      <c r="AK725" s="52"/>
      <c r="AL725" s="52"/>
      <c r="AM725" s="52"/>
      <c r="AN725" s="52"/>
      <c r="AO725" s="52"/>
      <c r="AP725" s="52"/>
      <c r="AQ725" s="52"/>
      <c r="AR725" s="52"/>
      <c r="AS725" s="52"/>
      <c r="AT725" s="52"/>
      <c r="AU725" s="52"/>
      <c r="AV725" s="52"/>
      <c r="AW725" s="52"/>
      <c r="AX725" s="52"/>
      <c r="AY725" s="52"/>
      <c r="AZ725" s="52"/>
      <c r="BA725" s="52"/>
      <c r="BB725" s="52"/>
      <c r="BC725" s="52"/>
      <c r="BD725" s="52"/>
      <c r="BE725" s="52"/>
    </row>
    <row r="726" spans="1:57" x14ac:dyDescent="0.25">
      <c r="A726" t="str">
        <f t="shared" si="11"/>
        <v/>
      </c>
      <c r="B726" s="52"/>
      <c r="C726" s="52"/>
      <c r="D726" s="52"/>
      <c r="E726" s="52"/>
      <c r="F726" s="52"/>
      <c r="G726" s="52"/>
      <c r="H726" s="52"/>
      <c r="I726" s="52"/>
      <c r="J726" s="52"/>
      <c r="K726" s="52"/>
      <c r="L726" s="52"/>
      <c r="M726" s="52"/>
      <c r="N726" s="52"/>
      <c r="O726" s="52"/>
      <c r="P726" s="52"/>
      <c r="Q726" s="52"/>
      <c r="R726" s="52"/>
      <c r="S726" s="52"/>
      <c r="T726" s="52"/>
      <c r="U726" s="52"/>
      <c r="V726" s="52"/>
      <c r="W726" s="52"/>
      <c r="X726" s="52"/>
      <c r="Y726" s="52"/>
      <c r="Z726" s="52"/>
      <c r="AA726" s="52"/>
      <c r="AB726" s="52"/>
      <c r="AC726" s="52"/>
      <c r="AD726" s="52"/>
      <c r="AE726" s="52"/>
      <c r="AF726" s="52"/>
      <c r="AG726" s="52"/>
      <c r="AH726" s="52"/>
      <c r="AI726" s="52"/>
      <c r="AJ726" s="52"/>
      <c r="AK726" s="52"/>
      <c r="AL726" s="52"/>
      <c r="AM726" s="52"/>
      <c r="AN726" s="52"/>
      <c r="AO726" s="52"/>
      <c r="AP726" s="52"/>
      <c r="AQ726" s="52"/>
      <c r="AR726" s="52"/>
      <c r="AS726" s="52"/>
      <c r="AT726" s="52"/>
      <c r="AU726" s="52"/>
      <c r="AV726" s="52"/>
      <c r="AW726" s="52"/>
      <c r="AX726" s="52"/>
      <c r="AY726" s="52"/>
      <c r="AZ726" s="52"/>
      <c r="BA726" s="52"/>
      <c r="BB726" s="52"/>
      <c r="BC726" s="52"/>
      <c r="BD726" s="52"/>
      <c r="BE726" s="52"/>
    </row>
    <row r="727" spans="1:57" x14ac:dyDescent="0.25">
      <c r="A727" t="str">
        <f t="shared" si="11"/>
        <v/>
      </c>
      <c r="B727" s="52"/>
      <c r="C727" s="52"/>
      <c r="D727" s="52"/>
      <c r="E727" s="52"/>
      <c r="F727" s="52"/>
      <c r="G727" s="52"/>
      <c r="H727" s="52"/>
      <c r="I727" s="52"/>
      <c r="J727" s="52"/>
      <c r="K727" s="52"/>
      <c r="L727" s="52"/>
      <c r="M727" s="52"/>
      <c r="N727" s="52"/>
      <c r="O727" s="52"/>
      <c r="P727" s="52"/>
      <c r="Q727" s="52"/>
      <c r="R727" s="52"/>
      <c r="S727" s="52"/>
      <c r="T727" s="52"/>
      <c r="U727" s="52"/>
      <c r="V727" s="52"/>
      <c r="W727" s="52"/>
      <c r="X727" s="52"/>
      <c r="Y727" s="52"/>
      <c r="Z727" s="52"/>
      <c r="AA727" s="52"/>
      <c r="AB727" s="52"/>
      <c r="AC727" s="52"/>
      <c r="AD727" s="52"/>
      <c r="AE727" s="52"/>
      <c r="AF727" s="52"/>
      <c r="AG727" s="52"/>
      <c r="AH727" s="52"/>
      <c r="AI727" s="52"/>
      <c r="AJ727" s="52"/>
      <c r="AK727" s="52"/>
      <c r="AL727" s="52"/>
      <c r="AM727" s="52"/>
      <c r="AN727" s="52"/>
      <c r="AO727" s="52"/>
      <c r="AP727" s="52"/>
      <c r="AQ727" s="52"/>
      <c r="AR727" s="52"/>
      <c r="AS727" s="52"/>
      <c r="AT727" s="52"/>
      <c r="AU727" s="52"/>
      <c r="AV727" s="52"/>
      <c r="AW727" s="52"/>
      <c r="AX727" s="52"/>
      <c r="AY727" s="52"/>
      <c r="AZ727" s="52"/>
      <c r="BA727" s="52"/>
      <c r="BB727" s="52"/>
      <c r="BC727" s="52"/>
      <c r="BD727" s="52"/>
      <c r="BE727" s="52"/>
    </row>
    <row r="728" spans="1:57" x14ac:dyDescent="0.25">
      <c r="A728" t="str">
        <f t="shared" si="11"/>
        <v/>
      </c>
      <c r="B728" s="52"/>
      <c r="C728" s="52"/>
      <c r="D728" s="52"/>
      <c r="E728" s="52"/>
      <c r="F728" s="52"/>
      <c r="G728" s="52"/>
      <c r="H728" s="52"/>
      <c r="I728" s="52"/>
      <c r="J728" s="52"/>
      <c r="K728" s="52"/>
      <c r="L728" s="52"/>
      <c r="M728" s="52"/>
      <c r="N728" s="52"/>
      <c r="O728" s="52"/>
      <c r="P728" s="52"/>
      <c r="Q728" s="52"/>
      <c r="R728" s="52"/>
      <c r="S728" s="52"/>
      <c r="T728" s="52"/>
      <c r="U728" s="52"/>
      <c r="V728" s="52"/>
      <c r="W728" s="52"/>
      <c r="X728" s="52"/>
      <c r="Y728" s="52"/>
      <c r="Z728" s="52"/>
      <c r="AA728" s="52"/>
      <c r="AB728" s="52"/>
      <c r="AC728" s="52"/>
      <c r="AD728" s="52"/>
      <c r="AE728" s="52"/>
      <c r="AF728" s="52"/>
      <c r="AG728" s="52"/>
      <c r="AH728" s="52"/>
      <c r="AI728" s="52"/>
      <c r="AJ728" s="52"/>
      <c r="AK728" s="52"/>
      <c r="AL728" s="52"/>
      <c r="AM728" s="52"/>
      <c r="AN728" s="52"/>
      <c r="AO728" s="52"/>
      <c r="AP728" s="52"/>
      <c r="AQ728" s="52"/>
      <c r="AR728" s="52"/>
      <c r="AS728" s="52"/>
      <c r="AT728" s="52"/>
      <c r="AU728" s="52"/>
      <c r="AV728" s="52"/>
      <c r="AW728" s="52"/>
      <c r="AX728" s="52"/>
      <c r="AY728" s="52"/>
      <c r="AZ728" s="52"/>
      <c r="BA728" s="52"/>
      <c r="BB728" s="52"/>
      <c r="BC728" s="52"/>
      <c r="BD728" s="52"/>
      <c r="BE728" s="52"/>
    </row>
    <row r="729" spans="1:57" x14ac:dyDescent="0.25">
      <c r="A729" t="str">
        <f t="shared" si="11"/>
        <v/>
      </c>
      <c r="B729" s="52"/>
      <c r="C729" s="52"/>
      <c r="D729" s="52"/>
      <c r="E729" s="52"/>
      <c r="F729" s="52"/>
      <c r="G729" s="52"/>
      <c r="H729" s="52"/>
      <c r="I729" s="52"/>
      <c r="J729" s="52"/>
      <c r="K729" s="52"/>
      <c r="L729" s="52"/>
      <c r="M729" s="52"/>
      <c r="N729" s="52"/>
      <c r="O729" s="52"/>
      <c r="P729" s="52"/>
      <c r="Q729" s="52"/>
      <c r="R729" s="52"/>
      <c r="S729" s="52"/>
      <c r="T729" s="52"/>
      <c r="U729" s="52"/>
      <c r="V729" s="52"/>
      <c r="W729" s="52"/>
      <c r="X729" s="52"/>
      <c r="Y729" s="52"/>
      <c r="Z729" s="52"/>
      <c r="AA729" s="52"/>
      <c r="AB729" s="52"/>
      <c r="AC729" s="52"/>
      <c r="AD729" s="52"/>
      <c r="AE729" s="52"/>
      <c r="AF729" s="52"/>
      <c r="AG729" s="52"/>
      <c r="AH729" s="52"/>
      <c r="AI729" s="52"/>
      <c r="AJ729" s="52"/>
      <c r="AK729" s="52"/>
      <c r="AL729" s="52"/>
      <c r="AM729" s="52"/>
      <c r="AN729" s="52"/>
      <c r="AO729" s="52"/>
      <c r="AP729" s="52"/>
      <c r="AQ729" s="52"/>
      <c r="AR729" s="52"/>
      <c r="AS729" s="52"/>
      <c r="AT729" s="52"/>
      <c r="AU729" s="52"/>
      <c r="AV729" s="52"/>
      <c r="AW729" s="52"/>
      <c r="AX729" s="52"/>
      <c r="AY729" s="52"/>
      <c r="AZ729" s="52"/>
      <c r="BA729" s="52"/>
      <c r="BB729" s="52"/>
      <c r="BC729" s="52"/>
      <c r="BD729" s="52"/>
      <c r="BE729" s="52"/>
    </row>
    <row r="730" spans="1:57" x14ac:dyDescent="0.25">
      <c r="A730" t="str">
        <f t="shared" si="11"/>
        <v/>
      </c>
      <c r="B730" s="52"/>
      <c r="C730" s="52"/>
      <c r="D730" s="52"/>
      <c r="E730" s="52"/>
      <c r="F730" s="52"/>
      <c r="G730" s="52"/>
      <c r="H730" s="52"/>
      <c r="I730" s="52"/>
      <c r="J730" s="52"/>
      <c r="K730" s="52"/>
      <c r="L730" s="52"/>
      <c r="M730" s="52"/>
      <c r="N730" s="52"/>
      <c r="O730" s="52"/>
      <c r="P730" s="52"/>
      <c r="Q730" s="52"/>
      <c r="R730" s="52"/>
      <c r="S730" s="52"/>
      <c r="T730" s="52"/>
      <c r="U730" s="52"/>
      <c r="V730" s="52"/>
      <c r="W730" s="52"/>
      <c r="X730" s="52"/>
      <c r="Y730" s="52"/>
      <c r="Z730" s="52"/>
      <c r="AA730" s="52"/>
      <c r="AB730" s="52"/>
      <c r="AC730" s="52"/>
      <c r="AD730" s="52"/>
      <c r="AE730" s="52"/>
      <c r="AF730" s="52"/>
      <c r="AG730" s="52"/>
      <c r="AH730" s="52"/>
      <c r="AI730" s="52"/>
      <c r="AJ730" s="52"/>
      <c r="AK730" s="52"/>
      <c r="AL730" s="52"/>
      <c r="AM730" s="52"/>
      <c r="AN730" s="52"/>
      <c r="AO730" s="52"/>
      <c r="AP730" s="52"/>
      <c r="AQ730" s="52"/>
      <c r="AR730" s="52"/>
      <c r="AS730" s="52"/>
      <c r="AT730" s="52"/>
      <c r="AU730" s="52"/>
      <c r="AV730" s="52"/>
      <c r="AW730" s="52"/>
      <c r="AX730" s="52"/>
      <c r="AY730" s="52"/>
      <c r="AZ730" s="52"/>
      <c r="BA730" s="52"/>
      <c r="BB730" s="52"/>
      <c r="BC730" s="52"/>
      <c r="BD730" s="52"/>
      <c r="BE730" s="52"/>
    </row>
    <row r="731" spans="1:57" x14ac:dyDescent="0.25">
      <c r="A731" t="str">
        <f t="shared" si="11"/>
        <v/>
      </c>
      <c r="B731" s="52"/>
      <c r="C731" s="52"/>
      <c r="D731" s="52"/>
      <c r="E731" s="52"/>
      <c r="F731" s="52"/>
      <c r="G731" s="52"/>
      <c r="H731" s="52"/>
      <c r="I731" s="52"/>
      <c r="J731" s="52"/>
      <c r="K731" s="52"/>
      <c r="L731" s="52"/>
      <c r="M731" s="52"/>
      <c r="N731" s="52"/>
      <c r="O731" s="52"/>
      <c r="P731" s="52"/>
      <c r="Q731" s="52"/>
      <c r="R731" s="52"/>
      <c r="S731" s="52"/>
      <c r="T731" s="52"/>
      <c r="U731" s="52"/>
      <c r="V731" s="52"/>
      <c r="W731" s="52"/>
      <c r="X731" s="52"/>
      <c r="Y731" s="52"/>
      <c r="Z731" s="52"/>
      <c r="AA731" s="52"/>
      <c r="AB731" s="52"/>
      <c r="AC731" s="52"/>
      <c r="AD731" s="52"/>
      <c r="AE731" s="52"/>
      <c r="AF731" s="52"/>
      <c r="AG731" s="52"/>
      <c r="AH731" s="52"/>
      <c r="AI731" s="52"/>
      <c r="AJ731" s="52"/>
      <c r="AK731" s="52"/>
      <c r="AL731" s="52"/>
      <c r="AM731" s="52"/>
      <c r="AN731" s="52"/>
      <c r="AO731" s="52"/>
      <c r="AP731" s="52"/>
      <c r="AQ731" s="52"/>
      <c r="AR731" s="52"/>
      <c r="AS731" s="52"/>
      <c r="AT731" s="52"/>
      <c r="AU731" s="52"/>
      <c r="AV731" s="52"/>
      <c r="AW731" s="52"/>
      <c r="AX731" s="52"/>
      <c r="AY731" s="52"/>
      <c r="AZ731" s="52"/>
      <c r="BA731" s="52"/>
      <c r="BB731" s="52"/>
      <c r="BC731" s="52"/>
      <c r="BD731" s="52"/>
      <c r="BE731" s="52"/>
    </row>
    <row r="732" spans="1:57" x14ac:dyDescent="0.25">
      <c r="A732" t="str">
        <f t="shared" si="11"/>
        <v/>
      </c>
      <c r="B732" s="52"/>
      <c r="C732" s="52"/>
      <c r="D732" s="52"/>
      <c r="E732" s="52"/>
      <c r="F732" s="52"/>
      <c r="G732" s="52"/>
      <c r="H732" s="52"/>
      <c r="I732" s="52"/>
      <c r="J732" s="52"/>
      <c r="K732" s="52"/>
      <c r="L732" s="52"/>
      <c r="M732" s="52"/>
      <c r="N732" s="52"/>
      <c r="O732" s="52"/>
      <c r="P732" s="52"/>
      <c r="Q732" s="52"/>
      <c r="R732" s="52"/>
      <c r="S732" s="52"/>
      <c r="T732" s="52"/>
      <c r="U732" s="52"/>
      <c r="V732" s="52"/>
      <c r="W732" s="52"/>
      <c r="X732" s="52"/>
      <c r="Y732" s="52"/>
      <c r="Z732" s="52"/>
      <c r="AA732" s="52"/>
      <c r="AB732" s="52"/>
      <c r="AC732" s="52"/>
      <c r="AD732" s="52"/>
      <c r="AE732" s="52"/>
      <c r="AF732" s="52"/>
      <c r="AG732" s="52"/>
      <c r="AH732" s="52"/>
      <c r="AI732" s="52"/>
      <c r="AJ732" s="52"/>
      <c r="AK732" s="52"/>
      <c r="AL732" s="52"/>
      <c r="AM732" s="52"/>
      <c r="AN732" s="52"/>
      <c r="AO732" s="52"/>
      <c r="AP732" s="52"/>
      <c r="AQ732" s="52"/>
      <c r="AR732" s="52"/>
      <c r="AS732" s="52"/>
      <c r="AT732" s="52"/>
      <c r="AU732" s="52"/>
      <c r="AV732" s="52"/>
      <c r="AW732" s="52"/>
      <c r="AX732" s="52"/>
      <c r="AY732" s="52"/>
      <c r="AZ732" s="52"/>
      <c r="BA732" s="52"/>
      <c r="BB732" s="52"/>
      <c r="BC732" s="52"/>
      <c r="BD732" s="52"/>
      <c r="BE732" s="52"/>
    </row>
    <row r="733" spans="1:57" x14ac:dyDescent="0.25">
      <c r="A733" t="str">
        <f t="shared" si="11"/>
        <v/>
      </c>
      <c r="B733" s="52"/>
      <c r="C733" s="52"/>
      <c r="D733" s="52"/>
      <c r="E733" s="52"/>
      <c r="F733" s="52"/>
      <c r="G733" s="52"/>
      <c r="H733" s="52"/>
      <c r="I733" s="52"/>
      <c r="J733" s="52"/>
      <c r="K733" s="52"/>
      <c r="L733" s="52"/>
      <c r="M733" s="52"/>
      <c r="N733" s="52"/>
      <c r="O733" s="52"/>
      <c r="P733" s="52"/>
      <c r="Q733" s="52"/>
      <c r="R733" s="52"/>
      <c r="S733" s="52"/>
      <c r="T733" s="52"/>
      <c r="U733" s="52"/>
      <c r="V733" s="52"/>
      <c r="W733" s="52"/>
      <c r="X733" s="52"/>
      <c r="Y733" s="52"/>
      <c r="Z733" s="52"/>
      <c r="AA733" s="52"/>
      <c r="AB733" s="52"/>
      <c r="AC733" s="52"/>
      <c r="AD733" s="52"/>
      <c r="AE733" s="52"/>
      <c r="AF733" s="52"/>
      <c r="AG733" s="52"/>
      <c r="AH733" s="52"/>
      <c r="AI733" s="52"/>
      <c r="AJ733" s="52"/>
      <c r="AK733" s="52"/>
      <c r="AL733" s="52"/>
      <c r="AM733" s="52"/>
      <c r="AN733" s="52"/>
      <c r="AO733" s="52"/>
      <c r="AP733" s="52"/>
      <c r="AQ733" s="52"/>
      <c r="AR733" s="52"/>
      <c r="AS733" s="52"/>
      <c r="AT733" s="52"/>
      <c r="AU733" s="52"/>
      <c r="AV733" s="52"/>
      <c r="AW733" s="52"/>
      <c r="AX733" s="52"/>
      <c r="AY733" s="52"/>
      <c r="AZ733" s="52"/>
      <c r="BA733" s="52"/>
      <c r="BB733" s="52"/>
      <c r="BC733" s="52"/>
      <c r="BD733" s="52"/>
      <c r="BE733" s="52"/>
    </row>
    <row r="734" spans="1:57" x14ac:dyDescent="0.25">
      <c r="A734" t="str">
        <f t="shared" si="11"/>
        <v/>
      </c>
      <c r="B734" s="52"/>
      <c r="C734" s="52"/>
      <c r="D734" s="52"/>
      <c r="E734" s="52"/>
      <c r="F734" s="52"/>
      <c r="G734" s="52"/>
      <c r="H734" s="52"/>
      <c r="I734" s="52"/>
      <c r="J734" s="52"/>
      <c r="K734" s="52"/>
      <c r="L734" s="52"/>
      <c r="M734" s="52"/>
      <c r="N734" s="52"/>
      <c r="O734" s="52"/>
      <c r="P734" s="52"/>
      <c r="Q734" s="52"/>
      <c r="R734" s="52"/>
      <c r="S734" s="52"/>
      <c r="T734" s="52"/>
      <c r="U734" s="52"/>
      <c r="V734" s="52"/>
      <c r="W734" s="52"/>
      <c r="X734" s="52"/>
      <c r="Y734" s="52"/>
      <c r="Z734" s="52"/>
      <c r="AA734" s="52"/>
      <c r="AB734" s="52"/>
      <c r="AC734" s="52"/>
      <c r="AD734" s="52"/>
      <c r="AE734" s="52"/>
      <c r="AF734" s="52"/>
      <c r="AG734" s="52"/>
      <c r="AH734" s="52"/>
      <c r="AI734" s="52"/>
      <c r="AJ734" s="52"/>
      <c r="AK734" s="52"/>
      <c r="AL734" s="52"/>
      <c r="AM734" s="52"/>
      <c r="AN734" s="52"/>
      <c r="AO734" s="52"/>
      <c r="AP734" s="52"/>
      <c r="AQ734" s="52"/>
      <c r="AR734" s="52"/>
      <c r="AS734" s="52"/>
      <c r="AT734" s="52"/>
      <c r="AU734" s="52"/>
      <c r="AV734" s="52"/>
      <c r="AW734" s="52"/>
      <c r="AX734" s="52"/>
      <c r="AY734" s="52"/>
      <c r="AZ734" s="52"/>
      <c r="BA734" s="52"/>
      <c r="BB734" s="52"/>
      <c r="BC734" s="52"/>
      <c r="BD734" s="52"/>
      <c r="BE734" s="52"/>
    </row>
    <row r="735" spans="1:57" x14ac:dyDescent="0.25">
      <c r="A735" t="str">
        <f t="shared" si="11"/>
        <v/>
      </c>
      <c r="B735" s="52"/>
      <c r="C735" s="52"/>
      <c r="D735" s="52"/>
      <c r="E735" s="52"/>
      <c r="F735" s="52"/>
      <c r="G735" s="52"/>
      <c r="H735" s="52"/>
      <c r="I735" s="52"/>
      <c r="J735" s="52"/>
      <c r="K735" s="52"/>
      <c r="L735" s="52"/>
      <c r="M735" s="52"/>
      <c r="N735" s="52"/>
      <c r="O735" s="52"/>
      <c r="P735" s="52"/>
      <c r="Q735" s="52"/>
      <c r="R735" s="52"/>
      <c r="S735" s="52"/>
      <c r="T735" s="52"/>
      <c r="U735" s="52"/>
      <c r="V735" s="52"/>
      <c r="W735" s="52"/>
      <c r="X735" s="52"/>
      <c r="Y735" s="52"/>
      <c r="Z735" s="52"/>
      <c r="AA735" s="52"/>
      <c r="AB735" s="52"/>
      <c r="AC735" s="52"/>
      <c r="AD735" s="52"/>
      <c r="AE735" s="52"/>
      <c r="AF735" s="52"/>
      <c r="AG735" s="52"/>
      <c r="AH735" s="52"/>
      <c r="AI735" s="52"/>
      <c r="AJ735" s="52"/>
      <c r="AK735" s="52"/>
      <c r="AL735" s="52"/>
      <c r="AM735" s="52"/>
      <c r="AN735" s="52"/>
      <c r="AO735" s="52"/>
      <c r="AP735" s="52"/>
      <c r="AQ735" s="52"/>
      <c r="AR735" s="52"/>
      <c r="AS735" s="52"/>
      <c r="AT735" s="52"/>
      <c r="AU735" s="52"/>
      <c r="AV735" s="52"/>
      <c r="AW735" s="52"/>
      <c r="AX735" s="52"/>
      <c r="AY735" s="52"/>
      <c r="AZ735" s="52"/>
      <c r="BA735" s="52"/>
      <c r="BB735" s="52"/>
      <c r="BC735" s="52"/>
      <c r="BD735" s="52"/>
      <c r="BE735" s="52"/>
    </row>
    <row r="736" spans="1:57" x14ac:dyDescent="0.25">
      <c r="A736" t="str">
        <f t="shared" si="11"/>
        <v/>
      </c>
      <c r="B736" s="52"/>
      <c r="C736" s="52"/>
      <c r="D736" s="52"/>
      <c r="E736" s="52"/>
      <c r="F736" s="52"/>
      <c r="G736" s="52"/>
      <c r="H736" s="52"/>
      <c r="I736" s="52"/>
      <c r="J736" s="52"/>
      <c r="K736" s="52"/>
      <c r="L736" s="52"/>
      <c r="M736" s="52"/>
      <c r="N736" s="52"/>
      <c r="O736" s="52"/>
      <c r="P736" s="52"/>
      <c r="Q736" s="52"/>
      <c r="R736" s="52"/>
      <c r="S736" s="52"/>
      <c r="T736" s="52"/>
      <c r="U736" s="52"/>
      <c r="V736" s="52"/>
      <c r="W736" s="52"/>
      <c r="X736" s="52"/>
      <c r="Y736" s="52"/>
      <c r="Z736" s="52"/>
      <c r="AA736" s="52"/>
      <c r="AB736" s="52"/>
      <c r="AC736" s="52"/>
      <c r="AD736" s="52"/>
      <c r="AE736" s="52"/>
      <c r="AF736" s="52"/>
      <c r="AG736" s="52"/>
      <c r="AH736" s="52"/>
      <c r="AI736" s="52"/>
      <c r="AJ736" s="52"/>
      <c r="AK736" s="52"/>
      <c r="AL736" s="52"/>
      <c r="AM736" s="52"/>
      <c r="AN736" s="52"/>
      <c r="AO736" s="52"/>
      <c r="AP736" s="52"/>
      <c r="AQ736" s="52"/>
      <c r="AR736" s="52"/>
      <c r="AS736" s="52"/>
      <c r="AT736" s="52"/>
      <c r="AU736" s="52"/>
      <c r="AV736" s="52"/>
      <c r="AW736" s="52"/>
      <c r="AX736" s="52"/>
      <c r="AY736" s="52"/>
      <c r="AZ736" s="52"/>
      <c r="BA736" s="52"/>
      <c r="BB736" s="52"/>
      <c r="BC736" s="52"/>
      <c r="BD736" s="52"/>
      <c r="BE736" s="52"/>
    </row>
    <row r="737" spans="1:57" x14ac:dyDescent="0.25">
      <c r="A737" t="str">
        <f t="shared" si="11"/>
        <v/>
      </c>
      <c r="B737" s="52"/>
      <c r="C737" s="52"/>
      <c r="D737" s="52"/>
      <c r="E737" s="52"/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52"/>
      <c r="Q737" s="52"/>
      <c r="R737" s="52"/>
      <c r="S737" s="52"/>
      <c r="T737" s="52"/>
      <c r="U737" s="52"/>
      <c r="V737" s="52"/>
      <c r="W737" s="52"/>
      <c r="X737" s="52"/>
      <c r="Y737" s="52"/>
      <c r="Z737" s="52"/>
      <c r="AA737" s="52"/>
      <c r="AB737" s="52"/>
      <c r="AC737" s="52"/>
      <c r="AD737" s="52"/>
      <c r="AE737" s="52"/>
      <c r="AF737" s="52"/>
      <c r="AG737" s="52"/>
      <c r="AH737" s="52"/>
      <c r="AI737" s="52"/>
      <c r="AJ737" s="52"/>
      <c r="AK737" s="52"/>
      <c r="AL737" s="52"/>
      <c r="AM737" s="52"/>
      <c r="AN737" s="52"/>
      <c r="AO737" s="52"/>
      <c r="AP737" s="52"/>
      <c r="AQ737" s="52"/>
      <c r="AR737" s="52"/>
      <c r="AS737" s="52"/>
      <c r="AT737" s="52"/>
      <c r="AU737" s="52"/>
      <c r="AV737" s="52"/>
      <c r="AW737" s="52"/>
      <c r="AX737" s="52"/>
      <c r="AY737" s="52"/>
      <c r="AZ737" s="52"/>
      <c r="BA737" s="52"/>
      <c r="BB737" s="52"/>
      <c r="BC737" s="52"/>
      <c r="BD737" s="52"/>
      <c r="BE737" s="52"/>
    </row>
    <row r="738" spans="1:57" x14ac:dyDescent="0.25">
      <c r="A738" t="str">
        <f t="shared" si="11"/>
        <v/>
      </c>
      <c r="B738" s="52"/>
      <c r="C738" s="52"/>
      <c r="D738" s="52"/>
      <c r="E738" s="52"/>
      <c r="F738" s="52"/>
      <c r="G738" s="52"/>
      <c r="H738" s="52"/>
      <c r="I738" s="52"/>
      <c r="J738" s="52"/>
      <c r="K738" s="52"/>
      <c r="L738" s="52"/>
      <c r="M738" s="52"/>
      <c r="N738" s="52"/>
      <c r="O738" s="52"/>
      <c r="P738" s="52"/>
      <c r="Q738" s="52"/>
      <c r="R738" s="52"/>
      <c r="S738" s="52"/>
      <c r="T738" s="52"/>
      <c r="U738" s="52"/>
      <c r="V738" s="52"/>
      <c r="W738" s="52"/>
      <c r="X738" s="52"/>
      <c r="Y738" s="52"/>
      <c r="Z738" s="52"/>
      <c r="AA738" s="52"/>
      <c r="AB738" s="52"/>
      <c r="AC738" s="52"/>
      <c r="AD738" s="52"/>
      <c r="AE738" s="52"/>
      <c r="AF738" s="52"/>
      <c r="AG738" s="52"/>
      <c r="AH738" s="52"/>
      <c r="AI738" s="52"/>
      <c r="AJ738" s="52"/>
      <c r="AK738" s="52"/>
      <c r="AL738" s="52"/>
      <c r="AM738" s="52"/>
      <c r="AN738" s="52"/>
      <c r="AO738" s="52"/>
      <c r="AP738" s="52"/>
      <c r="AQ738" s="52"/>
      <c r="AR738" s="52"/>
      <c r="AS738" s="52"/>
      <c r="AT738" s="52"/>
      <c r="AU738" s="52"/>
      <c r="AV738" s="52"/>
      <c r="AW738" s="52"/>
      <c r="AX738" s="52"/>
      <c r="AY738" s="52"/>
      <c r="AZ738" s="52"/>
      <c r="BA738" s="52"/>
      <c r="BB738" s="52"/>
      <c r="BC738" s="52"/>
      <c r="BD738" s="52"/>
      <c r="BE738" s="52"/>
    </row>
    <row r="739" spans="1:57" x14ac:dyDescent="0.25">
      <c r="A739" t="str">
        <f t="shared" si="11"/>
        <v/>
      </c>
      <c r="B739" s="52"/>
      <c r="C739" s="52"/>
      <c r="D739" s="52"/>
      <c r="E739" s="52"/>
      <c r="F739" s="52"/>
      <c r="G739" s="52"/>
      <c r="H739" s="52"/>
      <c r="I739" s="52"/>
      <c r="J739" s="52"/>
      <c r="K739" s="52"/>
      <c r="L739" s="52"/>
      <c r="M739" s="52"/>
      <c r="N739" s="52"/>
      <c r="O739" s="52"/>
      <c r="P739" s="52"/>
      <c r="Q739" s="52"/>
      <c r="R739" s="52"/>
      <c r="S739" s="52"/>
      <c r="T739" s="52"/>
      <c r="U739" s="52"/>
      <c r="V739" s="52"/>
      <c r="W739" s="52"/>
      <c r="X739" s="52"/>
      <c r="Y739" s="52"/>
      <c r="Z739" s="52"/>
      <c r="AA739" s="52"/>
      <c r="AB739" s="52"/>
      <c r="AC739" s="52"/>
      <c r="AD739" s="52"/>
      <c r="AE739" s="52"/>
      <c r="AF739" s="52"/>
      <c r="AG739" s="52"/>
      <c r="AH739" s="52"/>
      <c r="AI739" s="52"/>
      <c r="AJ739" s="52"/>
      <c r="AK739" s="52"/>
      <c r="AL739" s="52"/>
      <c r="AM739" s="52"/>
      <c r="AN739" s="52"/>
      <c r="AO739" s="52"/>
      <c r="AP739" s="52"/>
      <c r="AQ739" s="52"/>
      <c r="AR739" s="52"/>
      <c r="AS739" s="52"/>
      <c r="AT739" s="52"/>
      <c r="AU739" s="52"/>
      <c r="AV739" s="52"/>
      <c r="AW739" s="52"/>
      <c r="AX739" s="52"/>
      <c r="AY739" s="52"/>
      <c r="AZ739" s="52"/>
      <c r="BA739" s="52"/>
      <c r="BB739" s="52"/>
      <c r="BC739" s="52"/>
      <c r="BD739" s="52"/>
      <c r="BE739" s="52"/>
    </row>
    <row r="740" spans="1:57" x14ac:dyDescent="0.25">
      <c r="A740" t="str">
        <f t="shared" si="11"/>
        <v/>
      </c>
      <c r="B740" s="52"/>
      <c r="C740" s="52"/>
      <c r="D740" s="52"/>
      <c r="E740" s="52"/>
      <c r="F740" s="52"/>
      <c r="G740" s="52"/>
      <c r="H740" s="52"/>
      <c r="I740" s="52"/>
      <c r="J740" s="52"/>
      <c r="K740" s="52"/>
      <c r="L740" s="52"/>
      <c r="M740" s="52"/>
      <c r="N740" s="52"/>
      <c r="O740" s="52"/>
      <c r="P740" s="52"/>
      <c r="Q740" s="52"/>
      <c r="R740" s="52"/>
      <c r="S740" s="52"/>
      <c r="T740" s="52"/>
      <c r="U740" s="52"/>
      <c r="V740" s="52"/>
      <c r="W740" s="52"/>
      <c r="X740" s="52"/>
      <c r="Y740" s="52"/>
      <c r="Z740" s="52"/>
      <c r="AA740" s="52"/>
      <c r="AB740" s="52"/>
      <c r="AC740" s="52"/>
      <c r="AD740" s="52"/>
      <c r="AE740" s="52"/>
      <c r="AF740" s="52"/>
      <c r="AG740" s="52"/>
      <c r="AH740" s="52"/>
      <c r="AI740" s="52"/>
      <c r="AJ740" s="52"/>
      <c r="AK740" s="52"/>
      <c r="AL740" s="52"/>
      <c r="AM740" s="52"/>
      <c r="AN740" s="52"/>
      <c r="AO740" s="52"/>
      <c r="AP740" s="52"/>
      <c r="AQ740" s="52"/>
      <c r="AR740" s="52"/>
      <c r="AS740" s="52"/>
      <c r="AT740" s="52"/>
      <c r="AU740" s="52"/>
      <c r="AV740" s="52"/>
      <c r="AW740" s="52"/>
      <c r="AX740" s="52"/>
      <c r="AY740" s="52"/>
      <c r="AZ740" s="52"/>
      <c r="BA740" s="52"/>
      <c r="BB740" s="52"/>
      <c r="BC740" s="52"/>
      <c r="BD740" s="52"/>
      <c r="BE740" s="52"/>
    </row>
    <row r="741" spans="1:57" x14ac:dyDescent="0.25">
      <c r="A741" t="str">
        <f t="shared" si="11"/>
        <v/>
      </c>
      <c r="B741" s="52"/>
      <c r="C741" s="52"/>
      <c r="D741" s="52"/>
      <c r="E741" s="52"/>
      <c r="F741" s="52"/>
      <c r="G741" s="52"/>
      <c r="H741" s="52"/>
      <c r="I741" s="52"/>
      <c r="J741" s="52"/>
      <c r="K741" s="52"/>
      <c r="L741" s="52"/>
      <c r="M741" s="52"/>
      <c r="N741" s="52"/>
      <c r="O741" s="52"/>
      <c r="P741" s="52"/>
      <c r="Q741" s="52"/>
      <c r="R741" s="52"/>
      <c r="S741" s="52"/>
      <c r="T741" s="52"/>
      <c r="U741" s="52"/>
      <c r="V741" s="52"/>
      <c r="W741" s="52"/>
      <c r="X741" s="52"/>
      <c r="Y741" s="52"/>
      <c r="Z741" s="52"/>
      <c r="AA741" s="52"/>
      <c r="AB741" s="52"/>
      <c r="AC741" s="52"/>
      <c r="AD741" s="52"/>
      <c r="AE741" s="52"/>
      <c r="AF741" s="52"/>
      <c r="AG741" s="52"/>
      <c r="AH741" s="52"/>
      <c r="AI741" s="52"/>
      <c r="AJ741" s="52"/>
      <c r="AK741" s="52"/>
      <c r="AL741" s="52"/>
      <c r="AM741" s="52"/>
      <c r="AN741" s="52"/>
      <c r="AO741" s="52"/>
      <c r="AP741" s="52"/>
      <c r="AQ741" s="52"/>
      <c r="AR741" s="52"/>
      <c r="AS741" s="52"/>
      <c r="AT741" s="52"/>
      <c r="AU741" s="52"/>
      <c r="AV741" s="52"/>
      <c r="AW741" s="52"/>
      <c r="AX741" s="52"/>
      <c r="AY741" s="52"/>
      <c r="AZ741" s="52"/>
      <c r="BA741" s="52"/>
      <c r="BB741" s="52"/>
      <c r="BC741" s="52"/>
      <c r="BD741" s="52"/>
      <c r="BE741" s="52"/>
    </row>
    <row r="742" spans="1:57" x14ac:dyDescent="0.25">
      <c r="A742" t="str">
        <f t="shared" si="11"/>
        <v/>
      </c>
      <c r="B742" s="52"/>
      <c r="C742" s="52"/>
      <c r="D742" s="52"/>
      <c r="E742" s="52"/>
      <c r="F742" s="52"/>
      <c r="G742" s="52"/>
      <c r="H742" s="52"/>
      <c r="I742" s="52"/>
      <c r="J742" s="52"/>
      <c r="K742" s="52"/>
      <c r="L742" s="52"/>
      <c r="M742" s="52"/>
      <c r="N742" s="52"/>
      <c r="O742" s="52"/>
      <c r="P742" s="52"/>
      <c r="Q742" s="52"/>
      <c r="R742" s="52"/>
      <c r="S742" s="52"/>
      <c r="T742" s="52"/>
      <c r="U742" s="52"/>
      <c r="V742" s="52"/>
      <c r="W742" s="52"/>
      <c r="X742" s="52"/>
      <c r="Y742" s="52"/>
      <c r="Z742" s="52"/>
      <c r="AA742" s="52"/>
      <c r="AB742" s="52"/>
      <c r="AC742" s="52"/>
      <c r="AD742" s="52"/>
      <c r="AE742" s="52"/>
      <c r="AF742" s="52"/>
      <c r="AG742" s="52"/>
      <c r="AH742" s="52"/>
      <c r="AI742" s="52"/>
      <c r="AJ742" s="52"/>
      <c r="AK742" s="52"/>
      <c r="AL742" s="52"/>
      <c r="AM742" s="52"/>
      <c r="AN742" s="52"/>
      <c r="AO742" s="52"/>
      <c r="AP742" s="52"/>
      <c r="AQ742" s="52"/>
      <c r="AR742" s="52"/>
      <c r="AS742" s="52"/>
      <c r="AT742" s="52"/>
      <c r="AU742" s="52"/>
      <c r="AV742" s="52"/>
      <c r="AW742" s="52"/>
      <c r="AX742" s="52"/>
      <c r="AY742" s="52"/>
      <c r="AZ742" s="52"/>
      <c r="BA742" s="52"/>
      <c r="BB742" s="52"/>
      <c r="BC742" s="52"/>
      <c r="BD742" s="52"/>
      <c r="BE742" s="52"/>
    </row>
    <row r="743" spans="1:57" x14ac:dyDescent="0.25">
      <c r="A743" t="str">
        <f t="shared" si="11"/>
        <v/>
      </c>
      <c r="B743" s="52"/>
      <c r="C743" s="52"/>
      <c r="D743" s="52"/>
      <c r="E743" s="52"/>
      <c r="F743" s="52"/>
      <c r="G743" s="52"/>
      <c r="H743" s="52"/>
      <c r="I743" s="52"/>
      <c r="J743" s="52"/>
      <c r="K743" s="52"/>
      <c r="L743" s="52"/>
      <c r="M743" s="52"/>
      <c r="N743" s="52"/>
      <c r="O743" s="52"/>
      <c r="P743" s="52"/>
      <c r="Q743" s="52"/>
      <c r="R743" s="52"/>
      <c r="S743" s="52"/>
      <c r="T743" s="52"/>
      <c r="U743" s="52"/>
      <c r="V743" s="52"/>
      <c r="W743" s="52"/>
      <c r="X743" s="52"/>
      <c r="Y743" s="52"/>
      <c r="Z743" s="52"/>
      <c r="AA743" s="52"/>
      <c r="AB743" s="52"/>
      <c r="AC743" s="52"/>
      <c r="AD743" s="52"/>
      <c r="AE743" s="52"/>
      <c r="AF743" s="52"/>
      <c r="AG743" s="52"/>
      <c r="AH743" s="52"/>
      <c r="AI743" s="52"/>
      <c r="AJ743" s="52"/>
      <c r="AK743" s="52"/>
      <c r="AL743" s="52"/>
      <c r="AM743" s="52"/>
      <c r="AN743" s="52"/>
      <c r="AO743" s="52"/>
      <c r="AP743" s="52"/>
      <c r="AQ743" s="52"/>
      <c r="AR743" s="52"/>
      <c r="AS743" s="52"/>
      <c r="AT743" s="52"/>
      <c r="AU743" s="52"/>
      <c r="AV743" s="52"/>
      <c r="AW743" s="52"/>
      <c r="AX743" s="52"/>
      <c r="AY743" s="52"/>
      <c r="AZ743" s="52"/>
      <c r="BA743" s="52"/>
      <c r="BB743" s="52"/>
      <c r="BC743" s="52"/>
      <c r="BD743" s="52"/>
      <c r="BE743" s="52"/>
    </row>
    <row r="744" spans="1:57" x14ac:dyDescent="0.25">
      <c r="A744" t="str">
        <f t="shared" si="11"/>
        <v/>
      </c>
      <c r="B744" s="52"/>
      <c r="C744" s="52"/>
      <c r="D744" s="52"/>
      <c r="E744" s="52"/>
      <c r="F744" s="52"/>
      <c r="G744" s="52"/>
      <c r="H744" s="52"/>
      <c r="I744" s="52"/>
      <c r="J744" s="52"/>
      <c r="K744" s="52"/>
      <c r="L744" s="52"/>
      <c r="M744" s="52"/>
      <c r="N744" s="52"/>
      <c r="O744" s="52"/>
      <c r="P744" s="52"/>
      <c r="Q744" s="52"/>
      <c r="R744" s="52"/>
      <c r="S744" s="52"/>
      <c r="T744" s="52"/>
      <c r="U744" s="52"/>
      <c r="V744" s="52"/>
      <c r="W744" s="52"/>
      <c r="X744" s="52"/>
      <c r="Y744" s="52"/>
      <c r="Z744" s="52"/>
      <c r="AA744" s="52"/>
      <c r="AB744" s="52"/>
      <c r="AC744" s="52"/>
      <c r="AD744" s="52"/>
      <c r="AE744" s="52"/>
      <c r="AF744" s="52"/>
      <c r="AG744" s="52"/>
      <c r="AH744" s="52"/>
      <c r="AI744" s="52"/>
      <c r="AJ744" s="52"/>
      <c r="AK744" s="52"/>
      <c r="AL744" s="52"/>
      <c r="AM744" s="52"/>
      <c r="AN744" s="52"/>
      <c r="AO744" s="52"/>
      <c r="AP744" s="52"/>
      <c r="AQ744" s="52"/>
      <c r="AR744" s="52"/>
      <c r="AS744" s="52"/>
      <c r="AT744" s="52"/>
      <c r="AU744" s="52"/>
      <c r="AV744" s="52"/>
      <c r="AW744" s="52"/>
      <c r="AX744" s="52"/>
      <c r="AY744" s="52"/>
      <c r="AZ744" s="52"/>
      <c r="BA744" s="52"/>
      <c r="BB744" s="52"/>
      <c r="BC744" s="52"/>
      <c r="BD744" s="52"/>
      <c r="BE744" s="52"/>
    </row>
    <row r="745" spans="1:57" x14ac:dyDescent="0.25">
      <c r="A745" t="str">
        <f t="shared" si="11"/>
        <v/>
      </c>
      <c r="B745" s="52"/>
      <c r="C745" s="52"/>
      <c r="D745" s="52"/>
      <c r="E745" s="52"/>
      <c r="F745" s="52"/>
      <c r="G745" s="52"/>
      <c r="H745" s="52"/>
      <c r="I745" s="52"/>
      <c r="J745" s="52"/>
      <c r="K745" s="52"/>
      <c r="L745" s="52"/>
      <c r="M745" s="52"/>
      <c r="N745" s="52"/>
      <c r="O745" s="52"/>
      <c r="P745" s="52"/>
      <c r="Q745" s="52"/>
      <c r="R745" s="52"/>
      <c r="S745" s="52"/>
      <c r="T745" s="52"/>
      <c r="U745" s="52"/>
      <c r="V745" s="52"/>
      <c r="W745" s="52"/>
      <c r="X745" s="52"/>
      <c r="Y745" s="52"/>
      <c r="Z745" s="52"/>
      <c r="AA745" s="52"/>
      <c r="AB745" s="52"/>
      <c r="AC745" s="52"/>
      <c r="AD745" s="52"/>
      <c r="AE745" s="52"/>
      <c r="AF745" s="52"/>
      <c r="AG745" s="52"/>
      <c r="AH745" s="52"/>
      <c r="AI745" s="52"/>
      <c r="AJ745" s="52"/>
      <c r="AK745" s="52"/>
      <c r="AL745" s="52"/>
      <c r="AM745" s="52"/>
      <c r="AN745" s="52"/>
      <c r="AO745" s="52"/>
      <c r="AP745" s="52"/>
      <c r="AQ745" s="52"/>
      <c r="AR745" s="52"/>
      <c r="AS745" s="52"/>
      <c r="AT745" s="52"/>
      <c r="AU745" s="52"/>
      <c r="AV745" s="52"/>
      <c r="AW745" s="52"/>
      <c r="AX745" s="52"/>
      <c r="AY745" s="52"/>
      <c r="AZ745" s="52"/>
      <c r="BA745" s="52"/>
      <c r="BB745" s="52"/>
      <c r="BC745" s="52"/>
      <c r="BD745" s="52"/>
      <c r="BE745" s="52"/>
    </row>
    <row r="746" spans="1:57" x14ac:dyDescent="0.25">
      <c r="A746" t="str">
        <f t="shared" si="11"/>
        <v/>
      </c>
      <c r="B746" s="52"/>
      <c r="C746" s="52"/>
      <c r="D746" s="52"/>
      <c r="E746" s="52"/>
      <c r="F746" s="52"/>
      <c r="G746" s="52"/>
      <c r="H746" s="52"/>
      <c r="I746" s="52"/>
      <c r="J746" s="52"/>
      <c r="K746" s="52"/>
      <c r="L746" s="52"/>
      <c r="M746" s="52"/>
      <c r="N746" s="52"/>
      <c r="O746" s="52"/>
      <c r="P746" s="52"/>
      <c r="Q746" s="52"/>
      <c r="R746" s="52"/>
      <c r="S746" s="52"/>
      <c r="T746" s="52"/>
      <c r="U746" s="52"/>
      <c r="V746" s="52"/>
      <c r="W746" s="52"/>
      <c r="X746" s="52"/>
      <c r="Y746" s="52"/>
      <c r="Z746" s="52"/>
      <c r="AA746" s="52"/>
      <c r="AB746" s="52"/>
      <c r="AC746" s="52"/>
      <c r="AD746" s="52"/>
      <c r="AE746" s="52"/>
      <c r="AF746" s="52"/>
      <c r="AG746" s="52"/>
      <c r="AH746" s="52"/>
      <c r="AI746" s="52"/>
      <c r="AJ746" s="52"/>
      <c r="AK746" s="52"/>
      <c r="AL746" s="52"/>
      <c r="AM746" s="52"/>
      <c r="AN746" s="52"/>
      <c r="AO746" s="52"/>
      <c r="AP746" s="52"/>
      <c r="AQ746" s="52"/>
      <c r="AR746" s="52"/>
      <c r="AS746" s="52"/>
      <c r="AT746" s="52"/>
      <c r="AU746" s="52"/>
      <c r="AV746" s="52"/>
      <c r="AW746" s="52"/>
      <c r="AX746" s="52"/>
      <c r="AY746" s="52"/>
      <c r="AZ746" s="52"/>
      <c r="BA746" s="52"/>
      <c r="BB746" s="52"/>
      <c r="BC746" s="52"/>
      <c r="BD746" s="52"/>
      <c r="BE746" s="52"/>
    </row>
    <row r="747" spans="1:57" x14ac:dyDescent="0.25">
      <c r="A747" t="str">
        <f t="shared" si="11"/>
        <v/>
      </c>
      <c r="B747" s="52"/>
      <c r="C747" s="52"/>
      <c r="D747" s="52"/>
      <c r="E747" s="52"/>
      <c r="F747" s="52"/>
      <c r="G747" s="52"/>
      <c r="H747" s="52"/>
      <c r="I747" s="52"/>
      <c r="J747" s="52"/>
      <c r="K747" s="52"/>
      <c r="L747" s="52"/>
      <c r="M747" s="52"/>
      <c r="N747" s="52"/>
      <c r="O747" s="52"/>
      <c r="P747" s="52"/>
      <c r="Q747" s="52"/>
      <c r="R747" s="52"/>
      <c r="S747" s="52"/>
      <c r="T747" s="52"/>
      <c r="U747" s="52"/>
      <c r="V747" s="52"/>
      <c r="W747" s="52"/>
      <c r="X747" s="52"/>
      <c r="Y747" s="52"/>
      <c r="Z747" s="52"/>
      <c r="AA747" s="52"/>
      <c r="AB747" s="52"/>
      <c r="AC747" s="52"/>
      <c r="AD747" s="52"/>
      <c r="AE747" s="52"/>
      <c r="AF747" s="52"/>
      <c r="AG747" s="52"/>
      <c r="AH747" s="52"/>
      <c r="AI747" s="52"/>
      <c r="AJ747" s="52"/>
      <c r="AK747" s="52"/>
      <c r="AL747" s="52"/>
      <c r="AM747" s="52"/>
      <c r="AN747" s="52"/>
      <c r="AO747" s="52"/>
      <c r="AP747" s="52"/>
      <c r="AQ747" s="52"/>
      <c r="AR747" s="52"/>
      <c r="AS747" s="52"/>
      <c r="AT747" s="52"/>
      <c r="AU747" s="52"/>
      <c r="AV747" s="52"/>
      <c r="AW747" s="52"/>
      <c r="AX747" s="52"/>
      <c r="AY747" s="52"/>
      <c r="AZ747" s="52"/>
      <c r="BA747" s="52"/>
      <c r="BB747" s="52"/>
      <c r="BC747" s="52"/>
      <c r="BD747" s="52"/>
      <c r="BE747" s="52"/>
    </row>
    <row r="748" spans="1:57" x14ac:dyDescent="0.25">
      <c r="A748" t="str">
        <f t="shared" si="11"/>
        <v/>
      </c>
      <c r="B748" s="52"/>
      <c r="C748" s="52"/>
      <c r="D748" s="52"/>
      <c r="E748" s="52"/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52"/>
      <c r="Q748" s="52"/>
      <c r="R748" s="52"/>
      <c r="S748" s="52"/>
      <c r="T748" s="52"/>
      <c r="U748" s="52"/>
      <c r="V748" s="52"/>
      <c r="W748" s="52"/>
      <c r="X748" s="52"/>
      <c r="Y748" s="52"/>
      <c r="Z748" s="52"/>
      <c r="AA748" s="52"/>
      <c r="AB748" s="52"/>
      <c r="AC748" s="52"/>
      <c r="AD748" s="52"/>
      <c r="AE748" s="52"/>
      <c r="AF748" s="52"/>
      <c r="AG748" s="52"/>
      <c r="AH748" s="52"/>
      <c r="AI748" s="52"/>
      <c r="AJ748" s="52"/>
      <c r="AK748" s="52"/>
      <c r="AL748" s="52"/>
      <c r="AM748" s="52"/>
      <c r="AN748" s="52"/>
      <c r="AO748" s="52"/>
      <c r="AP748" s="52"/>
      <c r="AQ748" s="52"/>
      <c r="AR748" s="52"/>
      <c r="AS748" s="52"/>
      <c r="AT748" s="52"/>
      <c r="AU748" s="52"/>
      <c r="AV748" s="52"/>
      <c r="AW748" s="52"/>
      <c r="AX748" s="52"/>
      <c r="AY748" s="52"/>
      <c r="AZ748" s="52"/>
      <c r="BA748" s="52"/>
      <c r="BB748" s="52"/>
      <c r="BC748" s="52"/>
      <c r="BD748" s="52"/>
      <c r="BE748" s="52"/>
    </row>
    <row r="749" spans="1:57" x14ac:dyDescent="0.25">
      <c r="A749" t="str">
        <f t="shared" si="11"/>
        <v/>
      </c>
      <c r="B749" s="52"/>
      <c r="C749" s="52"/>
      <c r="D749" s="52"/>
      <c r="E749" s="52"/>
      <c r="F749" s="52"/>
      <c r="G749" s="52"/>
      <c r="H749" s="52"/>
      <c r="I749" s="52"/>
      <c r="J749" s="52"/>
      <c r="K749" s="52"/>
      <c r="L749" s="52"/>
      <c r="M749" s="52"/>
      <c r="N749" s="52"/>
      <c r="O749" s="52"/>
      <c r="P749" s="52"/>
      <c r="Q749" s="52"/>
      <c r="R749" s="52"/>
      <c r="S749" s="52"/>
      <c r="T749" s="52"/>
      <c r="U749" s="52"/>
      <c r="V749" s="52"/>
      <c r="W749" s="52"/>
      <c r="X749" s="52"/>
      <c r="Y749" s="52"/>
      <c r="Z749" s="52"/>
      <c r="AA749" s="52"/>
      <c r="AB749" s="52"/>
      <c r="AC749" s="52"/>
      <c r="AD749" s="52"/>
      <c r="AE749" s="52"/>
      <c r="AF749" s="52"/>
      <c r="AG749" s="52"/>
      <c r="AH749" s="52"/>
      <c r="AI749" s="52"/>
      <c r="AJ749" s="52"/>
      <c r="AK749" s="52"/>
      <c r="AL749" s="52"/>
      <c r="AM749" s="52"/>
      <c r="AN749" s="52"/>
      <c r="AO749" s="52"/>
      <c r="AP749" s="52"/>
      <c r="AQ749" s="52"/>
      <c r="AR749" s="52"/>
      <c r="AS749" s="52"/>
      <c r="AT749" s="52"/>
      <c r="AU749" s="52"/>
      <c r="AV749" s="52"/>
      <c r="AW749" s="52"/>
      <c r="AX749" s="52"/>
      <c r="AY749" s="52"/>
      <c r="AZ749" s="52"/>
      <c r="BA749" s="52"/>
      <c r="BB749" s="52"/>
      <c r="BC749" s="52"/>
      <c r="BD749" s="52"/>
      <c r="BE749" s="52"/>
    </row>
    <row r="750" spans="1:57" x14ac:dyDescent="0.25">
      <c r="A750" t="str">
        <f t="shared" si="11"/>
        <v/>
      </c>
      <c r="B750" s="52"/>
      <c r="C750" s="52"/>
      <c r="D750" s="52"/>
      <c r="E750" s="52"/>
      <c r="F750" s="52"/>
      <c r="G750" s="52"/>
      <c r="H750" s="52"/>
      <c r="I750" s="52"/>
      <c r="J750" s="52"/>
      <c r="K750" s="52"/>
      <c r="L750" s="52"/>
      <c r="M750" s="52"/>
      <c r="N750" s="52"/>
      <c r="O750" s="52"/>
      <c r="P750" s="52"/>
      <c r="Q750" s="52"/>
      <c r="R750" s="52"/>
      <c r="S750" s="52"/>
      <c r="T750" s="52"/>
      <c r="U750" s="52"/>
      <c r="V750" s="52"/>
      <c r="W750" s="52"/>
      <c r="X750" s="52"/>
      <c r="Y750" s="52"/>
      <c r="Z750" s="52"/>
      <c r="AA750" s="52"/>
      <c r="AB750" s="52"/>
      <c r="AC750" s="52"/>
      <c r="AD750" s="52"/>
      <c r="AE750" s="52"/>
      <c r="AF750" s="52"/>
      <c r="AG750" s="52"/>
      <c r="AH750" s="52"/>
      <c r="AI750" s="52"/>
      <c r="AJ750" s="52"/>
      <c r="AK750" s="52"/>
      <c r="AL750" s="52"/>
      <c r="AM750" s="52"/>
      <c r="AN750" s="52"/>
      <c r="AO750" s="52"/>
      <c r="AP750" s="52"/>
      <c r="AQ750" s="52"/>
      <c r="AR750" s="52"/>
      <c r="AS750" s="52"/>
      <c r="AT750" s="52"/>
      <c r="AU750" s="52"/>
      <c r="AV750" s="52"/>
      <c r="AW750" s="52"/>
      <c r="AX750" s="52"/>
      <c r="AY750" s="52"/>
      <c r="AZ750" s="52"/>
      <c r="BA750" s="52"/>
      <c r="BB750" s="52"/>
      <c r="BC750" s="52"/>
      <c r="BD750" s="52"/>
      <c r="BE750" s="52"/>
    </row>
    <row r="751" spans="1:57" x14ac:dyDescent="0.25">
      <c r="A751" t="str">
        <f t="shared" si="11"/>
        <v/>
      </c>
      <c r="B751" s="52"/>
      <c r="C751" s="52"/>
      <c r="D751" s="52"/>
      <c r="E751" s="52"/>
      <c r="F751" s="52"/>
      <c r="G751" s="52"/>
      <c r="H751" s="52"/>
      <c r="I751" s="52"/>
      <c r="J751" s="52"/>
      <c r="K751" s="52"/>
      <c r="L751" s="52"/>
      <c r="M751" s="52"/>
      <c r="N751" s="52"/>
      <c r="O751" s="52"/>
      <c r="P751" s="52"/>
      <c r="Q751" s="52"/>
      <c r="R751" s="52"/>
      <c r="S751" s="52"/>
      <c r="T751" s="52"/>
      <c r="U751" s="52"/>
      <c r="V751" s="52"/>
      <c r="W751" s="52"/>
      <c r="X751" s="52"/>
      <c r="Y751" s="52"/>
      <c r="Z751" s="52"/>
      <c r="AA751" s="52"/>
      <c r="AB751" s="52"/>
      <c r="AC751" s="52"/>
      <c r="AD751" s="52"/>
      <c r="AE751" s="52"/>
      <c r="AF751" s="52"/>
      <c r="AG751" s="52"/>
      <c r="AH751" s="52"/>
      <c r="AI751" s="52"/>
      <c r="AJ751" s="52"/>
      <c r="AK751" s="52"/>
      <c r="AL751" s="52"/>
      <c r="AM751" s="52"/>
      <c r="AN751" s="52"/>
      <c r="AO751" s="52"/>
      <c r="AP751" s="52"/>
      <c r="AQ751" s="52"/>
      <c r="AR751" s="52"/>
      <c r="AS751" s="52"/>
      <c r="AT751" s="52"/>
      <c r="AU751" s="52"/>
      <c r="AV751" s="52"/>
      <c r="AW751" s="52"/>
      <c r="AX751" s="52"/>
      <c r="AY751" s="52"/>
      <c r="AZ751" s="52"/>
      <c r="BA751" s="52"/>
      <c r="BB751" s="52"/>
      <c r="BC751" s="52"/>
      <c r="BD751" s="52"/>
      <c r="BE751" s="52"/>
    </row>
    <row r="752" spans="1:57" x14ac:dyDescent="0.25">
      <c r="A752" t="str">
        <f t="shared" si="11"/>
        <v/>
      </c>
      <c r="B752" s="52"/>
      <c r="C752" s="52"/>
      <c r="D752" s="52"/>
      <c r="E752" s="52"/>
      <c r="F752" s="52"/>
      <c r="G752" s="52"/>
      <c r="H752" s="52"/>
      <c r="I752" s="52"/>
      <c r="J752" s="52"/>
      <c r="K752" s="52"/>
      <c r="L752" s="52"/>
      <c r="M752" s="52"/>
      <c r="N752" s="52"/>
      <c r="O752" s="52"/>
      <c r="P752" s="52"/>
      <c r="Q752" s="52"/>
      <c r="R752" s="52"/>
      <c r="S752" s="52"/>
      <c r="T752" s="52"/>
      <c r="U752" s="52"/>
      <c r="V752" s="52"/>
      <c r="W752" s="52"/>
      <c r="X752" s="52"/>
      <c r="Y752" s="52"/>
      <c r="Z752" s="52"/>
      <c r="AA752" s="52"/>
      <c r="AB752" s="52"/>
      <c r="AC752" s="52"/>
      <c r="AD752" s="52"/>
      <c r="AE752" s="52"/>
      <c r="AF752" s="52"/>
      <c r="AG752" s="52"/>
      <c r="AH752" s="52"/>
      <c r="AI752" s="52"/>
      <c r="AJ752" s="52"/>
      <c r="AK752" s="52"/>
      <c r="AL752" s="52"/>
      <c r="AM752" s="52"/>
      <c r="AN752" s="52"/>
      <c r="AO752" s="52"/>
      <c r="AP752" s="52"/>
      <c r="AQ752" s="52"/>
      <c r="AR752" s="52"/>
      <c r="AS752" s="52"/>
      <c r="AT752" s="52"/>
      <c r="AU752" s="52"/>
      <c r="AV752" s="52"/>
      <c r="AW752" s="52"/>
      <c r="AX752" s="52"/>
      <c r="AY752" s="52"/>
      <c r="AZ752" s="52"/>
      <c r="BA752" s="52"/>
      <c r="BB752" s="52"/>
      <c r="BC752" s="52"/>
      <c r="BD752" s="52"/>
      <c r="BE752" s="52"/>
    </row>
    <row r="753" spans="1:57" x14ac:dyDescent="0.25">
      <c r="A753" t="str">
        <f t="shared" si="11"/>
        <v/>
      </c>
      <c r="B753" s="52"/>
      <c r="C753" s="52"/>
      <c r="D753" s="52"/>
      <c r="E753" s="52"/>
      <c r="F753" s="52"/>
      <c r="G753" s="52"/>
      <c r="H753" s="52"/>
      <c r="I753" s="52"/>
      <c r="J753" s="52"/>
      <c r="K753" s="52"/>
      <c r="L753" s="52"/>
      <c r="M753" s="52"/>
      <c r="N753" s="52"/>
      <c r="O753" s="52"/>
      <c r="P753" s="52"/>
      <c r="Q753" s="52"/>
      <c r="R753" s="52"/>
      <c r="S753" s="52"/>
      <c r="T753" s="52"/>
      <c r="U753" s="52"/>
      <c r="V753" s="52"/>
      <c r="W753" s="52"/>
      <c r="X753" s="52"/>
      <c r="Y753" s="52"/>
      <c r="Z753" s="52"/>
      <c r="AA753" s="52"/>
      <c r="AB753" s="52"/>
      <c r="AC753" s="52"/>
      <c r="AD753" s="52"/>
      <c r="AE753" s="52"/>
      <c r="AF753" s="52"/>
      <c r="AG753" s="52"/>
      <c r="AH753" s="52"/>
      <c r="AI753" s="52"/>
      <c r="AJ753" s="52"/>
      <c r="AK753" s="52"/>
      <c r="AL753" s="52"/>
      <c r="AM753" s="52"/>
      <c r="AN753" s="52"/>
      <c r="AO753" s="52"/>
      <c r="AP753" s="52"/>
      <c r="AQ753" s="52"/>
      <c r="AR753" s="52"/>
      <c r="AS753" s="52"/>
      <c r="AT753" s="52"/>
      <c r="AU753" s="52"/>
      <c r="AV753" s="52"/>
      <c r="AW753" s="52"/>
      <c r="AX753" s="52"/>
      <c r="AY753" s="52"/>
      <c r="AZ753" s="52"/>
      <c r="BA753" s="52"/>
      <c r="BB753" s="52"/>
      <c r="BC753" s="52"/>
      <c r="BD753" s="52"/>
      <c r="BE753" s="52"/>
    </row>
    <row r="754" spans="1:57" x14ac:dyDescent="0.25">
      <c r="A754" t="str">
        <f t="shared" si="11"/>
        <v/>
      </c>
      <c r="B754" s="52"/>
      <c r="C754" s="52"/>
      <c r="D754" s="52"/>
      <c r="E754" s="52"/>
      <c r="F754" s="52"/>
      <c r="G754" s="52"/>
      <c r="H754" s="52"/>
      <c r="I754" s="52"/>
      <c r="J754" s="52"/>
      <c r="K754" s="52"/>
      <c r="L754" s="52"/>
      <c r="M754" s="52"/>
      <c r="N754" s="52"/>
      <c r="O754" s="52"/>
      <c r="P754" s="52"/>
      <c r="Q754" s="52"/>
      <c r="R754" s="52"/>
      <c r="S754" s="52"/>
      <c r="T754" s="52"/>
      <c r="U754" s="52"/>
      <c r="V754" s="52"/>
      <c r="W754" s="52"/>
      <c r="X754" s="52"/>
      <c r="Y754" s="52"/>
      <c r="Z754" s="52"/>
      <c r="AA754" s="52"/>
      <c r="AB754" s="52"/>
      <c r="AC754" s="52"/>
      <c r="AD754" s="52"/>
      <c r="AE754" s="52"/>
      <c r="AF754" s="52"/>
      <c r="AG754" s="52"/>
      <c r="AH754" s="52"/>
      <c r="AI754" s="52"/>
      <c r="AJ754" s="52"/>
      <c r="AK754" s="52"/>
      <c r="AL754" s="52"/>
      <c r="AM754" s="52"/>
      <c r="AN754" s="52"/>
      <c r="AO754" s="52"/>
      <c r="AP754" s="52"/>
      <c r="AQ754" s="52"/>
      <c r="AR754" s="52"/>
      <c r="AS754" s="52"/>
      <c r="AT754" s="52"/>
      <c r="AU754" s="52"/>
      <c r="AV754" s="52"/>
      <c r="AW754" s="52"/>
      <c r="AX754" s="52"/>
      <c r="AY754" s="52"/>
      <c r="AZ754" s="52"/>
      <c r="BA754" s="52"/>
      <c r="BB754" s="52"/>
      <c r="BC754" s="52"/>
      <c r="BD754" s="52"/>
      <c r="BE754" s="52"/>
    </row>
    <row r="755" spans="1:57" x14ac:dyDescent="0.25">
      <c r="A755" t="str">
        <f t="shared" si="11"/>
        <v/>
      </c>
      <c r="B755" s="52"/>
      <c r="C755" s="52"/>
      <c r="D755" s="52"/>
      <c r="E755" s="52"/>
      <c r="F755" s="52"/>
      <c r="G755" s="52"/>
      <c r="H755" s="52"/>
      <c r="I755" s="52"/>
      <c r="J755" s="52"/>
      <c r="K755" s="52"/>
      <c r="L755" s="52"/>
      <c r="M755" s="52"/>
      <c r="N755" s="52"/>
      <c r="O755" s="52"/>
      <c r="P755" s="52"/>
      <c r="Q755" s="52"/>
      <c r="R755" s="52"/>
      <c r="S755" s="52"/>
      <c r="T755" s="52"/>
      <c r="U755" s="52"/>
      <c r="V755" s="52"/>
      <c r="W755" s="52"/>
      <c r="X755" s="52"/>
      <c r="Y755" s="52"/>
      <c r="Z755" s="52"/>
      <c r="AA755" s="52"/>
      <c r="AB755" s="52"/>
      <c r="AC755" s="52"/>
      <c r="AD755" s="52"/>
      <c r="AE755" s="52"/>
      <c r="AF755" s="52"/>
      <c r="AG755" s="52"/>
      <c r="AH755" s="52"/>
      <c r="AI755" s="52"/>
      <c r="AJ755" s="52"/>
      <c r="AK755" s="52"/>
      <c r="AL755" s="52"/>
      <c r="AM755" s="52"/>
      <c r="AN755" s="52"/>
      <c r="AO755" s="52"/>
      <c r="AP755" s="52"/>
      <c r="AQ755" s="52"/>
      <c r="AR755" s="52"/>
      <c r="AS755" s="52"/>
      <c r="AT755" s="52"/>
      <c r="AU755" s="52"/>
      <c r="AV755" s="52"/>
      <c r="AW755" s="52"/>
      <c r="AX755" s="52"/>
      <c r="AY755" s="52"/>
      <c r="AZ755" s="52"/>
      <c r="BA755" s="52"/>
      <c r="BB755" s="52"/>
      <c r="BC755" s="52"/>
      <c r="BD755" s="52"/>
      <c r="BE755" s="52"/>
    </row>
    <row r="756" spans="1:57" x14ac:dyDescent="0.25">
      <c r="A756" t="str">
        <f t="shared" si="11"/>
        <v/>
      </c>
      <c r="B756" s="52"/>
      <c r="C756" s="52"/>
      <c r="D756" s="52"/>
      <c r="E756" s="52"/>
      <c r="F756" s="52"/>
      <c r="G756" s="52"/>
      <c r="H756" s="52"/>
      <c r="I756" s="52"/>
      <c r="J756" s="52"/>
      <c r="K756" s="52"/>
      <c r="L756" s="52"/>
      <c r="M756" s="52"/>
      <c r="N756" s="52"/>
      <c r="O756" s="52"/>
      <c r="P756" s="52"/>
      <c r="Q756" s="52"/>
      <c r="R756" s="52"/>
      <c r="S756" s="52"/>
      <c r="T756" s="52"/>
      <c r="U756" s="52"/>
      <c r="V756" s="52"/>
      <c r="W756" s="52"/>
      <c r="X756" s="52"/>
      <c r="Y756" s="52"/>
      <c r="Z756" s="52"/>
      <c r="AA756" s="52"/>
      <c r="AB756" s="52"/>
      <c r="AC756" s="52"/>
      <c r="AD756" s="52"/>
      <c r="AE756" s="52"/>
      <c r="AF756" s="52"/>
      <c r="AG756" s="52"/>
      <c r="AH756" s="52"/>
      <c r="AI756" s="52"/>
      <c r="AJ756" s="52"/>
      <c r="AK756" s="52"/>
      <c r="AL756" s="52"/>
      <c r="AM756" s="52"/>
      <c r="AN756" s="52"/>
      <c r="AO756" s="52"/>
      <c r="AP756" s="52"/>
      <c r="AQ756" s="52"/>
      <c r="AR756" s="52"/>
      <c r="AS756" s="52"/>
      <c r="AT756" s="52"/>
      <c r="AU756" s="52"/>
      <c r="AV756" s="52"/>
      <c r="AW756" s="52"/>
      <c r="AX756" s="52"/>
      <c r="AY756" s="52"/>
      <c r="AZ756" s="52"/>
      <c r="BA756" s="52"/>
      <c r="BB756" s="52"/>
      <c r="BC756" s="52"/>
      <c r="BD756" s="52"/>
      <c r="BE756" s="52"/>
    </row>
    <row r="757" spans="1:57" x14ac:dyDescent="0.25">
      <c r="A757" t="str">
        <f t="shared" si="11"/>
        <v/>
      </c>
      <c r="B757" s="52"/>
      <c r="C757" s="52"/>
      <c r="D757" s="52"/>
      <c r="E757" s="52"/>
      <c r="F757" s="52"/>
      <c r="G757" s="52"/>
      <c r="H757" s="52"/>
      <c r="I757" s="52"/>
      <c r="J757" s="52"/>
      <c r="K757" s="52"/>
      <c r="L757" s="52"/>
      <c r="M757" s="52"/>
      <c r="N757" s="52"/>
      <c r="O757" s="52"/>
      <c r="P757" s="52"/>
      <c r="Q757" s="52"/>
      <c r="R757" s="52"/>
      <c r="S757" s="52"/>
      <c r="T757" s="52"/>
      <c r="U757" s="52"/>
      <c r="V757" s="52"/>
      <c r="W757" s="52"/>
      <c r="X757" s="52"/>
      <c r="Y757" s="52"/>
      <c r="Z757" s="52"/>
      <c r="AA757" s="52"/>
      <c r="AB757" s="52"/>
      <c r="AC757" s="52"/>
      <c r="AD757" s="52"/>
      <c r="AE757" s="52"/>
      <c r="AF757" s="52"/>
      <c r="AG757" s="52"/>
      <c r="AH757" s="52"/>
      <c r="AI757" s="52"/>
      <c r="AJ757" s="52"/>
      <c r="AK757" s="52"/>
      <c r="AL757" s="52"/>
      <c r="AM757" s="52"/>
      <c r="AN757" s="52"/>
      <c r="AO757" s="52"/>
      <c r="AP757" s="52"/>
      <c r="AQ757" s="52"/>
      <c r="AR757" s="52"/>
      <c r="AS757" s="52"/>
      <c r="AT757" s="52"/>
      <c r="AU757" s="52"/>
      <c r="AV757" s="52"/>
      <c r="AW757" s="52"/>
      <c r="AX757" s="52"/>
      <c r="AY757" s="52"/>
      <c r="AZ757" s="52"/>
      <c r="BA757" s="52"/>
      <c r="BB757" s="52"/>
      <c r="BC757" s="52"/>
      <c r="BD757" s="52"/>
      <c r="BE757" s="52"/>
    </row>
    <row r="758" spans="1:57" x14ac:dyDescent="0.25">
      <c r="A758" t="str">
        <f t="shared" si="11"/>
        <v/>
      </c>
      <c r="B758" s="52"/>
      <c r="C758" s="52"/>
      <c r="D758" s="52"/>
      <c r="E758" s="52"/>
      <c r="F758" s="52"/>
      <c r="G758" s="52"/>
      <c r="H758" s="52"/>
      <c r="I758" s="52"/>
      <c r="J758" s="52"/>
      <c r="K758" s="52"/>
      <c r="L758" s="52"/>
      <c r="M758" s="52"/>
      <c r="N758" s="52"/>
      <c r="O758" s="52"/>
      <c r="P758" s="52"/>
      <c r="Q758" s="52"/>
      <c r="R758" s="52"/>
      <c r="S758" s="52"/>
      <c r="T758" s="52"/>
      <c r="U758" s="52"/>
      <c r="V758" s="52"/>
      <c r="W758" s="52"/>
      <c r="X758" s="52"/>
      <c r="Y758" s="52"/>
      <c r="Z758" s="52"/>
      <c r="AA758" s="52"/>
      <c r="AB758" s="52"/>
      <c r="AC758" s="52"/>
      <c r="AD758" s="52"/>
      <c r="AE758" s="52"/>
      <c r="AF758" s="52"/>
      <c r="AG758" s="52"/>
      <c r="AH758" s="52"/>
      <c r="AI758" s="52"/>
      <c r="AJ758" s="52"/>
      <c r="AK758" s="52"/>
      <c r="AL758" s="52"/>
      <c r="AM758" s="52"/>
      <c r="AN758" s="52"/>
      <c r="AO758" s="52"/>
      <c r="AP758" s="52"/>
      <c r="AQ758" s="52"/>
      <c r="AR758" s="52"/>
      <c r="AS758" s="52"/>
      <c r="AT758" s="52"/>
      <c r="AU758" s="52"/>
      <c r="AV758" s="52"/>
      <c r="AW758" s="52"/>
      <c r="AX758" s="52"/>
      <c r="AY758" s="52"/>
      <c r="AZ758" s="52"/>
      <c r="BA758" s="52"/>
      <c r="BB758" s="52"/>
      <c r="BC758" s="52"/>
      <c r="BD758" s="52"/>
      <c r="BE758" s="52"/>
    </row>
    <row r="759" spans="1:57" x14ac:dyDescent="0.25">
      <c r="A759" t="str">
        <f t="shared" si="11"/>
        <v/>
      </c>
      <c r="B759" s="52"/>
      <c r="C759" s="52"/>
      <c r="D759" s="52"/>
      <c r="E759" s="52"/>
      <c r="F759" s="52"/>
      <c r="G759" s="52"/>
      <c r="H759" s="52"/>
      <c r="I759" s="52"/>
      <c r="J759" s="52"/>
      <c r="K759" s="52"/>
      <c r="L759" s="52"/>
      <c r="M759" s="52"/>
      <c r="N759" s="52"/>
      <c r="O759" s="52"/>
      <c r="P759" s="52"/>
      <c r="Q759" s="52"/>
      <c r="R759" s="52"/>
      <c r="S759" s="52"/>
      <c r="T759" s="52"/>
      <c r="U759" s="52"/>
      <c r="V759" s="52"/>
      <c r="W759" s="52"/>
      <c r="X759" s="52"/>
      <c r="Y759" s="52"/>
      <c r="Z759" s="52"/>
      <c r="AA759" s="52"/>
      <c r="AB759" s="52"/>
      <c r="AC759" s="52"/>
      <c r="AD759" s="52"/>
      <c r="AE759" s="52"/>
      <c r="AF759" s="52"/>
      <c r="AG759" s="52"/>
      <c r="AH759" s="52"/>
      <c r="AI759" s="52"/>
      <c r="AJ759" s="52"/>
      <c r="AK759" s="52"/>
      <c r="AL759" s="52"/>
      <c r="AM759" s="52"/>
      <c r="AN759" s="52"/>
      <c r="AO759" s="52"/>
      <c r="AP759" s="52"/>
      <c r="AQ759" s="52"/>
      <c r="AR759" s="52"/>
      <c r="AS759" s="52"/>
      <c r="AT759" s="52"/>
      <c r="AU759" s="52"/>
      <c r="AV759" s="52"/>
      <c r="AW759" s="52"/>
      <c r="AX759" s="52"/>
      <c r="AY759" s="52"/>
      <c r="AZ759" s="52"/>
      <c r="BA759" s="52"/>
      <c r="BB759" s="52"/>
      <c r="BC759" s="52"/>
      <c r="BD759" s="52"/>
      <c r="BE759" s="52"/>
    </row>
    <row r="760" spans="1:57" x14ac:dyDescent="0.25">
      <c r="A760" t="str">
        <f t="shared" si="11"/>
        <v/>
      </c>
      <c r="B760" s="52"/>
      <c r="C760" s="52"/>
      <c r="D760" s="52"/>
      <c r="E760" s="52"/>
      <c r="F760" s="52"/>
      <c r="G760" s="52"/>
      <c r="H760" s="52"/>
      <c r="I760" s="52"/>
      <c r="J760" s="52"/>
      <c r="K760" s="52"/>
      <c r="L760" s="52"/>
      <c r="M760" s="52"/>
      <c r="N760" s="52"/>
      <c r="O760" s="52"/>
      <c r="P760" s="52"/>
      <c r="Q760" s="52"/>
      <c r="R760" s="52"/>
      <c r="S760" s="52"/>
      <c r="T760" s="52"/>
      <c r="U760" s="52"/>
      <c r="V760" s="52"/>
      <c r="W760" s="52"/>
      <c r="X760" s="52"/>
      <c r="Y760" s="52"/>
      <c r="Z760" s="52"/>
      <c r="AA760" s="52"/>
      <c r="AB760" s="52"/>
      <c r="AC760" s="52"/>
      <c r="AD760" s="52"/>
      <c r="AE760" s="52"/>
      <c r="AF760" s="52"/>
      <c r="AG760" s="52"/>
      <c r="AH760" s="52"/>
      <c r="AI760" s="52"/>
      <c r="AJ760" s="52"/>
      <c r="AK760" s="52"/>
      <c r="AL760" s="52"/>
      <c r="AM760" s="52"/>
      <c r="AN760" s="52"/>
      <c r="AO760" s="52"/>
      <c r="AP760" s="52"/>
      <c r="AQ760" s="52"/>
      <c r="AR760" s="52"/>
      <c r="AS760" s="52"/>
      <c r="AT760" s="52"/>
      <c r="AU760" s="52"/>
      <c r="AV760" s="52"/>
      <c r="AW760" s="52"/>
      <c r="AX760" s="52"/>
      <c r="AY760" s="52"/>
      <c r="AZ760" s="52"/>
      <c r="BA760" s="52"/>
      <c r="BB760" s="52"/>
      <c r="BC760" s="52"/>
      <c r="BD760" s="52"/>
      <c r="BE760" s="52"/>
    </row>
    <row r="761" spans="1:57" x14ac:dyDescent="0.25">
      <c r="A761" t="str">
        <f t="shared" si="11"/>
        <v/>
      </c>
      <c r="B761" s="52"/>
      <c r="C761" s="52"/>
      <c r="D761" s="52"/>
      <c r="E761" s="52"/>
      <c r="F761" s="52"/>
      <c r="G761" s="52"/>
      <c r="H761" s="52"/>
      <c r="I761" s="52"/>
      <c r="J761" s="52"/>
      <c r="K761" s="52"/>
      <c r="L761" s="52"/>
      <c r="M761" s="52"/>
      <c r="N761" s="52"/>
      <c r="O761" s="52"/>
      <c r="P761" s="52"/>
      <c r="Q761" s="52"/>
      <c r="R761" s="52"/>
      <c r="S761" s="52"/>
      <c r="T761" s="52"/>
      <c r="U761" s="52"/>
      <c r="V761" s="52"/>
      <c r="W761" s="52"/>
      <c r="X761" s="52"/>
      <c r="Y761" s="52"/>
      <c r="Z761" s="52"/>
      <c r="AA761" s="52"/>
      <c r="AB761" s="52"/>
      <c r="AC761" s="52"/>
      <c r="AD761" s="52"/>
      <c r="AE761" s="52"/>
      <c r="AF761" s="52"/>
      <c r="AG761" s="52"/>
      <c r="AH761" s="52"/>
      <c r="AI761" s="52"/>
      <c r="AJ761" s="52"/>
      <c r="AK761" s="52"/>
      <c r="AL761" s="52"/>
      <c r="AM761" s="52"/>
      <c r="AN761" s="52"/>
      <c r="AO761" s="52"/>
      <c r="AP761" s="52"/>
      <c r="AQ761" s="52"/>
      <c r="AR761" s="52"/>
      <c r="AS761" s="52"/>
      <c r="AT761" s="52"/>
      <c r="AU761" s="52"/>
      <c r="AV761" s="52"/>
      <c r="AW761" s="52"/>
      <c r="AX761" s="52"/>
      <c r="AY761" s="52"/>
      <c r="AZ761" s="52"/>
      <c r="BA761" s="52"/>
      <c r="BB761" s="52"/>
      <c r="BC761" s="52"/>
      <c r="BD761" s="52"/>
      <c r="BE761" s="52"/>
    </row>
    <row r="762" spans="1:57" x14ac:dyDescent="0.25">
      <c r="A762" t="str">
        <f t="shared" si="11"/>
        <v/>
      </c>
      <c r="B762" s="52"/>
      <c r="C762" s="52"/>
      <c r="D762" s="52"/>
      <c r="E762" s="52"/>
      <c r="F762" s="52"/>
      <c r="G762" s="52"/>
      <c r="H762" s="52"/>
      <c r="I762" s="52"/>
      <c r="J762" s="52"/>
      <c r="K762" s="52"/>
      <c r="L762" s="52"/>
      <c r="M762" s="52"/>
      <c r="N762" s="52"/>
      <c r="O762" s="52"/>
      <c r="P762" s="52"/>
      <c r="Q762" s="52"/>
      <c r="R762" s="52"/>
      <c r="S762" s="52"/>
      <c r="T762" s="52"/>
      <c r="U762" s="52"/>
      <c r="V762" s="52"/>
      <c r="W762" s="52"/>
      <c r="X762" s="52"/>
      <c r="Y762" s="52"/>
      <c r="Z762" s="52"/>
      <c r="AA762" s="52"/>
      <c r="AB762" s="52"/>
      <c r="AC762" s="52"/>
      <c r="AD762" s="52"/>
      <c r="AE762" s="52"/>
      <c r="AF762" s="52"/>
      <c r="AG762" s="52"/>
      <c r="AH762" s="52"/>
      <c r="AI762" s="52"/>
      <c r="AJ762" s="52"/>
      <c r="AK762" s="52"/>
      <c r="AL762" s="52"/>
      <c r="AM762" s="52"/>
      <c r="AN762" s="52"/>
      <c r="AO762" s="52"/>
      <c r="AP762" s="52"/>
      <c r="AQ762" s="52"/>
      <c r="AR762" s="52"/>
      <c r="AS762" s="52"/>
      <c r="AT762" s="52"/>
      <c r="AU762" s="52"/>
      <c r="AV762" s="52"/>
      <c r="AW762" s="52"/>
      <c r="AX762" s="52"/>
      <c r="AY762" s="52"/>
      <c r="AZ762" s="52"/>
      <c r="BA762" s="52"/>
      <c r="BB762" s="52"/>
      <c r="BC762" s="52"/>
      <c r="BD762" s="52"/>
      <c r="BE762" s="52"/>
    </row>
    <row r="763" spans="1:57" x14ac:dyDescent="0.25">
      <c r="A763" t="str">
        <f t="shared" si="11"/>
        <v/>
      </c>
      <c r="B763" s="52"/>
      <c r="C763" s="52"/>
      <c r="D763" s="52"/>
      <c r="E763" s="52"/>
      <c r="F763" s="52"/>
      <c r="G763" s="52"/>
      <c r="H763" s="52"/>
      <c r="I763" s="52"/>
      <c r="J763" s="52"/>
      <c r="K763" s="52"/>
      <c r="L763" s="52"/>
      <c r="M763" s="52"/>
      <c r="N763" s="52"/>
      <c r="O763" s="52"/>
      <c r="P763" s="52"/>
      <c r="Q763" s="52"/>
      <c r="R763" s="52"/>
      <c r="S763" s="52"/>
      <c r="T763" s="52"/>
      <c r="U763" s="52"/>
      <c r="V763" s="52"/>
      <c r="W763" s="52"/>
      <c r="X763" s="52"/>
      <c r="Y763" s="52"/>
      <c r="Z763" s="52"/>
      <c r="AA763" s="52"/>
      <c r="AB763" s="52"/>
      <c r="AC763" s="52"/>
      <c r="AD763" s="52"/>
      <c r="AE763" s="52"/>
      <c r="AF763" s="52"/>
      <c r="AG763" s="52"/>
      <c r="AH763" s="52"/>
      <c r="AI763" s="52"/>
      <c r="AJ763" s="52"/>
      <c r="AK763" s="52"/>
      <c r="AL763" s="52"/>
      <c r="AM763" s="52"/>
      <c r="AN763" s="52"/>
      <c r="AO763" s="52"/>
      <c r="AP763" s="52"/>
      <c r="AQ763" s="52"/>
      <c r="AR763" s="52"/>
      <c r="AS763" s="52"/>
      <c r="AT763" s="52"/>
      <c r="AU763" s="52"/>
      <c r="AV763" s="52"/>
      <c r="AW763" s="52"/>
      <c r="AX763" s="52"/>
      <c r="AY763" s="52"/>
      <c r="AZ763" s="52"/>
      <c r="BA763" s="52"/>
      <c r="BB763" s="52"/>
      <c r="BC763" s="52"/>
      <c r="BD763" s="52"/>
      <c r="BE763" s="52"/>
    </row>
    <row r="764" spans="1:57" x14ac:dyDescent="0.25">
      <c r="A764" t="str">
        <f t="shared" si="11"/>
        <v/>
      </c>
      <c r="B764" s="52"/>
      <c r="C764" s="52"/>
      <c r="D764" s="52"/>
      <c r="E764" s="52"/>
      <c r="F764" s="52"/>
      <c r="G764" s="52"/>
      <c r="H764" s="52"/>
      <c r="I764" s="52"/>
      <c r="J764" s="52"/>
      <c r="K764" s="52"/>
      <c r="L764" s="52"/>
      <c r="M764" s="52"/>
      <c r="N764" s="52"/>
      <c r="O764" s="52"/>
      <c r="P764" s="52"/>
      <c r="Q764" s="52"/>
      <c r="R764" s="52"/>
      <c r="S764" s="52"/>
      <c r="T764" s="52"/>
      <c r="U764" s="52"/>
      <c r="V764" s="52"/>
      <c r="W764" s="52"/>
      <c r="X764" s="52"/>
      <c r="Y764" s="52"/>
      <c r="Z764" s="52"/>
      <c r="AA764" s="52"/>
      <c r="AB764" s="52"/>
      <c r="AC764" s="52"/>
      <c r="AD764" s="52"/>
      <c r="AE764" s="52"/>
      <c r="AF764" s="52"/>
      <c r="AG764" s="52"/>
      <c r="AH764" s="52"/>
      <c r="AI764" s="52"/>
      <c r="AJ764" s="52"/>
      <c r="AK764" s="52"/>
      <c r="AL764" s="52"/>
      <c r="AM764" s="52"/>
      <c r="AN764" s="52"/>
      <c r="AO764" s="52"/>
      <c r="AP764" s="52"/>
      <c r="AQ764" s="52"/>
      <c r="AR764" s="52"/>
      <c r="AS764" s="52"/>
      <c r="AT764" s="52"/>
      <c r="AU764" s="52"/>
      <c r="AV764" s="52"/>
      <c r="AW764" s="52"/>
      <c r="AX764" s="52"/>
      <c r="AY764" s="52"/>
      <c r="AZ764" s="52"/>
      <c r="BA764" s="52"/>
      <c r="BB764" s="52"/>
      <c r="BC764" s="52"/>
      <c r="BD764" s="52"/>
      <c r="BE764" s="52"/>
    </row>
    <row r="765" spans="1:57" x14ac:dyDescent="0.25">
      <c r="A765" t="str">
        <f t="shared" si="11"/>
        <v/>
      </c>
      <c r="B765" s="52"/>
      <c r="C765" s="52"/>
      <c r="D765" s="52"/>
      <c r="E765" s="52"/>
      <c r="F765" s="52"/>
      <c r="G765" s="52"/>
      <c r="H765" s="52"/>
      <c r="I765" s="52"/>
      <c r="J765" s="52"/>
      <c r="K765" s="52"/>
      <c r="L765" s="52"/>
      <c r="M765" s="52"/>
      <c r="N765" s="52"/>
      <c r="O765" s="52"/>
      <c r="P765" s="52"/>
      <c r="Q765" s="52"/>
      <c r="R765" s="52"/>
      <c r="S765" s="52"/>
      <c r="T765" s="52"/>
      <c r="U765" s="52"/>
      <c r="V765" s="52"/>
      <c r="W765" s="52"/>
      <c r="X765" s="52"/>
      <c r="Y765" s="52"/>
      <c r="Z765" s="52"/>
      <c r="AA765" s="52"/>
      <c r="AB765" s="52"/>
      <c r="AC765" s="52"/>
      <c r="AD765" s="52"/>
      <c r="AE765" s="52"/>
      <c r="AF765" s="52"/>
      <c r="AG765" s="52"/>
      <c r="AH765" s="52"/>
      <c r="AI765" s="52"/>
      <c r="AJ765" s="52"/>
      <c r="AK765" s="52"/>
      <c r="AL765" s="52"/>
      <c r="AM765" s="52"/>
      <c r="AN765" s="52"/>
      <c r="AO765" s="52"/>
      <c r="AP765" s="52"/>
      <c r="AQ765" s="52"/>
      <c r="AR765" s="52"/>
      <c r="AS765" s="52"/>
      <c r="AT765" s="52"/>
      <c r="AU765" s="52"/>
      <c r="AV765" s="52"/>
      <c r="AW765" s="52"/>
      <c r="AX765" s="52"/>
      <c r="AY765" s="52"/>
      <c r="AZ765" s="52"/>
      <c r="BA765" s="52"/>
      <c r="BB765" s="52"/>
      <c r="BC765" s="52"/>
      <c r="BD765" s="52"/>
      <c r="BE765" s="52"/>
    </row>
    <row r="766" spans="1:57" x14ac:dyDescent="0.25">
      <c r="A766" t="str">
        <f t="shared" si="11"/>
        <v/>
      </c>
      <c r="B766" s="52"/>
      <c r="C766" s="52"/>
      <c r="D766" s="52"/>
      <c r="E766" s="52"/>
      <c r="F766" s="52"/>
      <c r="G766" s="52"/>
      <c r="H766" s="52"/>
      <c r="I766" s="52"/>
      <c r="J766" s="52"/>
      <c r="K766" s="52"/>
      <c r="L766" s="52"/>
      <c r="M766" s="52"/>
      <c r="N766" s="52"/>
      <c r="O766" s="52"/>
      <c r="P766" s="52"/>
      <c r="Q766" s="52"/>
      <c r="R766" s="52"/>
      <c r="S766" s="52"/>
      <c r="T766" s="52"/>
      <c r="U766" s="52"/>
      <c r="V766" s="52"/>
      <c r="W766" s="52"/>
      <c r="X766" s="52"/>
      <c r="Y766" s="52"/>
      <c r="Z766" s="52"/>
      <c r="AA766" s="52"/>
      <c r="AB766" s="52"/>
      <c r="AC766" s="52"/>
      <c r="AD766" s="52"/>
      <c r="AE766" s="52"/>
      <c r="AF766" s="52"/>
      <c r="AG766" s="52"/>
      <c r="AH766" s="52"/>
      <c r="AI766" s="52"/>
      <c r="AJ766" s="52"/>
      <c r="AK766" s="52"/>
      <c r="AL766" s="52"/>
      <c r="AM766" s="52"/>
      <c r="AN766" s="52"/>
      <c r="AO766" s="52"/>
      <c r="AP766" s="52"/>
      <c r="AQ766" s="52"/>
      <c r="AR766" s="52"/>
      <c r="AS766" s="52"/>
      <c r="AT766" s="52"/>
      <c r="AU766" s="52"/>
      <c r="AV766" s="52"/>
      <c r="AW766" s="52"/>
      <c r="AX766" s="52"/>
      <c r="AY766" s="52"/>
      <c r="AZ766" s="52"/>
      <c r="BA766" s="52"/>
      <c r="BB766" s="52"/>
      <c r="BC766" s="52"/>
      <c r="BD766" s="52"/>
      <c r="BE766" s="52"/>
    </row>
    <row r="767" spans="1:57" x14ac:dyDescent="0.25">
      <c r="A767" t="str">
        <f t="shared" si="11"/>
        <v/>
      </c>
      <c r="B767" s="52"/>
      <c r="C767" s="52"/>
      <c r="D767" s="52"/>
      <c r="E767" s="52"/>
      <c r="F767" s="52"/>
      <c r="G767" s="52"/>
      <c r="H767" s="52"/>
      <c r="I767" s="52"/>
      <c r="J767" s="52"/>
      <c r="K767" s="52"/>
      <c r="L767" s="52"/>
      <c r="M767" s="52"/>
      <c r="N767" s="52"/>
      <c r="O767" s="52"/>
      <c r="P767" s="52"/>
      <c r="Q767" s="52"/>
      <c r="R767" s="52"/>
      <c r="S767" s="52"/>
      <c r="T767" s="52"/>
      <c r="U767" s="52"/>
      <c r="V767" s="52"/>
      <c r="W767" s="52"/>
      <c r="X767" s="52"/>
      <c r="Y767" s="52"/>
      <c r="Z767" s="52"/>
      <c r="AA767" s="52"/>
      <c r="AB767" s="52"/>
      <c r="AC767" s="52"/>
      <c r="AD767" s="52"/>
      <c r="AE767" s="52"/>
      <c r="AF767" s="52"/>
      <c r="AG767" s="52"/>
      <c r="AH767" s="52"/>
      <c r="AI767" s="52"/>
      <c r="AJ767" s="52"/>
      <c r="AK767" s="52"/>
      <c r="AL767" s="52"/>
      <c r="AM767" s="52"/>
      <c r="AN767" s="52"/>
      <c r="AO767" s="52"/>
      <c r="AP767" s="52"/>
      <c r="AQ767" s="52"/>
      <c r="AR767" s="52"/>
      <c r="AS767" s="52"/>
      <c r="AT767" s="52"/>
      <c r="AU767" s="52"/>
      <c r="AV767" s="52"/>
      <c r="AW767" s="52"/>
      <c r="AX767" s="52"/>
      <c r="AY767" s="52"/>
      <c r="AZ767" s="52"/>
      <c r="BA767" s="52"/>
      <c r="BB767" s="52"/>
      <c r="BC767" s="52"/>
      <c r="BD767" s="52"/>
      <c r="BE767" s="52"/>
    </row>
    <row r="768" spans="1:57" x14ac:dyDescent="0.25">
      <c r="A768" t="str">
        <f t="shared" si="11"/>
        <v/>
      </c>
      <c r="B768" s="52"/>
      <c r="C768" s="52"/>
      <c r="D768" s="52"/>
      <c r="E768" s="52"/>
      <c r="F768" s="52"/>
      <c r="G768" s="52"/>
      <c r="H768" s="52"/>
      <c r="I768" s="52"/>
      <c r="J768" s="52"/>
      <c r="K768" s="52"/>
      <c r="L768" s="52"/>
      <c r="M768" s="52"/>
      <c r="N768" s="52"/>
      <c r="O768" s="52"/>
      <c r="P768" s="52"/>
      <c r="Q768" s="52"/>
      <c r="R768" s="52"/>
      <c r="S768" s="52"/>
      <c r="T768" s="52"/>
      <c r="U768" s="52"/>
      <c r="V768" s="52"/>
      <c r="W768" s="52"/>
      <c r="X768" s="52"/>
      <c r="Y768" s="52"/>
      <c r="Z768" s="52"/>
      <c r="AA768" s="52"/>
      <c r="AB768" s="52"/>
      <c r="AC768" s="52"/>
      <c r="AD768" s="52"/>
      <c r="AE768" s="52"/>
      <c r="AF768" s="52"/>
      <c r="AG768" s="52"/>
      <c r="AH768" s="52"/>
      <c r="AI768" s="52"/>
      <c r="AJ768" s="52"/>
      <c r="AK768" s="52"/>
      <c r="AL768" s="52"/>
      <c r="AM768" s="52"/>
      <c r="AN768" s="52"/>
      <c r="AO768" s="52"/>
      <c r="AP768" s="52"/>
      <c r="AQ768" s="52"/>
      <c r="AR768" s="52"/>
      <c r="AS768" s="52"/>
      <c r="AT768" s="52"/>
      <c r="AU768" s="52"/>
      <c r="AV768" s="52"/>
      <c r="AW768" s="52"/>
      <c r="AX768" s="52"/>
      <c r="AY768" s="52"/>
      <c r="AZ768" s="52"/>
      <c r="BA768" s="52"/>
      <c r="BB768" s="52"/>
      <c r="BC768" s="52"/>
      <c r="BD768" s="52"/>
      <c r="BE768" s="52"/>
    </row>
    <row r="769" spans="1:57" x14ac:dyDescent="0.25">
      <c r="A769" t="str">
        <f t="shared" si="11"/>
        <v/>
      </c>
      <c r="B769" s="52"/>
      <c r="C769" s="52"/>
      <c r="D769" s="52"/>
      <c r="E769" s="52"/>
      <c r="F769" s="52"/>
      <c r="G769" s="52"/>
      <c r="H769" s="52"/>
      <c r="I769" s="52"/>
      <c r="J769" s="52"/>
      <c r="K769" s="52"/>
      <c r="L769" s="52"/>
      <c r="M769" s="52"/>
      <c r="N769" s="52"/>
      <c r="O769" s="52"/>
      <c r="P769" s="52"/>
      <c r="Q769" s="52"/>
      <c r="R769" s="52"/>
      <c r="S769" s="52"/>
      <c r="T769" s="52"/>
      <c r="U769" s="52"/>
      <c r="V769" s="52"/>
      <c r="W769" s="52"/>
      <c r="X769" s="52"/>
      <c r="Y769" s="52"/>
      <c r="Z769" s="52"/>
      <c r="AA769" s="52"/>
      <c r="AB769" s="52"/>
      <c r="AC769" s="52"/>
      <c r="AD769" s="52"/>
      <c r="AE769" s="52"/>
      <c r="AF769" s="52"/>
      <c r="AG769" s="52"/>
      <c r="AH769" s="52"/>
      <c r="AI769" s="52"/>
      <c r="AJ769" s="52"/>
      <c r="AK769" s="52"/>
      <c r="AL769" s="52"/>
      <c r="AM769" s="52"/>
      <c r="AN769" s="52"/>
      <c r="AO769" s="52"/>
      <c r="AP769" s="52"/>
      <c r="AQ769" s="52"/>
      <c r="AR769" s="52"/>
      <c r="AS769" s="52"/>
      <c r="AT769" s="52"/>
      <c r="AU769" s="52"/>
      <c r="AV769" s="52"/>
      <c r="AW769" s="52"/>
      <c r="AX769" s="52"/>
      <c r="AY769" s="52"/>
      <c r="AZ769" s="52"/>
      <c r="BA769" s="52"/>
      <c r="BB769" s="52"/>
      <c r="BC769" s="52"/>
      <c r="BD769" s="52"/>
      <c r="BE769" s="52"/>
    </row>
    <row r="770" spans="1:57" x14ac:dyDescent="0.25">
      <c r="A770" t="str">
        <f t="shared" si="11"/>
        <v/>
      </c>
      <c r="B770" s="52"/>
      <c r="C770" s="52"/>
      <c r="D770" s="52"/>
      <c r="E770" s="52"/>
      <c r="F770" s="52"/>
      <c r="G770" s="52"/>
      <c r="H770" s="52"/>
      <c r="I770" s="52"/>
      <c r="J770" s="52"/>
      <c r="K770" s="52"/>
      <c r="L770" s="52"/>
      <c r="M770" s="52"/>
      <c r="N770" s="52"/>
      <c r="O770" s="52"/>
      <c r="P770" s="52"/>
      <c r="Q770" s="52"/>
      <c r="R770" s="52"/>
      <c r="S770" s="52"/>
      <c r="T770" s="52"/>
      <c r="U770" s="52"/>
      <c r="V770" s="52"/>
      <c r="W770" s="52"/>
      <c r="X770" s="52"/>
      <c r="Y770" s="52"/>
      <c r="Z770" s="52"/>
      <c r="AA770" s="52"/>
      <c r="AB770" s="52"/>
      <c r="AC770" s="52"/>
      <c r="AD770" s="52"/>
      <c r="AE770" s="52"/>
      <c r="AF770" s="52"/>
      <c r="AG770" s="52"/>
      <c r="AH770" s="52"/>
      <c r="AI770" s="52"/>
      <c r="AJ770" s="52"/>
      <c r="AK770" s="52"/>
      <c r="AL770" s="52"/>
      <c r="AM770" s="52"/>
      <c r="AN770" s="52"/>
      <c r="AO770" s="52"/>
      <c r="AP770" s="52"/>
      <c r="AQ770" s="52"/>
      <c r="AR770" s="52"/>
      <c r="AS770" s="52"/>
      <c r="AT770" s="52"/>
      <c r="AU770" s="52"/>
      <c r="AV770" s="52"/>
      <c r="AW770" s="52"/>
      <c r="AX770" s="52"/>
      <c r="AY770" s="52"/>
      <c r="AZ770" s="52"/>
      <c r="BA770" s="52"/>
      <c r="BB770" s="52"/>
      <c r="BC770" s="52"/>
      <c r="BD770" s="52"/>
      <c r="BE770" s="52"/>
    </row>
    <row r="771" spans="1:57" x14ac:dyDescent="0.25">
      <c r="A771" t="str">
        <f t="shared" ref="A771:A834" si="12">E771&amp;F771</f>
        <v/>
      </c>
      <c r="B771" s="52"/>
      <c r="C771" s="52"/>
      <c r="D771" s="52"/>
      <c r="E771" s="52"/>
      <c r="F771" s="52"/>
      <c r="G771" s="52"/>
      <c r="H771" s="52"/>
      <c r="I771" s="52"/>
      <c r="J771" s="52"/>
      <c r="K771" s="52"/>
      <c r="L771" s="52"/>
      <c r="M771" s="52"/>
      <c r="N771" s="52"/>
      <c r="O771" s="52"/>
      <c r="P771" s="52"/>
      <c r="Q771" s="52"/>
      <c r="R771" s="52"/>
      <c r="S771" s="52"/>
      <c r="T771" s="52"/>
      <c r="U771" s="52"/>
      <c r="V771" s="52"/>
      <c r="W771" s="52"/>
      <c r="X771" s="52"/>
      <c r="Y771" s="52"/>
      <c r="Z771" s="52"/>
      <c r="AA771" s="52"/>
      <c r="AB771" s="52"/>
      <c r="AC771" s="52"/>
      <c r="AD771" s="52"/>
      <c r="AE771" s="52"/>
      <c r="AF771" s="52"/>
      <c r="AG771" s="52"/>
      <c r="AH771" s="52"/>
      <c r="AI771" s="52"/>
      <c r="AJ771" s="52"/>
      <c r="AK771" s="52"/>
      <c r="AL771" s="52"/>
      <c r="AM771" s="52"/>
      <c r="AN771" s="52"/>
      <c r="AO771" s="52"/>
      <c r="AP771" s="52"/>
      <c r="AQ771" s="52"/>
      <c r="AR771" s="52"/>
      <c r="AS771" s="52"/>
      <c r="AT771" s="52"/>
      <c r="AU771" s="52"/>
      <c r="AV771" s="52"/>
      <c r="AW771" s="52"/>
      <c r="AX771" s="52"/>
      <c r="AY771" s="52"/>
      <c r="AZ771" s="52"/>
      <c r="BA771" s="52"/>
      <c r="BB771" s="52"/>
      <c r="BC771" s="52"/>
      <c r="BD771" s="52"/>
      <c r="BE771" s="52"/>
    </row>
    <row r="772" spans="1:57" x14ac:dyDescent="0.25">
      <c r="A772" t="str">
        <f t="shared" si="12"/>
        <v/>
      </c>
      <c r="B772" s="52"/>
      <c r="C772" s="52"/>
      <c r="D772" s="52"/>
      <c r="E772" s="52"/>
      <c r="F772" s="52"/>
      <c r="G772" s="52"/>
      <c r="H772" s="52"/>
      <c r="I772" s="52"/>
      <c r="J772" s="52"/>
      <c r="K772" s="52"/>
      <c r="L772" s="52"/>
      <c r="M772" s="52"/>
      <c r="N772" s="52"/>
      <c r="O772" s="52"/>
      <c r="P772" s="52"/>
      <c r="Q772" s="52"/>
      <c r="R772" s="52"/>
      <c r="S772" s="52"/>
      <c r="T772" s="52"/>
      <c r="U772" s="52"/>
      <c r="V772" s="52"/>
      <c r="W772" s="52"/>
      <c r="X772" s="52"/>
      <c r="Y772" s="52"/>
      <c r="Z772" s="52"/>
      <c r="AA772" s="52"/>
      <c r="AB772" s="52"/>
      <c r="AC772" s="52"/>
      <c r="AD772" s="52"/>
      <c r="AE772" s="52"/>
      <c r="AF772" s="52"/>
      <c r="AG772" s="52"/>
      <c r="AH772" s="52"/>
      <c r="AI772" s="52"/>
      <c r="AJ772" s="52"/>
      <c r="AK772" s="52"/>
      <c r="AL772" s="52"/>
      <c r="AM772" s="52"/>
      <c r="AN772" s="52"/>
      <c r="AO772" s="52"/>
      <c r="AP772" s="52"/>
      <c r="AQ772" s="52"/>
      <c r="AR772" s="52"/>
      <c r="AS772" s="52"/>
      <c r="AT772" s="52"/>
      <c r="AU772" s="52"/>
      <c r="AV772" s="52"/>
      <c r="AW772" s="52"/>
      <c r="AX772" s="52"/>
      <c r="AY772" s="52"/>
      <c r="AZ772" s="52"/>
      <c r="BA772" s="52"/>
      <c r="BB772" s="52"/>
      <c r="BC772" s="52"/>
      <c r="BD772" s="52"/>
      <c r="BE772" s="52"/>
    </row>
    <row r="773" spans="1:57" x14ac:dyDescent="0.25">
      <c r="A773" t="str">
        <f t="shared" si="12"/>
        <v/>
      </c>
      <c r="B773" s="52"/>
      <c r="C773" s="52"/>
      <c r="D773" s="52"/>
      <c r="E773" s="52"/>
      <c r="F773" s="52"/>
      <c r="G773" s="52"/>
      <c r="H773" s="52"/>
      <c r="I773" s="52"/>
      <c r="J773" s="52"/>
      <c r="K773" s="52"/>
      <c r="L773" s="52"/>
      <c r="M773" s="52"/>
      <c r="N773" s="52"/>
      <c r="O773" s="52"/>
      <c r="P773" s="52"/>
      <c r="Q773" s="52"/>
      <c r="R773" s="52"/>
      <c r="S773" s="52"/>
      <c r="T773" s="52"/>
      <c r="U773" s="52"/>
      <c r="V773" s="52"/>
      <c r="W773" s="52"/>
      <c r="X773" s="52"/>
      <c r="Y773" s="52"/>
      <c r="Z773" s="52"/>
      <c r="AA773" s="52"/>
      <c r="AB773" s="52"/>
      <c r="AC773" s="52"/>
      <c r="AD773" s="52"/>
      <c r="AE773" s="52"/>
      <c r="AF773" s="52"/>
      <c r="AG773" s="52"/>
      <c r="AH773" s="52"/>
      <c r="AI773" s="52"/>
      <c r="AJ773" s="52"/>
      <c r="AK773" s="52"/>
      <c r="AL773" s="52"/>
      <c r="AM773" s="52"/>
      <c r="AN773" s="52"/>
      <c r="AO773" s="52"/>
      <c r="AP773" s="52"/>
      <c r="AQ773" s="52"/>
      <c r="AR773" s="52"/>
      <c r="AS773" s="52"/>
      <c r="AT773" s="52"/>
      <c r="AU773" s="52"/>
      <c r="AV773" s="52"/>
      <c r="AW773" s="52"/>
      <c r="AX773" s="52"/>
      <c r="AY773" s="52"/>
      <c r="AZ773" s="52"/>
      <c r="BA773" s="52"/>
      <c r="BB773" s="52"/>
      <c r="BC773" s="52"/>
      <c r="BD773" s="52"/>
      <c r="BE773" s="52"/>
    </row>
    <row r="774" spans="1:57" x14ac:dyDescent="0.25">
      <c r="A774" t="str">
        <f t="shared" si="12"/>
        <v/>
      </c>
      <c r="B774" s="52"/>
      <c r="C774" s="52"/>
      <c r="D774" s="52"/>
      <c r="E774" s="52"/>
      <c r="F774" s="52"/>
      <c r="G774" s="52"/>
      <c r="H774" s="52"/>
      <c r="I774" s="52"/>
      <c r="J774" s="52"/>
      <c r="K774" s="52"/>
      <c r="L774" s="52"/>
      <c r="M774" s="52"/>
      <c r="N774" s="52"/>
      <c r="O774" s="52"/>
      <c r="P774" s="52"/>
      <c r="Q774" s="52"/>
      <c r="R774" s="52"/>
      <c r="S774" s="52"/>
      <c r="T774" s="52"/>
      <c r="U774" s="52"/>
      <c r="V774" s="52"/>
      <c r="W774" s="52"/>
      <c r="X774" s="52"/>
      <c r="Y774" s="52"/>
      <c r="Z774" s="52"/>
      <c r="AA774" s="52"/>
      <c r="AB774" s="52"/>
      <c r="AC774" s="52"/>
      <c r="AD774" s="52"/>
      <c r="AE774" s="52"/>
      <c r="AF774" s="52"/>
      <c r="AG774" s="52"/>
      <c r="AH774" s="52"/>
      <c r="AI774" s="52"/>
      <c r="AJ774" s="52"/>
      <c r="AK774" s="52"/>
      <c r="AL774" s="52"/>
      <c r="AM774" s="52"/>
      <c r="AN774" s="52"/>
      <c r="AO774" s="52"/>
      <c r="AP774" s="52"/>
      <c r="AQ774" s="52"/>
      <c r="AR774" s="52"/>
      <c r="AS774" s="52"/>
      <c r="AT774" s="52"/>
      <c r="AU774" s="52"/>
      <c r="AV774" s="52"/>
      <c r="AW774" s="52"/>
      <c r="AX774" s="52"/>
      <c r="AY774" s="52"/>
      <c r="AZ774" s="52"/>
      <c r="BA774" s="52"/>
      <c r="BB774" s="52"/>
      <c r="BC774" s="52"/>
      <c r="BD774" s="52"/>
      <c r="BE774" s="52"/>
    </row>
    <row r="775" spans="1:57" x14ac:dyDescent="0.25">
      <c r="A775" t="str">
        <f t="shared" si="12"/>
        <v/>
      </c>
      <c r="B775" s="52"/>
      <c r="C775" s="52"/>
      <c r="D775" s="52"/>
      <c r="E775" s="52"/>
      <c r="F775" s="52"/>
      <c r="G775" s="52"/>
      <c r="H775" s="52"/>
      <c r="I775" s="52"/>
      <c r="J775" s="52"/>
      <c r="K775" s="52"/>
      <c r="L775" s="52"/>
      <c r="M775" s="52"/>
      <c r="N775" s="52"/>
      <c r="O775" s="52"/>
      <c r="P775" s="52"/>
      <c r="Q775" s="52"/>
      <c r="R775" s="52"/>
      <c r="S775" s="52"/>
      <c r="T775" s="52"/>
      <c r="U775" s="52"/>
      <c r="V775" s="52"/>
      <c r="W775" s="52"/>
      <c r="X775" s="52"/>
      <c r="Y775" s="52"/>
      <c r="Z775" s="52"/>
      <c r="AA775" s="52"/>
      <c r="AB775" s="52"/>
      <c r="AC775" s="52"/>
      <c r="AD775" s="52"/>
      <c r="AE775" s="52"/>
      <c r="AF775" s="52"/>
      <c r="AG775" s="52"/>
      <c r="AH775" s="52"/>
      <c r="AI775" s="52"/>
      <c r="AJ775" s="52"/>
      <c r="AK775" s="52"/>
      <c r="AL775" s="52"/>
      <c r="AM775" s="52"/>
      <c r="AN775" s="52"/>
      <c r="AO775" s="52"/>
      <c r="AP775" s="52"/>
      <c r="AQ775" s="52"/>
      <c r="AR775" s="52"/>
      <c r="AS775" s="52"/>
      <c r="AT775" s="52"/>
      <c r="AU775" s="52"/>
      <c r="AV775" s="52"/>
      <c r="AW775" s="52"/>
      <c r="AX775" s="52"/>
      <c r="AY775" s="52"/>
      <c r="AZ775" s="52"/>
      <c r="BA775" s="52"/>
      <c r="BB775" s="52"/>
      <c r="BC775" s="52"/>
      <c r="BD775" s="52"/>
      <c r="BE775" s="52"/>
    </row>
    <row r="776" spans="1:57" x14ac:dyDescent="0.25">
      <c r="A776" t="str">
        <f t="shared" si="12"/>
        <v/>
      </c>
      <c r="B776" s="52"/>
      <c r="C776" s="52"/>
      <c r="D776" s="52"/>
      <c r="E776" s="52"/>
      <c r="F776" s="52"/>
      <c r="G776" s="52"/>
      <c r="H776" s="52"/>
      <c r="I776" s="52"/>
      <c r="J776" s="52"/>
      <c r="K776" s="52"/>
      <c r="L776" s="52"/>
      <c r="M776" s="52"/>
      <c r="N776" s="52"/>
      <c r="O776" s="52"/>
      <c r="P776" s="52"/>
      <c r="Q776" s="52"/>
      <c r="R776" s="52"/>
      <c r="S776" s="52"/>
      <c r="T776" s="52"/>
      <c r="U776" s="52"/>
      <c r="V776" s="52"/>
      <c r="W776" s="52"/>
      <c r="X776" s="52"/>
      <c r="Y776" s="52"/>
      <c r="Z776" s="52"/>
      <c r="AA776" s="52"/>
      <c r="AB776" s="52"/>
      <c r="AC776" s="52"/>
      <c r="AD776" s="52"/>
      <c r="AE776" s="52"/>
      <c r="AF776" s="52"/>
      <c r="AG776" s="52"/>
      <c r="AH776" s="52"/>
      <c r="AI776" s="52"/>
      <c r="AJ776" s="52"/>
      <c r="AK776" s="52"/>
      <c r="AL776" s="52"/>
      <c r="AM776" s="52"/>
      <c r="AN776" s="52"/>
      <c r="AO776" s="52"/>
      <c r="AP776" s="52"/>
      <c r="AQ776" s="52"/>
      <c r="AR776" s="52"/>
      <c r="AS776" s="52"/>
      <c r="AT776" s="52"/>
      <c r="AU776" s="52"/>
      <c r="AV776" s="52"/>
      <c r="AW776" s="52"/>
      <c r="AX776" s="52"/>
      <c r="AY776" s="52"/>
      <c r="AZ776" s="52"/>
      <c r="BA776" s="52"/>
      <c r="BB776" s="52"/>
      <c r="BC776" s="52"/>
      <c r="BD776" s="52"/>
      <c r="BE776" s="52"/>
    </row>
    <row r="777" spans="1:57" x14ac:dyDescent="0.25">
      <c r="A777" t="str">
        <f t="shared" si="12"/>
        <v/>
      </c>
      <c r="B777" s="52"/>
      <c r="C777" s="52"/>
      <c r="D777" s="52"/>
      <c r="E777" s="52"/>
      <c r="F777" s="52"/>
      <c r="G777" s="52"/>
      <c r="H777" s="52"/>
      <c r="I777" s="52"/>
      <c r="J777" s="52"/>
      <c r="K777" s="52"/>
      <c r="L777" s="52"/>
      <c r="M777" s="52"/>
      <c r="N777" s="52"/>
      <c r="O777" s="52"/>
      <c r="P777" s="52"/>
      <c r="Q777" s="52"/>
      <c r="R777" s="52"/>
      <c r="S777" s="52"/>
      <c r="T777" s="52"/>
      <c r="U777" s="52"/>
      <c r="V777" s="52"/>
      <c r="W777" s="52"/>
      <c r="X777" s="52"/>
      <c r="Y777" s="52"/>
      <c r="Z777" s="52"/>
      <c r="AA777" s="52"/>
      <c r="AB777" s="52"/>
      <c r="AC777" s="52"/>
      <c r="AD777" s="52"/>
      <c r="AE777" s="52"/>
      <c r="AF777" s="52"/>
      <c r="AG777" s="52"/>
      <c r="AH777" s="52"/>
      <c r="AI777" s="52"/>
      <c r="AJ777" s="52"/>
      <c r="AK777" s="52"/>
      <c r="AL777" s="52"/>
      <c r="AM777" s="52"/>
      <c r="AN777" s="52"/>
      <c r="AO777" s="52"/>
      <c r="AP777" s="52"/>
      <c r="AQ777" s="52"/>
      <c r="AR777" s="52"/>
      <c r="AS777" s="52"/>
      <c r="AT777" s="52"/>
      <c r="AU777" s="52"/>
      <c r="AV777" s="52"/>
      <c r="AW777" s="52"/>
      <c r="AX777" s="52"/>
      <c r="AY777" s="52"/>
      <c r="AZ777" s="52"/>
      <c r="BA777" s="52"/>
      <c r="BB777" s="52"/>
      <c r="BC777" s="52"/>
      <c r="BD777" s="52"/>
      <c r="BE777" s="52"/>
    </row>
    <row r="778" spans="1:57" x14ac:dyDescent="0.25">
      <c r="A778" t="str">
        <f t="shared" si="12"/>
        <v/>
      </c>
      <c r="B778" s="52"/>
      <c r="C778" s="52"/>
      <c r="D778" s="52"/>
      <c r="E778" s="52"/>
      <c r="F778" s="52"/>
      <c r="G778" s="52"/>
      <c r="H778" s="52"/>
      <c r="I778" s="52"/>
      <c r="J778" s="52"/>
      <c r="K778" s="52"/>
      <c r="L778" s="52"/>
      <c r="M778" s="52"/>
      <c r="N778" s="52"/>
      <c r="O778" s="52"/>
      <c r="P778" s="52"/>
      <c r="Q778" s="52"/>
      <c r="R778" s="52"/>
      <c r="S778" s="52"/>
      <c r="T778" s="52"/>
      <c r="U778" s="52"/>
      <c r="V778" s="52"/>
      <c r="W778" s="52"/>
      <c r="X778" s="52"/>
      <c r="Y778" s="52"/>
      <c r="Z778" s="52"/>
      <c r="AA778" s="52"/>
      <c r="AB778" s="52"/>
      <c r="AC778" s="52"/>
      <c r="AD778" s="52"/>
      <c r="AE778" s="52"/>
      <c r="AF778" s="52"/>
      <c r="AG778" s="52"/>
      <c r="AH778" s="52"/>
      <c r="AI778" s="52"/>
      <c r="AJ778" s="52"/>
      <c r="AK778" s="52"/>
      <c r="AL778" s="52"/>
      <c r="AM778" s="52"/>
      <c r="AN778" s="52"/>
      <c r="AO778" s="52"/>
      <c r="AP778" s="52"/>
      <c r="AQ778" s="52"/>
      <c r="AR778" s="52"/>
      <c r="AS778" s="52"/>
      <c r="AT778" s="52"/>
      <c r="AU778" s="52"/>
      <c r="AV778" s="52"/>
      <c r="AW778" s="52"/>
      <c r="AX778" s="52"/>
      <c r="AY778" s="52"/>
      <c r="AZ778" s="52"/>
      <c r="BA778" s="52"/>
      <c r="BB778" s="52"/>
      <c r="BC778" s="52"/>
      <c r="BD778" s="52"/>
      <c r="BE778" s="52"/>
    </row>
    <row r="779" spans="1:57" x14ac:dyDescent="0.25">
      <c r="A779" t="str">
        <f t="shared" si="12"/>
        <v/>
      </c>
      <c r="B779" s="52"/>
      <c r="C779" s="52"/>
      <c r="D779" s="52"/>
      <c r="E779" s="52"/>
      <c r="F779" s="52"/>
      <c r="G779" s="52"/>
      <c r="H779" s="52"/>
      <c r="I779" s="52"/>
      <c r="J779" s="52"/>
      <c r="K779" s="52"/>
      <c r="L779" s="52"/>
      <c r="M779" s="52"/>
      <c r="N779" s="52"/>
      <c r="O779" s="52"/>
      <c r="P779" s="52"/>
      <c r="Q779" s="52"/>
      <c r="R779" s="52"/>
      <c r="S779" s="52"/>
      <c r="T779" s="52"/>
      <c r="U779" s="52"/>
      <c r="V779" s="52"/>
      <c r="W779" s="52"/>
      <c r="X779" s="52"/>
      <c r="Y779" s="52"/>
      <c r="Z779" s="52"/>
      <c r="AA779" s="52"/>
      <c r="AB779" s="52"/>
      <c r="AC779" s="52"/>
      <c r="AD779" s="52"/>
      <c r="AE779" s="52"/>
      <c r="AF779" s="52"/>
      <c r="AG779" s="52"/>
      <c r="AH779" s="52"/>
      <c r="AI779" s="52"/>
      <c r="AJ779" s="52"/>
      <c r="AK779" s="52"/>
      <c r="AL779" s="52"/>
      <c r="AM779" s="52"/>
      <c r="AN779" s="52"/>
      <c r="AO779" s="52"/>
      <c r="AP779" s="52"/>
      <c r="AQ779" s="52"/>
      <c r="AR779" s="52"/>
      <c r="AS779" s="52"/>
      <c r="AT779" s="52"/>
      <c r="AU779" s="52"/>
      <c r="AV779" s="52"/>
      <c r="AW779" s="52"/>
      <c r="AX779" s="52"/>
      <c r="AY779" s="52"/>
      <c r="AZ779" s="52"/>
      <c r="BA779" s="52"/>
      <c r="BB779" s="52"/>
      <c r="BC779" s="52"/>
      <c r="BD779" s="52"/>
      <c r="BE779" s="52"/>
    </row>
    <row r="780" spans="1:57" x14ac:dyDescent="0.25">
      <c r="A780" t="str">
        <f t="shared" si="12"/>
        <v/>
      </c>
      <c r="B780" s="52"/>
      <c r="C780" s="52"/>
      <c r="D780" s="52"/>
      <c r="E780" s="52"/>
      <c r="F780" s="52"/>
      <c r="G780" s="52"/>
      <c r="H780" s="52"/>
      <c r="I780" s="52"/>
      <c r="J780" s="52"/>
      <c r="K780" s="52"/>
      <c r="L780" s="52"/>
      <c r="M780" s="52"/>
      <c r="N780" s="52"/>
      <c r="O780" s="52"/>
      <c r="P780" s="52"/>
      <c r="Q780" s="52"/>
      <c r="R780" s="52"/>
      <c r="S780" s="52"/>
      <c r="T780" s="52"/>
      <c r="U780" s="52"/>
      <c r="V780" s="52"/>
      <c r="W780" s="52"/>
      <c r="X780" s="52"/>
      <c r="Y780" s="52"/>
      <c r="Z780" s="52"/>
      <c r="AA780" s="52"/>
      <c r="AB780" s="52"/>
      <c r="AC780" s="52"/>
      <c r="AD780" s="52"/>
      <c r="AE780" s="52"/>
      <c r="AF780" s="52"/>
      <c r="AG780" s="52"/>
      <c r="AH780" s="52"/>
      <c r="AI780" s="52"/>
      <c r="AJ780" s="52"/>
      <c r="AK780" s="52"/>
      <c r="AL780" s="52"/>
      <c r="AM780" s="52"/>
      <c r="AN780" s="52"/>
      <c r="AO780" s="52"/>
      <c r="AP780" s="52"/>
      <c r="AQ780" s="52"/>
      <c r="AR780" s="52"/>
      <c r="AS780" s="52"/>
      <c r="AT780" s="52"/>
      <c r="AU780" s="52"/>
      <c r="AV780" s="52"/>
      <c r="AW780" s="52"/>
      <c r="AX780" s="52"/>
      <c r="AY780" s="52"/>
      <c r="AZ780" s="52"/>
      <c r="BA780" s="52"/>
      <c r="BB780" s="52"/>
      <c r="BC780" s="52"/>
      <c r="BD780" s="52"/>
      <c r="BE780" s="52"/>
    </row>
    <row r="781" spans="1:57" x14ac:dyDescent="0.25">
      <c r="A781" t="str">
        <f t="shared" si="12"/>
        <v/>
      </c>
      <c r="B781" s="52"/>
      <c r="C781" s="52"/>
      <c r="D781" s="52"/>
      <c r="E781" s="52"/>
      <c r="F781" s="52"/>
      <c r="G781" s="52"/>
      <c r="H781" s="52"/>
      <c r="I781" s="52"/>
      <c r="J781" s="52"/>
      <c r="K781" s="52"/>
      <c r="L781" s="52"/>
      <c r="M781" s="52"/>
      <c r="N781" s="52"/>
      <c r="O781" s="52"/>
      <c r="P781" s="52"/>
      <c r="Q781" s="52"/>
      <c r="R781" s="52"/>
      <c r="S781" s="52"/>
      <c r="T781" s="52"/>
      <c r="U781" s="52"/>
      <c r="V781" s="52"/>
      <c r="W781" s="52"/>
      <c r="X781" s="52"/>
      <c r="Y781" s="52"/>
      <c r="Z781" s="52"/>
      <c r="AA781" s="52"/>
      <c r="AB781" s="52"/>
      <c r="AC781" s="52"/>
      <c r="AD781" s="52"/>
      <c r="AE781" s="52"/>
      <c r="AF781" s="52"/>
      <c r="AG781" s="52"/>
      <c r="AH781" s="52"/>
      <c r="AI781" s="52"/>
      <c r="AJ781" s="52"/>
      <c r="AK781" s="52"/>
      <c r="AL781" s="52"/>
      <c r="AM781" s="52"/>
      <c r="AN781" s="52"/>
      <c r="AO781" s="52"/>
      <c r="AP781" s="52"/>
      <c r="AQ781" s="52"/>
      <c r="AR781" s="52"/>
      <c r="AS781" s="52"/>
      <c r="AT781" s="52"/>
      <c r="AU781" s="52"/>
      <c r="AV781" s="52"/>
      <c r="AW781" s="52"/>
      <c r="AX781" s="52"/>
      <c r="AY781" s="52"/>
      <c r="AZ781" s="52"/>
      <c r="BA781" s="52"/>
      <c r="BB781" s="52"/>
      <c r="BC781" s="52"/>
      <c r="BD781" s="52"/>
      <c r="BE781" s="52"/>
    </row>
    <row r="782" spans="1:57" x14ac:dyDescent="0.25">
      <c r="A782" t="str">
        <f t="shared" si="12"/>
        <v/>
      </c>
      <c r="B782" s="52"/>
      <c r="C782" s="52"/>
      <c r="D782" s="52"/>
      <c r="E782" s="52"/>
      <c r="F782" s="52"/>
      <c r="G782" s="52"/>
      <c r="H782" s="52"/>
      <c r="I782" s="52"/>
      <c r="J782" s="52"/>
      <c r="K782" s="52"/>
      <c r="L782" s="52"/>
      <c r="M782" s="52"/>
      <c r="N782" s="52"/>
      <c r="O782" s="52"/>
      <c r="P782" s="52"/>
      <c r="Q782" s="52"/>
      <c r="R782" s="52"/>
      <c r="S782" s="52"/>
      <c r="T782" s="52"/>
      <c r="U782" s="52"/>
      <c r="V782" s="52"/>
      <c r="W782" s="52"/>
      <c r="X782" s="52"/>
      <c r="Y782" s="52"/>
      <c r="Z782" s="52"/>
      <c r="AA782" s="52"/>
      <c r="AB782" s="52"/>
      <c r="AC782" s="52"/>
      <c r="AD782" s="52"/>
      <c r="AE782" s="52"/>
      <c r="AF782" s="52"/>
      <c r="AG782" s="52"/>
      <c r="AH782" s="52"/>
      <c r="AI782" s="52"/>
      <c r="AJ782" s="52"/>
      <c r="AK782" s="52"/>
      <c r="AL782" s="52"/>
      <c r="AM782" s="52"/>
      <c r="AN782" s="52"/>
      <c r="AO782" s="52"/>
      <c r="AP782" s="52"/>
      <c r="AQ782" s="52"/>
      <c r="AR782" s="52"/>
      <c r="AS782" s="52"/>
      <c r="AT782" s="52"/>
      <c r="AU782" s="52"/>
      <c r="AV782" s="52"/>
      <c r="AW782" s="52"/>
      <c r="AX782" s="52"/>
      <c r="AY782" s="52"/>
      <c r="AZ782" s="52"/>
      <c r="BA782" s="52"/>
      <c r="BB782" s="52"/>
      <c r="BC782" s="52"/>
      <c r="BD782" s="52"/>
      <c r="BE782" s="52"/>
    </row>
    <row r="783" spans="1:57" x14ac:dyDescent="0.25">
      <c r="A783" t="str">
        <f t="shared" si="12"/>
        <v/>
      </c>
      <c r="B783" s="52"/>
      <c r="C783" s="52"/>
      <c r="D783" s="52"/>
      <c r="E783" s="52"/>
      <c r="F783" s="52"/>
      <c r="G783" s="52"/>
      <c r="H783" s="52"/>
      <c r="I783" s="52"/>
      <c r="J783" s="52"/>
      <c r="K783" s="52"/>
      <c r="L783" s="52"/>
      <c r="M783" s="52"/>
      <c r="N783" s="52"/>
      <c r="O783" s="52"/>
      <c r="P783" s="52"/>
      <c r="Q783" s="52"/>
      <c r="R783" s="52"/>
      <c r="S783" s="52"/>
      <c r="T783" s="52"/>
      <c r="U783" s="52"/>
      <c r="V783" s="52"/>
      <c r="W783" s="52"/>
      <c r="X783" s="52"/>
      <c r="Y783" s="52"/>
      <c r="Z783" s="52"/>
      <c r="AA783" s="52"/>
      <c r="AB783" s="52"/>
      <c r="AC783" s="52"/>
      <c r="AD783" s="52"/>
      <c r="AE783" s="52"/>
      <c r="AF783" s="52"/>
      <c r="AG783" s="52"/>
      <c r="AH783" s="52"/>
      <c r="AI783" s="52"/>
      <c r="AJ783" s="52"/>
      <c r="AK783" s="52"/>
      <c r="AL783" s="52"/>
      <c r="AM783" s="52"/>
      <c r="AN783" s="52"/>
      <c r="AO783" s="52"/>
      <c r="AP783" s="52"/>
      <c r="AQ783" s="52"/>
      <c r="AR783" s="52"/>
      <c r="AS783" s="52"/>
      <c r="AT783" s="52"/>
      <c r="AU783" s="52"/>
      <c r="AV783" s="52"/>
      <c r="AW783" s="52"/>
      <c r="AX783" s="52"/>
      <c r="AY783" s="52"/>
      <c r="AZ783" s="52"/>
      <c r="BA783" s="52"/>
      <c r="BB783" s="52"/>
      <c r="BC783" s="52"/>
      <c r="BD783" s="52"/>
      <c r="BE783" s="52"/>
    </row>
    <row r="784" spans="1:57" x14ac:dyDescent="0.25">
      <c r="A784" t="str">
        <f t="shared" si="12"/>
        <v/>
      </c>
      <c r="B784" s="52"/>
      <c r="C784" s="52"/>
      <c r="D784" s="52"/>
      <c r="E784" s="52"/>
      <c r="F784" s="52"/>
      <c r="G784" s="52"/>
      <c r="H784" s="52"/>
      <c r="I784" s="52"/>
      <c r="J784" s="52"/>
      <c r="K784" s="52"/>
      <c r="L784" s="52"/>
      <c r="M784" s="52"/>
      <c r="N784" s="52"/>
      <c r="O784" s="52"/>
      <c r="P784" s="52"/>
      <c r="Q784" s="52"/>
      <c r="R784" s="52"/>
      <c r="S784" s="52"/>
      <c r="T784" s="52"/>
      <c r="U784" s="52"/>
      <c r="V784" s="52"/>
      <c r="W784" s="52"/>
      <c r="X784" s="52"/>
      <c r="Y784" s="52"/>
      <c r="Z784" s="52"/>
      <c r="AA784" s="52"/>
      <c r="AB784" s="52"/>
      <c r="AC784" s="52"/>
      <c r="AD784" s="52"/>
      <c r="AE784" s="52"/>
      <c r="AF784" s="52"/>
      <c r="AG784" s="52"/>
      <c r="AH784" s="52"/>
      <c r="AI784" s="52"/>
      <c r="AJ784" s="52"/>
      <c r="AK784" s="52"/>
      <c r="AL784" s="52"/>
      <c r="AM784" s="52"/>
      <c r="AN784" s="52"/>
      <c r="AO784" s="52"/>
      <c r="AP784" s="52"/>
      <c r="AQ784" s="52"/>
      <c r="AR784" s="52"/>
      <c r="AS784" s="52"/>
      <c r="AT784" s="52"/>
      <c r="AU784" s="52"/>
      <c r="AV784" s="52"/>
      <c r="AW784" s="52"/>
      <c r="AX784" s="52"/>
      <c r="AY784" s="52"/>
      <c r="AZ784" s="52"/>
      <c r="BA784" s="52"/>
      <c r="BB784" s="52"/>
      <c r="BC784" s="52"/>
      <c r="BD784" s="52"/>
      <c r="BE784" s="52"/>
    </row>
    <row r="785" spans="1:57" x14ac:dyDescent="0.25">
      <c r="A785" t="str">
        <f t="shared" si="12"/>
        <v/>
      </c>
      <c r="B785" s="52"/>
      <c r="C785" s="52"/>
      <c r="D785" s="52"/>
      <c r="E785" s="52"/>
      <c r="F785" s="52"/>
      <c r="G785" s="52"/>
      <c r="H785" s="52"/>
      <c r="I785" s="52"/>
      <c r="J785" s="52"/>
      <c r="K785" s="52"/>
      <c r="L785" s="52"/>
      <c r="M785" s="52"/>
      <c r="N785" s="52"/>
      <c r="O785" s="52"/>
      <c r="P785" s="52"/>
      <c r="Q785" s="52"/>
      <c r="R785" s="52"/>
      <c r="S785" s="52"/>
      <c r="T785" s="52"/>
      <c r="U785" s="52"/>
      <c r="V785" s="52"/>
      <c r="W785" s="52"/>
      <c r="X785" s="52"/>
      <c r="Y785" s="52"/>
      <c r="Z785" s="52"/>
      <c r="AA785" s="52"/>
      <c r="AB785" s="52"/>
      <c r="AC785" s="52"/>
      <c r="AD785" s="52"/>
      <c r="AE785" s="52"/>
      <c r="AF785" s="52"/>
      <c r="AG785" s="52"/>
      <c r="AH785" s="52"/>
      <c r="AI785" s="52"/>
      <c r="AJ785" s="52"/>
      <c r="AK785" s="52"/>
      <c r="AL785" s="52"/>
      <c r="AM785" s="52"/>
      <c r="AN785" s="52"/>
      <c r="AO785" s="52"/>
      <c r="AP785" s="52"/>
      <c r="AQ785" s="52"/>
      <c r="AR785" s="52"/>
      <c r="AS785" s="52"/>
      <c r="AT785" s="52"/>
      <c r="AU785" s="52"/>
      <c r="AV785" s="52"/>
      <c r="AW785" s="52"/>
      <c r="AX785" s="52"/>
      <c r="AY785" s="52"/>
      <c r="AZ785" s="52"/>
      <c r="BA785" s="52"/>
      <c r="BB785" s="52"/>
      <c r="BC785" s="52"/>
      <c r="BD785" s="52"/>
      <c r="BE785" s="52"/>
    </row>
    <row r="786" spans="1:57" x14ac:dyDescent="0.25">
      <c r="A786" t="str">
        <f t="shared" si="12"/>
        <v/>
      </c>
      <c r="B786" s="52"/>
      <c r="C786" s="52"/>
      <c r="D786" s="52"/>
      <c r="E786" s="52"/>
      <c r="F786" s="52"/>
      <c r="G786" s="52"/>
      <c r="H786" s="52"/>
      <c r="I786" s="52"/>
      <c r="J786" s="52"/>
      <c r="K786" s="52"/>
      <c r="L786" s="52"/>
      <c r="M786" s="52"/>
      <c r="N786" s="52"/>
      <c r="O786" s="52"/>
      <c r="P786" s="52"/>
      <c r="Q786" s="52"/>
      <c r="R786" s="52"/>
      <c r="S786" s="52"/>
      <c r="T786" s="52"/>
      <c r="U786" s="52"/>
      <c r="V786" s="52"/>
      <c r="W786" s="52"/>
      <c r="X786" s="52"/>
      <c r="Y786" s="52"/>
      <c r="Z786" s="52"/>
      <c r="AA786" s="52"/>
      <c r="AB786" s="52"/>
      <c r="AC786" s="52"/>
      <c r="AD786" s="52"/>
      <c r="AE786" s="52"/>
      <c r="AF786" s="52"/>
      <c r="AG786" s="52"/>
      <c r="AH786" s="52"/>
      <c r="AI786" s="52"/>
      <c r="AJ786" s="52"/>
      <c r="AK786" s="52"/>
      <c r="AL786" s="52"/>
      <c r="AM786" s="52"/>
      <c r="AN786" s="52"/>
      <c r="AO786" s="52"/>
      <c r="AP786" s="52"/>
      <c r="AQ786" s="52"/>
      <c r="AR786" s="52"/>
      <c r="AS786" s="52"/>
      <c r="AT786" s="52"/>
      <c r="AU786" s="52"/>
      <c r="AV786" s="52"/>
      <c r="AW786" s="52"/>
      <c r="AX786" s="52"/>
      <c r="AY786" s="52"/>
      <c r="AZ786" s="52"/>
      <c r="BA786" s="52"/>
      <c r="BB786" s="52"/>
      <c r="BC786" s="52"/>
      <c r="BD786" s="52"/>
      <c r="BE786" s="52"/>
    </row>
    <row r="787" spans="1:57" x14ac:dyDescent="0.25">
      <c r="A787" t="str">
        <f t="shared" si="12"/>
        <v/>
      </c>
      <c r="B787" s="52"/>
      <c r="C787" s="52"/>
      <c r="D787" s="52"/>
      <c r="E787" s="52"/>
      <c r="F787" s="52"/>
      <c r="G787" s="52"/>
      <c r="H787" s="52"/>
      <c r="I787" s="52"/>
      <c r="J787" s="52"/>
      <c r="K787" s="52"/>
      <c r="L787" s="52"/>
      <c r="M787" s="52"/>
      <c r="N787" s="52"/>
      <c r="O787" s="52"/>
      <c r="P787" s="52"/>
      <c r="Q787" s="52"/>
      <c r="R787" s="52"/>
      <c r="S787" s="52"/>
      <c r="T787" s="52"/>
      <c r="U787" s="52"/>
      <c r="V787" s="52"/>
      <c r="W787" s="52"/>
      <c r="X787" s="52"/>
      <c r="Y787" s="52"/>
      <c r="Z787" s="52"/>
      <c r="AA787" s="52"/>
      <c r="AB787" s="52"/>
      <c r="AC787" s="52"/>
      <c r="AD787" s="52"/>
      <c r="AE787" s="52"/>
      <c r="AF787" s="52"/>
      <c r="AG787" s="52"/>
      <c r="AH787" s="52"/>
      <c r="AI787" s="52"/>
      <c r="AJ787" s="52"/>
      <c r="AK787" s="52"/>
      <c r="AL787" s="52"/>
      <c r="AM787" s="52"/>
      <c r="AN787" s="52"/>
      <c r="AO787" s="52"/>
      <c r="AP787" s="52"/>
      <c r="AQ787" s="52"/>
      <c r="AR787" s="52"/>
      <c r="AS787" s="52"/>
      <c r="AT787" s="52"/>
      <c r="AU787" s="52"/>
      <c r="AV787" s="52"/>
      <c r="AW787" s="52"/>
      <c r="AX787" s="52"/>
      <c r="AY787" s="52"/>
      <c r="AZ787" s="52"/>
      <c r="BA787" s="52"/>
      <c r="BB787" s="52"/>
      <c r="BC787" s="52"/>
      <c r="BD787" s="52"/>
      <c r="BE787" s="52"/>
    </row>
    <row r="788" spans="1:57" x14ac:dyDescent="0.25">
      <c r="A788" t="str">
        <f t="shared" si="12"/>
        <v/>
      </c>
      <c r="B788" s="52"/>
      <c r="C788" s="52"/>
      <c r="D788" s="52"/>
      <c r="E788" s="52"/>
      <c r="F788" s="52"/>
      <c r="G788" s="52"/>
      <c r="H788" s="52"/>
      <c r="I788" s="52"/>
      <c r="J788" s="52"/>
      <c r="K788" s="52"/>
      <c r="L788" s="52"/>
      <c r="M788" s="52"/>
      <c r="N788" s="52"/>
      <c r="O788" s="52"/>
      <c r="P788" s="52"/>
      <c r="Q788" s="52"/>
      <c r="R788" s="52"/>
      <c r="S788" s="52"/>
      <c r="T788" s="52"/>
      <c r="U788" s="52"/>
      <c r="V788" s="52"/>
      <c r="W788" s="52"/>
      <c r="X788" s="52"/>
      <c r="Y788" s="52"/>
      <c r="Z788" s="52"/>
      <c r="AA788" s="52"/>
      <c r="AB788" s="52"/>
      <c r="AC788" s="52"/>
      <c r="AD788" s="52"/>
      <c r="AE788" s="52"/>
      <c r="AF788" s="52"/>
      <c r="AG788" s="52"/>
      <c r="AH788" s="52"/>
      <c r="AI788" s="52"/>
      <c r="AJ788" s="52"/>
      <c r="AK788" s="52"/>
      <c r="AL788" s="52"/>
      <c r="AM788" s="52"/>
      <c r="AN788" s="52"/>
      <c r="AO788" s="52"/>
      <c r="AP788" s="52"/>
      <c r="AQ788" s="52"/>
      <c r="AR788" s="52"/>
      <c r="AS788" s="52"/>
      <c r="AT788" s="52"/>
      <c r="AU788" s="52"/>
      <c r="AV788" s="52"/>
      <c r="AW788" s="52"/>
      <c r="AX788" s="52"/>
      <c r="AY788" s="52"/>
      <c r="AZ788" s="52"/>
      <c r="BA788" s="52"/>
      <c r="BB788" s="52"/>
      <c r="BC788" s="52"/>
      <c r="BD788" s="52"/>
      <c r="BE788" s="52"/>
    </row>
    <row r="789" spans="1:57" x14ac:dyDescent="0.25">
      <c r="A789" t="str">
        <f t="shared" si="12"/>
        <v/>
      </c>
      <c r="B789" s="52"/>
      <c r="C789" s="52"/>
      <c r="D789" s="52"/>
      <c r="E789" s="52"/>
      <c r="F789" s="52"/>
      <c r="G789" s="52"/>
      <c r="H789" s="52"/>
      <c r="I789" s="52"/>
      <c r="J789" s="52"/>
      <c r="K789" s="52"/>
      <c r="L789" s="52"/>
      <c r="M789" s="52"/>
      <c r="N789" s="52"/>
      <c r="O789" s="52"/>
      <c r="P789" s="52"/>
      <c r="Q789" s="52"/>
      <c r="R789" s="52"/>
      <c r="S789" s="52"/>
      <c r="T789" s="52"/>
      <c r="U789" s="52"/>
      <c r="V789" s="52"/>
      <c r="W789" s="52"/>
      <c r="X789" s="52"/>
      <c r="Y789" s="52"/>
      <c r="Z789" s="52"/>
      <c r="AA789" s="52"/>
      <c r="AB789" s="52"/>
      <c r="AC789" s="52"/>
      <c r="AD789" s="52"/>
      <c r="AE789" s="52"/>
      <c r="AF789" s="52"/>
      <c r="AG789" s="52"/>
      <c r="AH789" s="52"/>
      <c r="AI789" s="52"/>
      <c r="AJ789" s="52"/>
      <c r="AK789" s="52"/>
      <c r="AL789" s="52"/>
      <c r="AM789" s="52"/>
      <c r="AN789" s="52"/>
      <c r="AO789" s="52"/>
      <c r="AP789" s="52"/>
      <c r="AQ789" s="52"/>
      <c r="AR789" s="52"/>
      <c r="AS789" s="52"/>
      <c r="AT789" s="52"/>
      <c r="AU789" s="52"/>
      <c r="AV789" s="52"/>
      <c r="AW789" s="52"/>
      <c r="AX789" s="52"/>
      <c r="AY789" s="52"/>
      <c r="AZ789" s="52"/>
      <c r="BA789" s="52"/>
      <c r="BB789" s="52"/>
      <c r="BC789" s="52"/>
      <c r="BD789" s="52"/>
      <c r="BE789" s="52"/>
    </row>
    <row r="790" spans="1:57" x14ac:dyDescent="0.25">
      <c r="A790" t="str">
        <f t="shared" si="12"/>
        <v/>
      </c>
      <c r="B790" s="52"/>
      <c r="C790" s="52"/>
      <c r="D790" s="52"/>
      <c r="E790" s="52"/>
      <c r="F790" s="52"/>
      <c r="G790" s="52"/>
      <c r="H790" s="52"/>
      <c r="I790" s="52"/>
      <c r="J790" s="52"/>
      <c r="K790" s="52"/>
      <c r="L790" s="52"/>
      <c r="M790" s="52"/>
      <c r="N790" s="52"/>
      <c r="O790" s="52"/>
      <c r="P790" s="52"/>
      <c r="Q790" s="52"/>
      <c r="R790" s="52"/>
      <c r="S790" s="52"/>
      <c r="T790" s="52"/>
      <c r="U790" s="52"/>
      <c r="V790" s="52"/>
      <c r="W790" s="52"/>
      <c r="X790" s="52"/>
      <c r="Y790" s="52"/>
      <c r="Z790" s="52"/>
      <c r="AA790" s="52"/>
      <c r="AB790" s="52"/>
      <c r="AC790" s="52"/>
      <c r="AD790" s="52"/>
      <c r="AE790" s="52"/>
      <c r="AF790" s="52"/>
      <c r="AG790" s="52"/>
      <c r="AH790" s="52"/>
      <c r="AI790" s="52"/>
      <c r="AJ790" s="52"/>
      <c r="AK790" s="52"/>
      <c r="AL790" s="52"/>
      <c r="AM790" s="52"/>
      <c r="AN790" s="52"/>
      <c r="AO790" s="52"/>
      <c r="AP790" s="52"/>
      <c r="AQ790" s="52"/>
      <c r="AR790" s="52"/>
      <c r="AS790" s="52"/>
      <c r="AT790" s="52"/>
      <c r="AU790" s="52"/>
      <c r="AV790" s="52"/>
      <c r="AW790" s="52"/>
      <c r="AX790" s="52"/>
      <c r="AY790" s="52"/>
      <c r="AZ790" s="52"/>
      <c r="BA790" s="52"/>
      <c r="BB790" s="52"/>
      <c r="BC790" s="52"/>
      <c r="BD790" s="52"/>
      <c r="BE790" s="52"/>
    </row>
    <row r="791" spans="1:57" x14ac:dyDescent="0.25">
      <c r="A791" t="str">
        <f t="shared" si="12"/>
        <v/>
      </c>
      <c r="B791" s="52"/>
      <c r="C791" s="52"/>
      <c r="D791" s="52"/>
      <c r="E791" s="52"/>
      <c r="F791" s="52"/>
      <c r="G791" s="52"/>
      <c r="H791" s="52"/>
      <c r="I791" s="52"/>
      <c r="J791" s="52"/>
      <c r="K791" s="52"/>
      <c r="L791" s="52"/>
      <c r="M791" s="52"/>
      <c r="N791" s="52"/>
      <c r="O791" s="52"/>
      <c r="P791" s="52"/>
      <c r="Q791" s="52"/>
      <c r="R791" s="52"/>
      <c r="S791" s="52"/>
      <c r="T791" s="52"/>
      <c r="U791" s="52"/>
      <c r="V791" s="52"/>
      <c r="W791" s="52"/>
      <c r="X791" s="52"/>
      <c r="Y791" s="52"/>
      <c r="Z791" s="52"/>
      <c r="AA791" s="52"/>
      <c r="AB791" s="52"/>
      <c r="AC791" s="52"/>
      <c r="AD791" s="52"/>
      <c r="AE791" s="52"/>
      <c r="AF791" s="52"/>
      <c r="AG791" s="52"/>
      <c r="AH791" s="52"/>
      <c r="AI791" s="52"/>
      <c r="AJ791" s="52"/>
      <c r="AK791" s="52"/>
      <c r="AL791" s="52"/>
      <c r="AM791" s="52"/>
      <c r="AN791" s="52"/>
      <c r="AO791" s="52"/>
      <c r="AP791" s="52"/>
      <c r="AQ791" s="52"/>
      <c r="AR791" s="52"/>
      <c r="AS791" s="52"/>
      <c r="AT791" s="52"/>
      <c r="AU791" s="52"/>
      <c r="AV791" s="52"/>
      <c r="AW791" s="52"/>
      <c r="AX791" s="52"/>
      <c r="AY791" s="52"/>
      <c r="AZ791" s="52"/>
      <c r="BA791" s="52"/>
      <c r="BB791" s="52"/>
      <c r="BC791" s="52"/>
      <c r="BD791" s="52"/>
      <c r="BE791" s="52"/>
    </row>
    <row r="792" spans="1:57" x14ac:dyDescent="0.25">
      <c r="A792" t="str">
        <f t="shared" si="12"/>
        <v/>
      </c>
      <c r="B792" s="52"/>
      <c r="C792" s="52"/>
      <c r="D792" s="52"/>
      <c r="E792" s="52"/>
      <c r="F792" s="52"/>
      <c r="G792" s="52"/>
      <c r="H792" s="52"/>
      <c r="I792" s="52"/>
      <c r="J792" s="52"/>
      <c r="K792" s="52"/>
      <c r="L792" s="52"/>
      <c r="M792" s="52"/>
      <c r="N792" s="52"/>
      <c r="O792" s="52"/>
      <c r="P792" s="52"/>
      <c r="Q792" s="52"/>
      <c r="R792" s="52"/>
      <c r="S792" s="52"/>
      <c r="T792" s="52"/>
      <c r="U792" s="52"/>
      <c r="V792" s="52"/>
      <c r="W792" s="52"/>
      <c r="X792" s="52"/>
      <c r="Y792" s="52"/>
      <c r="Z792" s="52"/>
      <c r="AA792" s="52"/>
      <c r="AB792" s="52"/>
      <c r="AC792" s="52"/>
      <c r="AD792" s="52"/>
      <c r="AE792" s="52"/>
      <c r="AF792" s="52"/>
      <c r="AG792" s="52"/>
      <c r="AH792" s="52"/>
      <c r="AI792" s="52"/>
      <c r="AJ792" s="52"/>
      <c r="AK792" s="52"/>
      <c r="AL792" s="52"/>
      <c r="AM792" s="52"/>
      <c r="AN792" s="52"/>
      <c r="AO792" s="52"/>
      <c r="AP792" s="52"/>
      <c r="AQ792" s="52"/>
      <c r="AR792" s="52"/>
      <c r="AS792" s="52"/>
      <c r="AT792" s="52"/>
      <c r="AU792" s="52"/>
      <c r="AV792" s="52"/>
      <c r="AW792" s="52"/>
      <c r="AX792" s="52"/>
      <c r="AY792" s="52"/>
      <c r="AZ792" s="52"/>
      <c r="BA792" s="52"/>
      <c r="BB792" s="52"/>
      <c r="BC792" s="52"/>
      <c r="BD792" s="52"/>
      <c r="BE792" s="52"/>
    </row>
    <row r="793" spans="1:57" x14ac:dyDescent="0.25">
      <c r="A793" t="str">
        <f t="shared" si="12"/>
        <v/>
      </c>
      <c r="B793" s="52"/>
      <c r="C793" s="52"/>
      <c r="D793" s="52"/>
      <c r="E793" s="52"/>
      <c r="F793" s="52"/>
      <c r="G793" s="52"/>
      <c r="H793" s="52"/>
      <c r="I793" s="52"/>
      <c r="J793" s="52"/>
      <c r="K793" s="52"/>
      <c r="L793" s="52"/>
      <c r="M793" s="52"/>
      <c r="N793" s="52"/>
      <c r="O793" s="52"/>
      <c r="P793" s="52"/>
      <c r="Q793" s="52"/>
      <c r="R793" s="52"/>
      <c r="S793" s="52"/>
      <c r="T793" s="52"/>
      <c r="U793" s="52"/>
      <c r="V793" s="52"/>
      <c r="W793" s="52"/>
      <c r="X793" s="52"/>
      <c r="Y793" s="52"/>
      <c r="Z793" s="52"/>
      <c r="AA793" s="52"/>
      <c r="AB793" s="52"/>
      <c r="AC793" s="52"/>
      <c r="AD793" s="52"/>
      <c r="AE793" s="52"/>
      <c r="AF793" s="52"/>
      <c r="AG793" s="52"/>
      <c r="AH793" s="52"/>
      <c r="AI793" s="52"/>
      <c r="AJ793" s="52"/>
      <c r="AK793" s="52"/>
      <c r="AL793" s="52"/>
      <c r="AM793" s="52"/>
      <c r="AN793" s="52"/>
      <c r="AO793" s="52"/>
      <c r="AP793" s="52"/>
      <c r="AQ793" s="52"/>
      <c r="AR793" s="52"/>
      <c r="AS793" s="52"/>
      <c r="AT793" s="52"/>
      <c r="AU793" s="52"/>
      <c r="AV793" s="52"/>
      <c r="AW793" s="52"/>
      <c r="AX793" s="52"/>
      <c r="AY793" s="52"/>
      <c r="AZ793" s="52"/>
      <c r="BA793" s="52"/>
      <c r="BB793" s="52"/>
      <c r="BC793" s="52"/>
      <c r="BD793" s="52"/>
      <c r="BE793" s="52"/>
    </row>
    <row r="794" spans="1:57" x14ac:dyDescent="0.25">
      <c r="A794" t="str">
        <f t="shared" si="12"/>
        <v/>
      </c>
      <c r="B794" s="52"/>
      <c r="C794" s="52"/>
      <c r="D794" s="52"/>
      <c r="E794" s="52"/>
      <c r="F794" s="52"/>
      <c r="G794" s="52"/>
      <c r="H794" s="52"/>
      <c r="I794" s="52"/>
      <c r="J794" s="52"/>
      <c r="K794" s="52"/>
      <c r="L794" s="52"/>
      <c r="M794" s="52"/>
      <c r="N794" s="52"/>
      <c r="O794" s="52"/>
      <c r="P794" s="52"/>
      <c r="Q794" s="52"/>
      <c r="R794" s="52"/>
      <c r="S794" s="52"/>
      <c r="T794" s="52"/>
      <c r="U794" s="52"/>
      <c r="V794" s="52"/>
      <c r="W794" s="52"/>
      <c r="X794" s="52"/>
      <c r="Y794" s="52"/>
      <c r="Z794" s="52"/>
      <c r="AA794" s="52"/>
      <c r="AB794" s="52"/>
      <c r="AC794" s="52"/>
      <c r="AD794" s="52"/>
      <c r="AE794" s="52"/>
      <c r="AF794" s="52"/>
      <c r="AG794" s="52"/>
      <c r="AH794" s="52"/>
      <c r="AI794" s="52"/>
      <c r="AJ794" s="52"/>
      <c r="AK794" s="52"/>
      <c r="AL794" s="52"/>
      <c r="AM794" s="52"/>
      <c r="AN794" s="52"/>
      <c r="AO794" s="52"/>
      <c r="AP794" s="52"/>
      <c r="AQ794" s="52"/>
      <c r="AR794" s="52"/>
      <c r="AS794" s="52"/>
      <c r="AT794" s="52"/>
      <c r="AU794" s="52"/>
      <c r="AV794" s="52"/>
      <c r="AW794" s="52"/>
      <c r="AX794" s="52"/>
      <c r="AY794" s="52"/>
      <c r="AZ794" s="52"/>
      <c r="BA794" s="52"/>
      <c r="BB794" s="52"/>
      <c r="BC794" s="52"/>
      <c r="BD794" s="52"/>
      <c r="BE794" s="52"/>
    </row>
    <row r="795" spans="1:57" x14ac:dyDescent="0.25">
      <c r="A795" t="str">
        <f t="shared" si="12"/>
        <v/>
      </c>
      <c r="B795" s="52"/>
      <c r="C795" s="52"/>
      <c r="D795" s="52"/>
      <c r="E795" s="52"/>
      <c r="F795" s="52"/>
      <c r="G795" s="52"/>
      <c r="H795" s="52"/>
      <c r="I795" s="52"/>
      <c r="J795" s="52"/>
      <c r="K795" s="52"/>
      <c r="L795" s="52"/>
      <c r="M795" s="52"/>
      <c r="N795" s="52"/>
      <c r="O795" s="52"/>
      <c r="P795" s="52"/>
      <c r="Q795" s="52"/>
      <c r="R795" s="52"/>
      <c r="S795" s="52"/>
      <c r="T795" s="52"/>
      <c r="U795" s="52"/>
      <c r="V795" s="52"/>
      <c r="W795" s="52"/>
      <c r="X795" s="52"/>
      <c r="Y795" s="52"/>
      <c r="Z795" s="52"/>
      <c r="AA795" s="52"/>
      <c r="AB795" s="52"/>
      <c r="AC795" s="52"/>
      <c r="AD795" s="52"/>
      <c r="AE795" s="52"/>
      <c r="AF795" s="52"/>
      <c r="AG795" s="52"/>
      <c r="AH795" s="52"/>
      <c r="AI795" s="52"/>
      <c r="AJ795" s="52"/>
      <c r="AK795" s="52"/>
      <c r="AL795" s="52"/>
      <c r="AM795" s="52"/>
      <c r="AN795" s="52"/>
      <c r="AO795" s="52"/>
      <c r="AP795" s="52"/>
      <c r="AQ795" s="52"/>
      <c r="AR795" s="52"/>
      <c r="AS795" s="52"/>
      <c r="AT795" s="52"/>
      <c r="AU795" s="52"/>
      <c r="AV795" s="52"/>
      <c r="AW795" s="52"/>
      <c r="AX795" s="52"/>
      <c r="AY795" s="52"/>
      <c r="AZ795" s="52"/>
      <c r="BA795" s="52"/>
      <c r="BB795" s="52"/>
      <c r="BC795" s="52"/>
      <c r="BD795" s="52"/>
      <c r="BE795" s="52"/>
    </row>
    <row r="796" spans="1:57" x14ac:dyDescent="0.25">
      <c r="A796" t="str">
        <f t="shared" si="12"/>
        <v/>
      </c>
      <c r="B796" s="52"/>
      <c r="C796" s="52"/>
      <c r="D796" s="52"/>
      <c r="E796" s="52"/>
      <c r="F796" s="52"/>
      <c r="G796" s="52"/>
      <c r="H796" s="52"/>
      <c r="I796" s="52"/>
      <c r="J796" s="52"/>
      <c r="K796" s="52"/>
      <c r="L796" s="52"/>
      <c r="M796" s="52"/>
      <c r="N796" s="52"/>
      <c r="O796" s="52"/>
      <c r="P796" s="52"/>
      <c r="Q796" s="52"/>
      <c r="R796" s="52"/>
      <c r="S796" s="52"/>
      <c r="T796" s="52"/>
      <c r="U796" s="52"/>
      <c r="V796" s="52"/>
      <c r="W796" s="52"/>
      <c r="X796" s="52"/>
      <c r="Y796" s="52"/>
      <c r="Z796" s="52"/>
      <c r="AA796" s="52"/>
      <c r="AB796" s="52"/>
      <c r="AC796" s="52"/>
      <c r="AD796" s="52"/>
      <c r="AE796" s="52"/>
      <c r="AF796" s="52"/>
      <c r="AG796" s="52"/>
      <c r="AH796" s="52"/>
      <c r="AI796" s="52"/>
      <c r="AJ796" s="52"/>
      <c r="AK796" s="52"/>
      <c r="AL796" s="52"/>
      <c r="AM796" s="52"/>
      <c r="AN796" s="52"/>
      <c r="AO796" s="52"/>
      <c r="AP796" s="52"/>
      <c r="AQ796" s="52"/>
      <c r="AR796" s="52"/>
      <c r="AS796" s="52"/>
      <c r="AT796" s="52"/>
      <c r="AU796" s="52"/>
      <c r="AV796" s="52"/>
      <c r="AW796" s="52"/>
      <c r="AX796" s="52"/>
      <c r="AY796" s="52"/>
      <c r="AZ796" s="52"/>
      <c r="BA796" s="52"/>
      <c r="BB796" s="52"/>
      <c r="BC796" s="52"/>
      <c r="BD796" s="52"/>
      <c r="BE796" s="52"/>
    </row>
    <row r="797" spans="1:57" x14ac:dyDescent="0.25">
      <c r="A797" t="str">
        <f t="shared" si="12"/>
        <v/>
      </c>
      <c r="B797" s="52"/>
      <c r="C797" s="52"/>
      <c r="D797" s="52"/>
      <c r="E797" s="52"/>
      <c r="F797" s="52"/>
      <c r="G797" s="52"/>
      <c r="H797" s="52"/>
      <c r="I797" s="52"/>
      <c r="J797" s="52"/>
      <c r="K797" s="52"/>
      <c r="L797" s="52"/>
      <c r="M797" s="52"/>
      <c r="N797" s="52"/>
      <c r="O797" s="52"/>
      <c r="P797" s="52"/>
      <c r="Q797" s="52"/>
      <c r="R797" s="52"/>
      <c r="S797" s="52"/>
      <c r="T797" s="52"/>
      <c r="U797" s="52"/>
      <c r="V797" s="52"/>
      <c r="W797" s="52"/>
      <c r="X797" s="52"/>
      <c r="Y797" s="52"/>
      <c r="Z797" s="52"/>
      <c r="AA797" s="52"/>
      <c r="AB797" s="52"/>
      <c r="AC797" s="52"/>
      <c r="AD797" s="52"/>
      <c r="AE797" s="52"/>
      <c r="AF797" s="52"/>
      <c r="AG797" s="52"/>
      <c r="AH797" s="52"/>
      <c r="AI797" s="52"/>
      <c r="AJ797" s="52"/>
      <c r="AK797" s="52"/>
      <c r="AL797" s="52"/>
      <c r="AM797" s="52"/>
      <c r="AN797" s="52"/>
      <c r="AO797" s="52"/>
      <c r="AP797" s="52"/>
      <c r="AQ797" s="52"/>
      <c r="AR797" s="52"/>
      <c r="AS797" s="52"/>
      <c r="AT797" s="52"/>
      <c r="AU797" s="52"/>
      <c r="AV797" s="52"/>
      <c r="AW797" s="52"/>
      <c r="AX797" s="52"/>
      <c r="AY797" s="52"/>
      <c r="AZ797" s="52"/>
      <c r="BA797" s="52"/>
      <c r="BB797" s="52"/>
      <c r="BC797" s="52"/>
      <c r="BD797" s="52"/>
      <c r="BE797" s="52"/>
    </row>
    <row r="798" spans="1:57" x14ac:dyDescent="0.25">
      <c r="A798" t="str">
        <f t="shared" si="12"/>
        <v/>
      </c>
      <c r="B798" s="52"/>
      <c r="C798" s="52"/>
      <c r="D798" s="52"/>
      <c r="E798" s="52"/>
      <c r="F798" s="52"/>
      <c r="G798" s="52"/>
      <c r="H798" s="52"/>
      <c r="I798" s="52"/>
      <c r="J798" s="52"/>
      <c r="K798" s="52"/>
      <c r="L798" s="52"/>
      <c r="M798" s="52"/>
      <c r="N798" s="52"/>
      <c r="O798" s="52"/>
      <c r="P798" s="52"/>
      <c r="Q798" s="52"/>
      <c r="R798" s="52"/>
      <c r="S798" s="52"/>
      <c r="T798" s="52"/>
      <c r="U798" s="52"/>
      <c r="V798" s="52"/>
      <c r="W798" s="52"/>
      <c r="X798" s="52"/>
      <c r="Y798" s="52"/>
      <c r="Z798" s="52"/>
      <c r="AA798" s="52"/>
      <c r="AB798" s="52"/>
      <c r="AC798" s="52"/>
      <c r="AD798" s="52"/>
      <c r="AE798" s="52"/>
      <c r="AF798" s="52"/>
      <c r="AG798" s="52"/>
      <c r="AH798" s="52"/>
      <c r="AI798" s="52"/>
      <c r="AJ798" s="52"/>
      <c r="AK798" s="52"/>
      <c r="AL798" s="52"/>
      <c r="AM798" s="52"/>
      <c r="AN798" s="52"/>
      <c r="AO798" s="52"/>
      <c r="AP798" s="52"/>
      <c r="AQ798" s="52"/>
      <c r="AR798" s="52"/>
      <c r="AS798" s="52"/>
      <c r="AT798" s="52"/>
      <c r="AU798" s="52"/>
      <c r="AV798" s="52"/>
      <c r="AW798" s="52"/>
      <c r="AX798" s="52"/>
      <c r="AY798" s="52"/>
      <c r="AZ798" s="52"/>
      <c r="BA798" s="52"/>
      <c r="BB798" s="52"/>
      <c r="BC798" s="52"/>
      <c r="BD798" s="52"/>
      <c r="BE798" s="52"/>
    </row>
    <row r="799" spans="1:57" x14ac:dyDescent="0.25">
      <c r="A799" t="str">
        <f t="shared" si="12"/>
        <v/>
      </c>
      <c r="B799" s="52"/>
      <c r="C799" s="52"/>
      <c r="D799" s="52"/>
      <c r="E799" s="52"/>
      <c r="F799" s="52"/>
      <c r="G799" s="52"/>
      <c r="H799" s="52"/>
      <c r="I799" s="52"/>
      <c r="J799" s="52"/>
      <c r="K799" s="52"/>
      <c r="L799" s="52"/>
      <c r="M799" s="52"/>
      <c r="N799" s="52"/>
      <c r="O799" s="52"/>
      <c r="P799" s="52"/>
      <c r="Q799" s="52"/>
      <c r="R799" s="52"/>
      <c r="S799" s="52"/>
      <c r="T799" s="52"/>
      <c r="U799" s="52"/>
      <c r="V799" s="52"/>
      <c r="W799" s="52"/>
      <c r="X799" s="52"/>
      <c r="Y799" s="52"/>
      <c r="Z799" s="52"/>
      <c r="AA799" s="52"/>
      <c r="AB799" s="52"/>
      <c r="AC799" s="52"/>
      <c r="AD799" s="52"/>
      <c r="AE799" s="52"/>
      <c r="AF799" s="52"/>
      <c r="AG799" s="52"/>
      <c r="AH799" s="52"/>
      <c r="AI799" s="52"/>
      <c r="AJ799" s="52"/>
      <c r="AK799" s="52"/>
      <c r="AL799" s="52"/>
      <c r="AM799" s="52"/>
      <c r="AN799" s="52"/>
      <c r="AO799" s="52"/>
      <c r="AP799" s="52"/>
      <c r="AQ799" s="52"/>
      <c r="AR799" s="52"/>
      <c r="AS799" s="52"/>
      <c r="AT799" s="52"/>
      <c r="AU799" s="52"/>
      <c r="AV799" s="52"/>
      <c r="AW799" s="52"/>
      <c r="AX799" s="52"/>
      <c r="AY799" s="52"/>
      <c r="AZ799" s="52"/>
      <c r="BA799" s="52"/>
      <c r="BB799" s="52"/>
      <c r="BC799" s="52"/>
      <c r="BD799" s="52"/>
      <c r="BE799" s="52"/>
    </row>
    <row r="800" spans="1:57" x14ac:dyDescent="0.25">
      <c r="A800" t="str">
        <f t="shared" si="12"/>
        <v/>
      </c>
      <c r="B800" s="52"/>
      <c r="C800" s="52"/>
      <c r="D800" s="52"/>
      <c r="E800" s="52"/>
      <c r="F800" s="52"/>
      <c r="G800" s="52"/>
      <c r="H800" s="52"/>
      <c r="I800" s="52"/>
      <c r="J800" s="52"/>
      <c r="K800" s="52"/>
      <c r="L800" s="52"/>
      <c r="M800" s="52"/>
      <c r="N800" s="52"/>
      <c r="O800" s="52"/>
      <c r="P800" s="52"/>
      <c r="Q800" s="52"/>
      <c r="R800" s="52"/>
      <c r="S800" s="52"/>
      <c r="T800" s="52"/>
      <c r="U800" s="52"/>
      <c r="V800" s="52"/>
      <c r="W800" s="52"/>
      <c r="X800" s="52"/>
      <c r="Y800" s="52"/>
      <c r="Z800" s="52"/>
      <c r="AA800" s="52"/>
      <c r="AB800" s="52"/>
      <c r="AC800" s="52"/>
      <c r="AD800" s="52"/>
      <c r="AE800" s="52"/>
      <c r="AF800" s="52"/>
      <c r="AG800" s="52"/>
      <c r="AH800" s="52"/>
      <c r="AI800" s="52"/>
      <c r="AJ800" s="52"/>
      <c r="AK800" s="52"/>
      <c r="AL800" s="52"/>
      <c r="AM800" s="52"/>
      <c r="AN800" s="52"/>
      <c r="AO800" s="52"/>
      <c r="AP800" s="52"/>
      <c r="AQ800" s="52"/>
      <c r="AR800" s="52"/>
      <c r="AS800" s="52"/>
      <c r="AT800" s="52"/>
      <c r="AU800" s="52"/>
      <c r="AV800" s="52"/>
      <c r="AW800" s="52"/>
      <c r="AX800" s="52"/>
      <c r="AY800" s="52"/>
      <c r="AZ800" s="52"/>
      <c r="BA800" s="52"/>
      <c r="BB800" s="52"/>
      <c r="BC800" s="52"/>
      <c r="BD800" s="52"/>
      <c r="BE800" s="52"/>
    </row>
    <row r="801" spans="1:57" x14ac:dyDescent="0.25">
      <c r="A801" t="str">
        <f t="shared" si="12"/>
        <v/>
      </c>
      <c r="B801" s="52"/>
      <c r="C801" s="52"/>
      <c r="D801" s="52"/>
      <c r="E801" s="52"/>
      <c r="F801" s="52"/>
      <c r="G801" s="52"/>
      <c r="H801" s="52"/>
      <c r="I801" s="52"/>
      <c r="J801" s="52"/>
      <c r="K801" s="52"/>
      <c r="L801" s="52"/>
      <c r="M801" s="52"/>
      <c r="N801" s="52"/>
      <c r="O801" s="52"/>
      <c r="P801" s="52"/>
      <c r="Q801" s="52"/>
      <c r="R801" s="52"/>
      <c r="S801" s="52"/>
      <c r="T801" s="52"/>
      <c r="U801" s="52"/>
      <c r="V801" s="52"/>
      <c r="W801" s="52"/>
      <c r="X801" s="52"/>
      <c r="Y801" s="52"/>
      <c r="Z801" s="52"/>
      <c r="AA801" s="52"/>
      <c r="AB801" s="52"/>
      <c r="AC801" s="52"/>
      <c r="AD801" s="52"/>
      <c r="AE801" s="52"/>
      <c r="AF801" s="52"/>
      <c r="AG801" s="52"/>
      <c r="AH801" s="52"/>
      <c r="AI801" s="52"/>
      <c r="AJ801" s="52"/>
      <c r="AK801" s="52"/>
      <c r="AL801" s="52"/>
      <c r="AM801" s="52"/>
      <c r="AN801" s="52"/>
      <c r="AO801" s="52"/>
      <c r="AP801" s="52"/>
      <c r="AQ801" s="52"/>
      <c r="AR801" s="52"/>
      <c r="AS801" s="52"/>
      <c r="AT801" s="52"/>
      <c r="AU801" s="52"/>
      <c r="AV801" s="52"/>
      <c r="AW801" s="52"/>
      <c r="AX801" s="52"/>
      <c r="AY801" s="52"/>
      <c r="AZ801" s="52"/>
      <c r="BA801" s="52"/>
      <c r="BB801" s="52"/>
      <c r="BC801" s="52"/>
      <c r="BD801" s="52"/>
      <c r="BE801" s="52"/>
    </row>
    <row r="802" spans="1:57" x14ac:dyDescent="0.25">
      <c r="A802" t="str">
        <f t="shared" si="12"/>
        <v/>
      </c>
      <c r="B802" s="52"/>
      <c r="C802" s="52"/>
      <c r="D802" s="52"/>
      <c r="E802" s="52"/>
      <c r="F802" s="52"/>
      <c r="G802" s="52"/>
      <c r="H802" s="52"/>
      <c r="I802" s="52"/>
      <c r="J802" s="52"/>
      <c r="K802" s="52"/>
      <c r="L802" s="52"/>
      <c r="M802" s="52"/>
      <c r="N802" s="52"/>
      <c r="O802" s="52"/>
      <c r="P802" s="52"/>
      <c r="Q802" s="52"/>
      <c r="R802" s="52"/>
      <c r="S802" s="52"/>
      <c r="T802" s="52"/>
      <c r="U802" s="52"/>
      <c r="V802" s="52"/>
      <c r="W802" s="52"/>
      <c r="X802" s="52"/>
      <c r="Y802" s="52"/>
      <c r="Z802" s="52"/>
      <c r="AA802" s="52"/>
      <c r="AB802" s="52"/>
      <c r="AC802" s="52"/>
      <c r="AD802" s="52"/>
      <c r="AE802" s="52"/>
      <c r="AF802" s="52"/>
      <c r="AG802" s="52"/>
      <c r="AH802" s="52"/>
      <c r="AI802" s="52"/>
      <c r="AJ802" s="52"/>
      <c r="AK802" s="52"/>
      <c r="AL802" s="52"/>
      <c r="AM802" s="52"/>
      <c r="AN802" s="52"/>
      <c r="AO802" s="52"/>
      <c r="AP802" s="52"/>
      <c r="AQ802" s="52"/>
      <c r="AR802" s="52"/>
      <c r="AS802" s="52"/>
      <c r="AT802" s="52"/>
      <c r="AU802" s="52"/>
      <c r="AV802" s="52"/>
      <c r="AW802" s="52"/>
      <c r="AX802" s="52"/>
      <c r="AY802" s="52"/>
      <c r="AZ802" s="52"/>
      <c r="BA802" s="52"/>
      <c r="BB802" s="52"/>
      <c r="BC802" s="52"/>
      <c r="BD802" s="52"/>
      <c r="BE802" s="52"/>
    </row>
    <row r="803" spans="1:57" x14ac:dyDescent="0.25">
      <c r="A803" t="str">
        <f t="shared" si="12"/>
        <v/>
      </c>
      <c r="B803" s="52"/>
      <c r="C803" s="52"/>
      <c r="D803" s="52"/>
      <c r="E803" s="52"/>
      <c r="F803" s="52"/>
      <c r="G803" s="52"/>
      <c r="H803" s="52"/>
      <c r="I803" s="52"/>
      <c r="J803" s="52"/>
      <c r="K803" s="52"/>
      <c r="L803" s="52"/>
      <c r="M803" s="52"/>
      <c r="N803" s="52"/>
      <c r="O803" s="52"/>
      <c r="P803" s="52"/>
      <c r="Q803" s="52"/>
      <c r="R803" s="52"/>
      <c r="S803" s="52"/>
      <c r="T803" s="52"/>
      <c r="U803" s="52"/>
      <c r="V803" s="52"/>
      <c r="W803" s="52"/>
      <c r="X803" s="52"/>
      <c r="Y803" s="52"/>
      <c r="Z803" s="52"/>
      <c r="AA803" s="52"/>
      <c r="AB803" s="52"/>
      <c r="AC803" s="52"/>
      <c r="AD803" s="52"/>
      <c r="AE803" s="52"/>
      <c r="AF803" s="52"/>
      <c r="AG803" s="52"/>
      <c r="AH803" s="52"/>
      <c r="AI803" s="52"/>
      <c r="AJ803" s="52"/>
      <c r="AK803" s="52"/>
      <c r="AL803" s="52"/>
      <c r="AM803" s="52"/>
      <c r="AN803" s="52"/>
      <c r="AO803" s="52"/>
      <c r="AP803" s="52"/>
      <c r="AQ803" s="52"/>
      <c r="AR803" s="52"/>
      <c r="AS803" s="52"/>
      <c r="AT803" s="52"/>
      <c r="AU803" s="52"/>
      <c r="AV803" s="52"/>
      <c r="AW803" s="52"/>
      <c r="AX803" s="52"/>
      <c r="AY803" s="52"/>
      <c r="AZ803" s="52"/>
      <c r="BA803" s="52"/>
      <c r="BB803" s="52"/>
      <c r="BC803" s="52"/>
      <c r="BD803" s="52"/>
      <c r="BE803" s="52"/>
    </row>
    <row r="804" spans="1:57" x14ac:dyDescent="0.25">
      <c r="A804" t="str">
        <f t="shared" si="12"/>
        <v/>
      </c>
      <c r="B804" s="52"/>
      <c r="C804" s="52"/>
      <c r="D804" s="52"/>
      <c r="E804" s="52"/>
      <c r="F804" s="52"/>
      <c r="G804" s="52"/>
      <c r="H804" s="52"/>
      <c r="I804" s="52"/>
      <c r="J804" s="52"/>
      <c r="K804" s="52"/>
      <c r="L804" s="52"/>
      <c r="M804" s="52"/>
      <c r="N804" s="52"/>
      <c r="O804" s="52"/>
      <c r="P804" s="52"/>
      <c r="Q804" s="52"/>
      <c r="R804" s="52"/>
      <c r="S804" s="52"/>
      <c r="T804" s="52"/>
      <c r="U804" s="52"/>
      <c r="V804" s="52"/>
      <c r="W804" s="52"/>
      <c r="X804" s="52"/>
      <c r="Y804" s="52"/>
      <c r="Z804" s="52"/>
      <c r="AA804" s="52"/>
      <c r="AB804" s="52"/>
      <c r="AC804" s="52"/>
      <c r="AD804" s="52"/>
      <c r="AE804" s="52"/>
      <c r="AF804" s="52"/>
      <c r="AG804" s="52"/>
      <c r="AH804" s="52"/>
      <c r="AI804" s="52"/>
      <c r="AJ804" s="52"/>
      <c r="AK804" s="52"/>
      <c r="AL804" s="52"/>
      <c r="AM804" s="52"/>
      <c r="AN804" s="52"/>
      <c r="AO804" s="52"/>
      <c r="AP804" s="52"/>
      <c r="AQ804" s="52"/>
      <c r="AR804" s="52"/>
      <c r="AS804" s="52"/>
      <c r="AT804" s="52"/>
      <c r="AU804" s="52"/>
      <c r="AV804" s="52"/>
      <c r="AW804" s="52"/>
      <c r="AX804" s="52"/>
      <c r="AY804" s="52"/>
      <c r="AZ804" s="52"/>
      <c r="BA804" s="52"/>
      <c r="BB804" s="52"/>
      <c r="BC804" s="52"/>
      <c r="BD804" s="52"/>
      <c r="BE804" s="52"/>
    </row>
    <row r="805" spans="1:57" x14ac:dyDescent="0.25">
      <c r="A805" t="str">
        <f t="shared" si="12"/>
        <v/>
      </c>
      <c r="B805" s="52"/>
      <c r="C805" s="52"/>
      <c r="D805" s="52"/>
      <c r="E805" s="52"/>
      <c r="F805" s="52"/>
      <c r="G805" s="52"/>
      <c r="H805" s="52"/>
      <c r="I805" s="52"/>
      <c r="J805" s="52"/>
      <c r="K805" s="52"/>
      <c r="L805" s="52"/>
      <c r="M805" s="52"/>
      <c r="N805" s="52"/>
      <c r="O805" s="52"/>
      <c r="P805" s="52"/>
      <c r="Q805" s="52"/>
      <c r="R805" s="52"/>
      <c r="S805" s="52"/>
      <c r="T805" s="52"/>
      <c r="U805" s="52"/>
      <c r="V805" s="52"/>
      <c r="W805" s="52"/>
      <c r="X805" s="52"/>
      <c r="Y805" s="52"/>
      <c r="Z805" s="52"/>
      <c r="AA805" s="52"/>
      <c r="AB805" s="52"/>
      <c r="AC805" s="52"/>
      <c r="AD805" s="52"/>
      <c r="AE805" s="52"/>
      <c r="AF805" s="52"/>
      <c r="AG805" s="52"/>
      <c r="AH805" s="52"/>
      <c r="AI805" s="52"/>
      <c r="AJ805" s="52"/>
      <c r="AK805" s="52"/>
      <c r="AL805" s="52"/>
      <c r="AM805" s="52"/>
      <c r="AN805" s="52"/>
      <c r="AO805" s="52"/>
      <c r="AP805" s="52"/>
      <c r="AQ805" s="52"/>
      <c r="AR805" s="52"/>
      <c r="AS805" s="52"/>
      <c r="AT805" s="52"/>
      <c r="AU805" s="52"/>
      <c r="AV805" s="52"/>
      <c r="AW805" s="52"/>
      <c r="AX805" s="52"/>
      <c r="AY805" s="52"/>
      <c r="AZ805" s="52"/>
      <c r="BA805" s="52"/>
      <c r="BB805" s="52"/>
      <c r="BC805" s="52"/>
      <c r="BD805" s="52"/>
      <c r="BE805" s="52"/>
    </row>
    <row r="806" spans="1:57" x14ac:dyDescent="0.25">
      <c r="A806" t="str">
        <f t="shared" si="12"/>
        <v/>
      </c>
      <c r="B806" s="52"/>
      <c r="C806" s="52"/>
      <c r="D806" s="52"/>
      <c r="E806" s="52"/>
      <c r="F806" s="52"/>
      <c r="G806" s="52"/>
      <c r="H806" s="52"/>
      <c r="I806" s="52"/>
      <c r="J806" s="52"/>
      <c r="K806" s="52"/>
      <c r="L806" s="52"/>
      <c r="M806" s="52"/>
      <c r="N806" s="52"/>
      <c r="O806" s="52"/>
      <c r="P806" s="52"/>
      <c r="Q806" s="52"/>
      <c r="R806" s="52"/>
      <c r="S806" s="52"/>
      <c r="T806" s="52"/>
      <c r="U806" s="52"/>
      <c r="V806" s="52"/>
      <c r="W806" s="52"/>
      <c r="X806" s="52"/>
      <c r="Y806" s="52"/>
      <c r="Z806" s="52"/>
      <c r="AA806" s="52"/>
      <c r="AB806" s="52"/>
      <c r="AC806" s="52"/>
      <c r="AD806" s="52"/>
      <c r="AE806" s="52"/>
      <c r="AF806" s="52"/>
      <c r="AG806" s="52"/>
      <c r="AH806" s="52"/>
      <c r="AI806" s="52"/>
      <c r="AJ806" s="52"/>
      <c r="AK806" s="52"/>
      <c r="AL806" s="52"/>
      <c r="AM806" s="52"/>
      <c r="AN806" s="52"/>
      <c r="AO806" s="52"/>
      <c r="AP806" s="52"/>
      <c r="AQ806" s="52"/>
      <c r="AR806" s="52"/>
      <c r="AS806" s="52"/>
      <c r="AT806" s="52"/>
      <c r="AU806" s="52"/>
      <c r="AV806" s="52"/>
      <c r="AW806" s="52"/>
      <c r="AX806" s="52"/>
      <c r="AY806" s="52"/>
      <c r="AZ806" s="52"/>
      <c r="BA806" s="52"/>
      <c r="BB806" s="52"/>
      <c r="BC806" s="52"/>
      <c r="BD806" s="52"/>
      <c r="BE806" s="52"/>
    </row>
    <row r="807" spans="1:57" x14ac:dyDescent="0.25">
      <c r="A807" t="str">
        <f t="shared" si="12"/>
        <v/>
      </c>
      <c r="B807" s="52"/>
      <c r="C807" s="52"/>
      <c r="D807" s="52"/>
      <c r="E807" s="52"/>
      <c r="F807" s="52"/>
      <c r="G807" s="52"/>
      <c r="H807" s="52"/>
      <c r="I807" s="52"/>
      <c r="J807" s="52"/>
      <c r="K807" s="52"/>
      <c r="L807" s="52"/>
      <c r="M807" s="52"/>
      <c r="N807" s="52"/>
      <c r="O807" s="52"/>
      <c r="P807" s="52"/>
      <c r="Q807" s="52"/>
      <c r="R807" s="52"/>
      <c r="S807" s="52"/>
      <c r="T807" s="52"/>
      <c r="U807" s="52"/>
      <c r="V807" s="52"/>
      <c r="W807" s="52"/>
      <c r="X807" s="52"/>
      <c r="Y807" s="52"/>
      <c r="Z807" s="52"/>
      <c r="AA807" s="52"/>
      <c r="AB807" s="52"/>
      <c r="AC807" s="52"/>
      <c r="AD807" s="52"/>
      <c r="AE807" s="52"/>
      <c r="AF807" s="52"/>
      <c r="AG807" s="52"/>
      <c r="AH807" s="52"/>
      <c r="AI807" s="52"/>
      <c r="AJ807" s="52"/>
      <c r="AK807" s="52"/>
      <c r="AL807" s="52"/>
      <c r="AM807" s="52"/>
      <c r="AN807" s="52"/>
      <c r="AO807" s="52"/>
      <c r="AP807" s="52"/>
      <c r="AQ807" s="52"/>
      <c r="AR807" s="52"/>
      <c r="AS807" s="52"/>
      <c r="AT807" s="52"/>
      <c r="AU807" s="52"/>
      <c r="AV807" s="52"/>
      <c r="AW807" s="52"/>
      <c r="AX807" s="52"/>
      <c r="AY807" s="52"/>
      <c r="AZ807" s="52"/>
      <c r="BA807" s="52"/>
      <c r="BB807" s="52"/>
      <c r="BC807" s="52"/>
      <c r="BD807" s="52"/>
      <c r="BE807" s="52"/>
    </row>
    <row r="808" spans="1:57" x14ac:dyDescent="0.25">
      <c r="A808" t="str">
        <f t="shared" si="12"/>
        <v/>
      </c>
      <c r="B808" s="52"/>
      <c r="C808" s="52"/>
      <c r="D808" s="52"/>
      <c r="E808" s="52"/>
      <c r="F808" s="52"/>
      <c r="G808" s="52"/>
      <c r="H808" s="52"/>
      <c r="I808" s="52"/>
      <c r="J808" s="52"/>
      <c r="K808" s="52"/>
      <c r="L808" s="52"/>
      <c r="M808" s="52"/>
      <c r="N808" s="52"/>
      <c r="O808" s="52"/>
      <c r="P808" s="52"/>
      <c r="Q808" s="52"/>
      <c r="R808" s="52"/>
      <c r="S808" s="52"/>
      <c r="T808" s="52"/>
      <c r="U808" s="52"/>
      <c r="V808" s="52"/>
      <c r="W808" s="52"/>
      <c r="X808" s="52"/>
      <c r="Y808" s="52"/>
      <c r="Z808" s="52"/>
      <c r="AA808" s="52"/>
      <c r="AB808" s="52"/>
      <c r="AC808" s="52"/>
      <c r="AD808" s="52"/>
      <c r="AE808" s="52"/>
      <c r="AF808" s="52"/>
      <c r="AG808" s="52"/>
      <c r="AH808" s="52"/>
      <c r="AI808" s="52"/>
      <c r="AJ808" s="52"/>
      <c r="AK808" s="52"/>
      <c r="AL808" s="52"/>
      <c r="AM808" s="52"/>
      <c r="AN808" s="52"/>
      <c r="AO808" s="52"/>
      <c r="AP808" s="52"/>
      <c r="AQ808" s="52"/>
      <c r="AR808" s="52"/>
      <c r="AS808" s="52"/>
      <c r="AT808" s="52"/>
      <c r="AU808" s="52"/>
      <c r="AV808" s="52"/>
      <c r="AW808" s="52"/>
      <c r="AX808" s="52"/>
      <c r="AY808" s="52"/>
      <c r="AZ808" s="52"/>
      <c r="BA808" s="52"/>
      <c r="BB808" s="52"/>
      <c r="BC808" s="52"/>
      <c r="BD808" s="52"/>
      <c r="BE808" s="52"/>
    </row>
    <row r="809" spans="1:57" x14ac:dyDescent="0.25">
      <c r="A809" t="str">
        <f t="shared" si="12"/>
        <v/>
      </c>
      <c r="B809" s="52"/>
      <c r="C809" s="52"/>
      <c r="D809" s="52"/>
      <c r="E809" s="52"/>
      <c r="F809" s="52"/>
      <c r="G809" s="52"/>
      <c r="H809" s="52"/>
      <c r="I809" s="52"/>
      <c r="J809" s="52"/>
      <c r="K809" s="52"/>
      <c r="L809" s="52"/>
      <c r="M809" s="52"/>
      <c r="N809" s="52"/>
      <c r="O809" s="52"/>
      <c r="P809" s="52"/>
      <c r="Q809" s="52"/>
      <c r="R809" s="52"/>
      <c r="S809" s="52"/>
      <c r="T809" s="52"/>
      <c r="U809" s="52"/>
      <c r="V809" s="52"/>
      <c r="W809" s="52"/>
      <c r="X809" s="52"/>
      <c r="Y809" s="52"/>
      <c r="Z809" s="52"/>
      <c r="AA809" s="52"/>
      <c r="AB809" s="52"/>
      <c r="AC809" s="52"/>
      <c r="AD809" s="52"/>
      <c r="AE809" s="52"/>
      <c r="AF809" s="52"/>
      <c r="AG809" s="52"/>
      <c r="AH809" s="52"/>
      <c r="AI809" s="52"/>
      <c r="AJ809" s="52"/>
      <c r="AK809" s="52"/>
      <c r="AL809" s="52"/>
      <c r="AM809" s="52"/>
      <c r="AN809" s="52"/>
      <c r="AO809" s="52"/>
      <c r="AP809" s="52"/>
      <c r="AQ809" s="52"/>
      <c r="AR809" s="52"/>
      <c r="AS809" s="52"/>
      <c r="AT809" s="52"/>
      <c r="AU809" s="52"/>
      <c r="AV809" s="52"/>
      <c r="AW809" s="52"/>
      <c r="AX809" s="52"/>
      <c r="AY809" s="52"/>
      <c r="AZ809" s="52"/>
      <c r="BA809" s="52"/>
      <c r="BB809" s="52"/>
      <c r="BC809" s="52"/>
      <c r="BD809" s="52"/>
      <c r="BE809" s="52"/>
    </row>
    <row r="810" spans="1:57" x14ac:dyDescent="0.25">
      <c r="A810" t="str">
        <f t="shared" si="12"/>
        <v/>
      </c>
      <c r="B810" s="52"/>
      <c r="C810" s="52"/>
      <c r="D810" s="52"/>
      <c r="E810" s="52"/>
      <c r="F810" s="52"/>
      <c r="G810" s="52"/>
      <c r="H810" s="52"/>
      <c r="I810" s="52"/>
      <c r="J810" s="52"/>
      <c r="K810" s="52"/>
      <c r="L810" s="52"/>
      <c r="M810" s="52"/>
      <c r="N810" s="52"/>
      <c r="O810" s="52"/>
      <c r="P810" s="52"/>
      <c r="Q810" s="52"/>
      <c r="R810" s="52"/>
      <c r="S810" s="52"/>
      <c r="T810" s="52"/>
      <c r="U810" s="52"/>
      <c r="V810" s="52"/>
      <c r="W810" s="52"/>
      <c r="X810" s="52"/>
      <c r="Y810" s="52"/>
      <c r="Z810" s="52"/>
      <c r="AA810" s="52"/>
      <c r="AB810" s="52"/>
      <c r="AC810" s="52"/>
      <c r="AD810" s="52"/>
      <c r="AE810" s="52"/>
      <c r="AF810" s="52"/>
      <c r="AG810" s="52"/>
      <c r="AH810" s="52"/>
      <c r="AI810" s="52"/>
      <c r="AJ810" s="52"/>
      <c r="AK810" s="52"/>
      <c r="AL810" s="52"/>
      <c r="AM810" s="52"/>
      <c r="AN810" s="52"/>
      <c r="AO810" s="52"/>
      <c r="AP810" s="52"/>
      <c r="AQ810" s="52"/>
      <c r="AR810" s="52"/>
      <c r="AS810" s="52"/>
      <c r="AT810" s="52"/>
      <c r="AU810" s="52"/>
      <c r="AV810" s="52"/>
      <c r="AW810" s="52"/>
      <c r="AX810" s="52"/>
      <c r="AY810" s="52"/>
      <c r="AZ810" s="52"/>
      <c r="BA810" s="52"/>
      <c r="BB810" s="52"/>
      <c r="BC810" s="52"/>
      <c r="BD810" s="52"/>
      <c r="BE810" s="52"/>
    </row>
    <row r="811" spans="1:57" x14ac:dyDescent="0.25">
      <c r="A811" t="str">
        <f t="shared" si="12"/>
        <v/>
      </c>
      <c r="B811" s="52"/>
      <c r="C811" s="52"/>
      <c r="D811" s="52"/>
      <c r="E811" s="52"/>
      <c r="F811" s="52"/>
      <c r="G811" s="52"/>
      <c r="H811" s="52"/>
      <c r="I811" s="52"/>
      <c r="J811" s="52"/>
      <c r="K811" s="52"/>
      <c r="L811" s="52"/>
      <c r="M811" s="52"/>
      <c r="N811" s="52"/>
      <c r="O811" s="52"/>
      <c r="P811" s="52"/>
      <c r="Q811" s="52"/>
      <c r="R811" s="52"/>
      <c r="S811" s="52"/>
      <c r="T811" s="52"/>
      <c r="U811" s="52"/>
      <c r="V811" s="52"/>
      <c r="W811" s="52"/>
      <c r="X811" s="52"/>
      <c r="Y811" s="52"/>
      <c r="Z811" s="52"/>
      <c r="AA811" s="52"/>
      <c r="AB811" s="52"/>
      <c r="AC811" s="52"/>
      <c r="AD811" s="52"/>
      <c r="AE811" s="52"/>
      <c r="AF811" s="52"/>
      <c r="AG811" s="52"/>
      <c r="AH811" s="52"/>
      <c r="AI811" s="52"/>
      <c r="AJ811" s="52"/>
      <c r="AK811" s="52"/>
      <c r="AL811" s="52"/>
      <c r="AM811" s="52"/>
      <c r="AN811" s="52"/>
      <c r="AO811" s="52"/>
      <c r="AP811" s="52"/>
      <c r="AQ811" s="52"/>
      <c r="AR811" s="52"/>
      <c r="AS811" s="52"/>
      <c r="AT811" s="52"/>
      <c r="AU811" s="52"/>
      <c r="AV811" s="52"/>
      <c r="AW811" s="52"/>
      <c r="AX811" s="52"/>
      <c r="AY811" s="52"/>
      <c r="AZ811" s="52"/>
      <c r="BA811" s="52"/>
      <c r="BB811" s="52"/>
      <c r="BC811" s="52"/>
      <c r="BD811" s="52"/>
      <c r="BE811" s="52"/>
    </row>
    <row r="812" spans="1:57" x14ac:dyDescent="0.25">
      <c r="A812" t="str">
        <f t="shared" si="12"/>
        <v/>
      </c>
      <c r="B812" s="52"/>
      <c r="C812" s="52"/>
      <c r="D812" s="52"/>
      <c r="E812" s="52"/>
      <c r="F812" s="52"/>
      <c r="G812" s="52"/>
      <c r="H812" s="52"/>
      <c r="I812" s="52"/>
      <c r="J812" s="52"/>
      <c r="K812" s="52"/>
      <c r="L812" s="52"/>
      <c r="M812" s="52"/>
      <c r="N812" s="52"/>
      <c r="O812" s="52"/>
      <c r="P812" s="52"/>
      <c r="Q812" s="52"/>
      <c r="R812" s="52"/>
      <c r="S812" s="52"/>
      <c r="T812" s="52"/>
      <c r="U812" s="52"/>
      <c r="V812" s="52"/>
      <c r="W812" s="52"/>
      <c r="X812" s="52"/>
      <c r="Y812" s="52"/>
      <c r="Z812" s="52"/>
      <c r="AA812" s="52"/>
      <c r="AB812" s="52"/>
      <c r="AC812" s="52"/>
      <c r="AD812" s="52"/>
      <c r="AE812" s="52"/>
      <c r="AF812" s="52"/>
      <c r="AG812" s="52"/>
      <c r="AH812" s="52"/>
      <c r="AI812" s="52"/>
      <c r="AJ812" s="52"/>
      <c r="AK812" s="52"/>
      <c r="AL812" s="52"/>
      <c r="AM812" s="52"/>
      <c r="AN812" s="52"/>
      <c r="AO812" s="52"/>
      <c r="AP812" s="52"/>
      <c r="AQ812" s="52"/>
      <c r="AR812" s="52"/>
      <c r="AS812" s="52"/>
      <c r="AT812" s="52"/>
      <c r="AU812" s="52"/>
      <c r="AV812" s="52"/>
      <c r="AW812" s="52"/>
      <c r="AX812" s="52"/>
      <c r="AY812" s="52"/>
      <c r="AZ812" s="52"/>
      <c r="BA812" s="52"/>
      <c r="BB812" s="52"/>
      <c r="BC812" s="52"/>
      <c r="BD812" s="52"/>
      <c r="BE812" s="52"/>
    </row>
    <row r="813" spans="1:57" x14ac:dyDescent="0.25">
      <c r="A813" t="str">
        <f t="shared" si="12"/>
        <v/>
      </c>
      <c r="B813" s="52"/>
      <c r="C813" s="52"/>
      <c r="D813" s="52"/>
      <c r="E813" s="52"/>
      <c r="F813" s="52"/>
      <c r="G813" s="52"/>
      <c r="H813" s="52"/>
      <c r="I813" s="52"/>
      <c r="J813" s="52"/>
      <c r="K813" s="52"/>
      <c r="L813" s="52"/>
      <c r="M813" s="52"/>
      <c r="N813" s="52"/>
      <c r="O813" s="52"/>
      <c r="P813" s="52"/>
      <c r="Q813" s="52"/>
      <c r="R813" s="52"/>
      <c r="S813" s="52"/>
      <c r="T813" s="52"/>
      <c r="U813" s="52"/>
      <c r="V813" s="52"/>
      <c r="W813" s="52"/>
      <c r="X813" s="52"/>
      <c r="Y813" s="52"/>
      <c r="Z813" s="52"/>
      <c r="AA813" s="52"/>
      <c r="AB813" s="52"/>
      <c r="AC813" s="52"/>
      <c r="AD813" s="52"/>
      <c r="AE813" s="52"/>
      <c r="AF813" s="52"/>
      <c r="AG813" s="52"/>
      <c r="AH813" s="52"/>
      <c r="AI813" s="52"/>
      <c r="AJ813" s="52"/>
      <c r="AK813" s="52"/>
      <c r="AL813" s="52"/>
      <c r="AM813" s="52"/>
      <c r="AN813" s="52"/>
      <c r="AO813" s="52"/>
      <c r="AP813" s="52"/>
      <c r="AQ813" s="52"/>
      <c r="AR813" s="52"/>
      <c r="AS813" s="52"/>
      <c r="AT813" s="52"/>
      <c r="AU813" s="52"/>
      <c r="AV813" s="52"/>
      <c r="AW813" s="52"/>
      <c r="AX813" s="52"/>
      <c r="AY813" s="52"/>
      <c r="AZ813" s="52"/>
      <c r="BA813" s="52"/>
      <c r="BB813" s="52"/>
      <c r="BC813" s="52"/>
      <c r="BD813" s="52"/>
      <c r="BE813" s="52"/>
    </row>
    <row r="814" spans="1:57" x14ac:dyDescent="0.25">
      <c r="A814" t="str">
        <f t="shared" si="12"/>
        <v/>
      </c>
      <c r="B814" s="52"/>
      <c r="C814" s="52"/>
      <c r="D814" s="52"/>
      <c r="E814" s="52"/>
      <c r="F814" s="52"/>
      <c r="G814" s="52"/>
      <c r="H814" s="52"/>
      <c r="I814" s="52"/>
      <c r="J814" s="52"/>
      <c r="K814" s="52"/>
      <c r="L814" s="52"/>
      <c r="M814" s="52"/>
      <c r="N814" s="52"/>
      <c r="O814" s="52"/>
      <c r="P814" s="52"/>
      <c r="Q814" s="52"/>
      <c r="R814" s="52"/>
      <c r="S814" s="52"/>
      <c r="T814" s="52"/>
      <c r="U814" s="52"/>
      <c r="V814" s="52"/>
      <c r="W814" s="52"/>
      <c r="X814" s="52"/>
      <c r="Y814" s="52"/>
      <c r="Z814" s="52"/>
      <c r="AA814" s="52"/>
      <c r="AB814" s="52"/>
      <c r="AC814" s="52"/>
      <c r="AD814" s="52"/>
      <c r="AE814" s="52"/>
      <c r="AF814" s="52"/>
      <c r="AG814" s="52"/>
      <c r="AH814" s="52"/>
      <c r="AI814" s="52"/>
      <c r="AJ814" s="52"/>
      <c r="AK814" s="52"/>
      <c r="AL814" s="52"/>
      <c r="AM814" s="52"/>
      <c r="AN814" s="52"/>
      <c r="AO814" s="52"/>
      <c r="AP814" s="52"/>
      <c r="AQ814" s="52"/>
      <c r="AR814" s="52"/>
      <c r="AS814" s="52"/>
      <c r="AT814" s="52"/>
      <c r="AU814" s="52"/>
      <c r="AV814" s="52"/>
      <c r="AW814" s="52"/>
      <c r="AX814" s="52"/>
      <c r="AY814" s="52"/>
      <c r="AZ814" s="52"/>
      <c r="BA814" s="52"/>
      <c r="BB814" s="52"/>
      <c r="BC814" s="52"/>
      <c r="BD814" s="52"/>
      <c r="BE814" s="52"/>
    </row>
    <row r="815" spans="1:57" x14ac:dyDescent="0.25">
      <c r="A815" t="str">
        <f t="shared" si="12"/>
        <v/>
      </c>
      <c r="B815" s="52"/>
      <c r="C815" s="52"/>
      <c r="D815" s="52"/>
      <c r="E815" s="52"/>
      <c r="F815" s="52"/>
      <c r="G815" s="52"/>
      <c r="H815" s="52"/>
      <c r="I815" s="52"/>
      <c r="J815" s="52"/>
      <c r="K815" s="52"/>
      <c r="L815" s="52"/>
      <c r="M815" s="52"/>
      <c r="N815" s="52"/>
      <c r="O815" s="52"/>
      <c r="P815" s="52"/>
      <c r="Q815" s="52"/>
      <c r="R815" s="52"/>
      <c r="S815" s="52"/>
      <c r="T815" s="52"/>
      <c r="U815" s="52"/>
      <c r="V815" s="52"/>
      <c r="W815" s="52"/>
      <c r="X815" s="52"/>
      <c r="Y815" s="52"/>
      <c r="Z815" s="52"/>
      <c r="AA815" s="52"/>
      <c r="AB815" s="52"/>
      <c r="AC815" s="52"/>
      <c r="AD815" s="52"/>
      <c r="AE815" s="52"/>
      <c r="AF815" s="52"/>
      <c r="AG815" s="52"/>
      <c r="AH815" s="52"/>
      <c r="AI815" s="52"/>
      <c r="AJ815" s="52"/>
      <c r="AK815" s="52"/>
      <c r="AL815" s="52"/>
      <c r="AM815" s="52"/>
      <c r="AN815" s="52"/>
      <c r="AO815" s="52"/>
      <c r="AP815" s="52"/>
      <c r="AQ815" s="52"/>
      <c r="AR815" s="52"/>
      <c r="AS815" s="52"/>
      <c r="AT815" s="52"/>
      <c r="AU815" s="52"/>
      <c r="AV815" s="52"/>
      <c r="AW815" s="52"/>
      <c r="AX815" s="52"/>
      <c r="AY815" s="52"/>
      <c r="AZ815" s="52"/>
      <c r="BA815" s="52"/>
      <c r="BB815" s="52"/>
      <c r="BC815" s="52"/>
      <c r="BD815" s="52"/>
      <c r="BE815" s="52"/>
    </row>
    <row r="816" spans="1:57" x14ac:dyDescent="0.25">
      <c r="A816" t="str">
        <f t="shared" si="12"/>
        <v/>
      </c>
      <c r="B816" s="52"/>
      <c r="C816" s="52"/>
      <c r="D816" s="52"/>
      <c r="E816" s="52"/>
      <c r="F816" s="52"/>
      <c r="G816" s="52"/>
      <c r="H816" s="52"/>
      <c r="I816" s="52"/>
      <c r="J816" s="52"/>
      <c r="K816" s="52"/>
      <c r="L816" s="52"/>
      <c r="M816" s="52"/>
      <c r="N816" s="52"/>
      <c r="O816" s="52"/>
      <c r="P816" s="52"/>
      <c r="Q816" s="52"/>
      <c r="R816" s="52"/>
      <c r="S816" s="52"/>
      <c r="T816" s="52"/>
      <c r="U816" s="52"/>
      <c r="V816" s="52"/>
      <c r="W816" s="52"/>
      <c r="X816" s="52"/>
      <c r="Y816" s="52"/>
      <c r="Z816" s="52"/>
      <c r="AA816" s="52"/>
      <c r="AB816" s="52"/>
      <c r="AC816" s="52"/>
      <c r="AD816" s="52"/>
      <c r="AE816" s="52"/>
      <c r="AF816" s="52"/>
      <c r="AG816" s="52"/>
      <c r="AH816" s="52"/>
      <c r="AI816" s="52"/>
      <c r="AJ816" s="52"/>
      <c r="AK816" s="52"/>
      <c r="AL816" s="52"/>
      <c r="AM816" s="52"/>
      <c r="AN816" s="52"/>
      <c r="AO816" s="52"/>
      <c r="AP816" s="52"/>
      <c r="AQ816" s="52"/>
      <c r="AR816" s="52"/>
      <c r="AS816" s="52"/>
      <c r="AT816" s="52"/>
      <c r="AU816" s="52"/>
      <c r="AV816" s="52"/>
      <c r="AW816" s="52"/>
      <c r="AX816" s="52"/>
      <c r="AY816" s="52"/>
      <c r="AZ816" s="52"/>
      <c r="BA816" s="52"/>
      <c r="BB816" s="52"/>
      <c r="BC816" s="52"/>
      <c r="BD816" s="52"/>
      <c r="BE816" s="52"/>
    </row>
    <row r="817" spans="1:57" x14ac:dyDescent="0.25">
      <c r="A817" t="str">
        <f t="shared" si="12"/>
        <v/>
      </c>
      <c r="B817" s="52"/>
      <c r="C817" s="52"/>
      <c r="D817" s="52"/>
      <c r="E817" s="52"/>
      <c r="F817" s="52"/>
      <c r="G817" s="52"/>
      <c r="H817" s="52"/>
      <c r="I817" s="52"/>
      <c r="J817" s="52"/>
      <c r="K817" s="52"/>
      <c r="L817" s="52"/>
      <c r="M817" s="52"/>
      <c r="N817" s="52"/>
      <c r="O817" s="52"/>
      <c r="P817" s="52"/>
      <c r="Q817" s="52"/>
      <c r="R817" s="52"/>
      <c r="S817" s="52"/>
      <c r="T817" s="52"/>
      <c r="U817" s="52"/>
      <c r="V817" s="52"/>
      <c r="W817" s="52"/>
      <c r="X817" s="52"/>
      <c r="Y817" s="52"/>
      <c r="Z817" s="52"/>
      <c r="AA817" s="52"/>
      <c r="AB817" s="52"/>
      <c r="AC817" s="52"/>
      <c r="AD817" s="52"/>
      <c r="AE817" s="52"/>
      <c r="AF817" s="52"/>
      <c r="AG817" s="52"/>
      <c r="AH817" s="52"/>
      <c r="AI817" s="52"/>
      <c r="AJ817" s="52"/>
      <c r="AK817" s="52"/>
      <c r="AL817" s="52"/>
      <c r="AM817" s="52"/>
      <c r="AN817" s="52"/>
      <c r="AO817" s="52"/>
      <c r="AP817" s="52"/>
      <c r="AQ817" s="52"/>
      <c r="AR817" s="52"/>
      <c r="AS817" s="52"/>
      <c r="AT817" s="52"/>
      <c r="AU817" s="52"/>
      <c r="AV817" s="52"/>
      <c r="AW817" s="52"/>
      <c r="AX817" s="52"/>
      <c r="AY817" s="52"/>
      <c r="AZ817" s="52"/>
      <c r="BA817" s="52"/>
      <c r="BB817" s="52"/>
      <c r="BC817" s="52"/>
      <c r="BD817" s="52"/>
      <c r="BE817" s="52"/>
    </row>
    <row r="818" spans="1:57" x14ac:dyDescent="0.25">
      <c r="A818" t="str">
        <f t="shared" si="12"/>
        <v/>
      </c>
      <c r="B818" s="52"/>
      <c r="C818" s="52"/>
      <c r="D818" s="52"/>
      <c r="E818" s="52"/>
      <c r="F818" s="52"/>
      <c r="G818" s="52"/>
      <c r="H818" s="52"/>
      <c r="I818" s="52"/>
      <c r="J818" s="52"/>
      <c r="K818" s="52"/>
      <c r="L818" s="52"/>
      <c r="M818" s="52"/>
      <c r="N818" s="52"/>
      <c r="O818" s="52"/>
      <c r="P818" s="52"/>
      <c r="Q818" s="52"/>
      <c r="R818" s="52"/>
      <c r="S818" s="52"/>
      <c r="T818" s="52"/>
      <c r="U818" s="52"/>
      <c r="V818" s="52"/>
      <c r="W818" s="52"/>
      <c r="X818" s="52"/>
      <c r="Y818" s="52"/>
      <c r="Z818" s="52"/>
      <c r="AA818" s="52"/>
      <c r="AB818" s="52"/>
      <c r="AC818" s="52"/>
      <c r="AD818" s="52"/>
      <c r="AE818" s="52"/>
      <c r="AF818" s="52"/>
      <c r="AG818" s="52"/>
      <c r="AH818" s="52"/>
      <c r="AI818" s="52"/>
      <c r="AJ818" s="52"/>
      <c r="AK818" s="52"/>
      <c r="AL818" s="52"/>
      <c r="AM818" s="52"/>
      <c r="AN818" s="52"/>
      <c r="AO818" s="52"/>
      <c r="AP818" s="52"/>
      <c r="AQ818" s="52"/>
      <c r="AR818" s="52"/>
      <c r="AS818" s="52"/>
      <c r="AT818" s="52"/>
      <c r="AU818" s="52"/>
      <c r="AV818" s="52"/>
      <c r="AW818" s="52"/>
      <c r="AX818" s="52"/>
      <c r="AY818" s="52"/>
      <c r="AZ818" s="52"/>
      <c r="BA818" s="52"/>
      <c r="BB818" s="52"/>
      <c r="BC818" s="52"/>
      <c r="BD818" s="52"/>
      <c r="BE818" s="52"/>
    </row>
    <row r="819" spans="1:57" x14ac:dyDescent="0.25">
      <c r="A819" t="str">
        <f t="shared" si="12"/>
        <v/>
      </c>
      <c r="B819" s="52"/>
      <c r="C819" s="52"/>
      <c r="D819" s="52"/>
      <c r="E819" s="52"/>
      <c r="F819" s="52"/>
      <c r="G819" s="52"/>
      <c r="H819" s="52"/>
      <c r="I819" s="52"/>
      <c r="J819" s="52"/>
      <c r="K819" s="52"/>
      <c r="L819" s="52"/>
      <c r="M819" s="52"/>
      <c r="N819" s="52"/>
      <c r="O819" s="52"/>
      <c r="P819" s="52"/>
      <c r="Q819" s="52"/>
      <c r="R819" s="52"/>
      <c r="S819" s="52"/>
      <c r="T819" s="52"/>
      <c r="U819" s="52"/>
      <c r="V819" s="52"/>
      <c r="W819" s="52"/>
      <c r="X819" s="52"/>
      <c r="Y819" s="52"/>
      <c r="Z819" s="52"/>
      <c r="AA819" s="52"/>
      <c r="AB819" s="52"/>
      <c r="AC819" s="52"/>
      <c r="AD819" s="52"/>
      <c r="AE819" s="52"/>
      <c r="AF819" s="52"/>
      <c r="AG819" s="52"/>
      <c r="AH819" s="52"/>
      <c r="AI819" s="52"/>
      <c r="AJ819" s="52"/>
      <c r="AK819" s="52"/>
      <c r="AL819" s="52"/>
      <c r="AM819" s="52"/>
      <c r="AN819" s="52"/>
      <c r="AO819" s="52"/>
      <c r="AP819" s="52"/>
      <c r="AQ819" s="52"/>
      <c r="AR819" s="52"/>
      <c r="AS819" s="52"/>
      <c r="AT819" s="52"/>
      <c r="AU819" s="52"/>
      <c r="AV819" s="52"/>
      <c r="AW819" s="52"/>
      <c r="AX819" s="52"/>
      <c r="AY819" s="52"/>
      <c r="AZ819" s="52"/>
      <c r="BA819" s="52"/>
      <c r="BB819" s="52"/>
      <c r="BC819" s="52"/>
      <c r="BD819" s="52"/>
      <c r="BE819" s="52"/>
    </row>
    <row r="820" spans="1:57" x14ac:dyDescent="0.25">
      <c r="A820" t="str">
        <f t="shared" si="12"/>
        <v/>
      </c>
      <c r="B820" s="52"/>
      <c r="C820" s="52"/>
      <c r="D820" s="52"/>
      <c r="E820" s="52"/>
      <c r="F820" s="52"/>
      <c r="G820" s="52"/>
      <c r="H820" s="52"/>
      <c r="I820" s="52"/>
      <c r="J820" s="52"/>
      <c r="K820" s="52"/>
      <c r="L820" s="52"/>
      <c r="M820" s="52"/>
      <c r="N820" s="52"/>
      <c r="O820" s="52"/>
      <c r="P820" s="52"/>
      <c r="Q820" s="52"/>
      <c r="R820" s="52"/>
      <c r="S820" s="52"/>
      <c r="T820" s="52"/>
      <c r="U820" s="52"/>
      <c r="V820" s="52"/>
      <c r="W820" s="52"/>
      <c r="X820" s="52"/>
      <c r="Y820" s="52"/>
      <c r="Z820" s="52"/>
      <c r="AA820" s="52"/>
      <c r="AB820" s="52"/>
      <c r="AC820" s="52"/>
      <c r="AD820" s="52"/>
      <c r="AE820" s="52"/>
      <c r="AF820" s="52"/>
      <c r="AG820" s="52"/>
      <c r="AH820" s="52"/>
      <c r="AI820" s="52"/>
      <c r="AJ820" s="52"/>
      <c r="AK820" s="52"/>
      <c r="AL820" s="52"/>
      <c r="AM820" s="52"/>
      <c r="AN820" s="52"/>
      <c r="AO820" s="52"/>
      <c r="AP820" s="52"/>
      <c r="AQ820" s="52"/>
      <c r="AR820" s="52"/>
      <c r="AS820" s="52"/>
      <c r="AT820" s="52"/>
      <c r="AU820" s="52"/>
      <c r="AV820" s="52"/>
      <c r="AW820" s="52"/>
      <c r="AX820" s="52"/>
      <c r="AY820" s="52"/>
      <c r="AZ820" s="52"/>
      <c r="BA820" s="52"/>
      <c r="BB820" s="52"/>
      <c r="BC820" s="52"/>
      <c r="BD820" s="52"/>
      <c r="BE820" s="52"/>
    </row>
    <row r="821" spans="1:57" x14ac:dyDescent="0.25">
      <c r="A821" t="str">
        <f t="shared" si="12"/>
        <v/>
      </c>
      <c r="B821" s="52"/>
      <c r="C821" s="52"/>
      <c r="D821" s="52"/>
      <c r="E821" s="52"/>
      <c r="F821" s="52"/>
      <c r="G821" s="52"/>
      <c r="H821" s="52"/>
      <c r="I821" s="52"/>
      <c r="J821" s="52"/>
      <c r="K821" s="52"/>
      <c r="L821" s="52"/>
      <c r="M821" s="52"/>
      <c r="N821" s="52"/>
      <c r="O821" s="52"/>
      <c r="P821" s="52"/>
      <c r="Q821" s="52"/>
      <c r="R821" s="52"/>
      <c r="S821" s="52"/>
      <c r="T821" s="52"/>
      <c r="U821" s="52"/>
      <c r="V821" s="52"/>
      <c r="W821" s="52"/>
      <c r="X821" s="52"/>
      <c r="Y821" s="52"/>
      <c r="Z821" s="52"/>
      <c r="AA821" s="52"/>
      <c r="AB821" s="52"/>
      <c r="AC821" s="52"/>
      <c r="AD821" s="52"/>
      <c r="AE821" s="52"/>
      <c r="AF821" s="52"/>
      <c r="AG821" s="52"/>
      <c r="AH821" s="52"/>
      <c r="AI821" s="52"/>
      <c r="AJ821" s="52"/>
      <c r="AK821" s="52"/>
      <c r="AL821" s="52"/>
      <c r="AM821" s="52"/>
      <c r="AN821" s="52"/>
      <c r="AO821" s="52"/>
      <c r="AP821" s="52"/>
      <c r="AQ821" s="52"/>
      <c r="AR821" s="52"/>
      <c r="AS821" s="52"/>
      <c r="AT821" s="52"/>
      <c r="AU821" s="52"/>
      <c r="AV821" s="52"/>
      <c r="AW821" s="52"/>
      <c r="AX821" s="52"/>
      <c r="AY821" s="52"/>
      <c r="AZ821" s="52"/>
      <c r="BA821" s="52"/>
      <c r="BB821" s="52"/>
      <c r="BC821" s="52"/>
      <c r="BD821" s="52"/>
      <c r="BE821" s="52"/>
    </row>
    <row r="822" spans="1:57" x14ac:dyDescent="0.25">
      <c r="A822" t="str">
        <f t="shared" si="12"/>
        <v/>
      </c>
      <c r="B822" s="52"/>
      <c r="C822" s="52"/>
      <c r="D822" s="52"/>
      <c r="E822" s="52"/>
      <c r="F822" s="52"/>
      <c r="G822" s="52"/>
      <c r="H822" s="52"/>
      <c r="I822" s="52"/>
      <c r="J822" s="52"/>
      <c r="K822" s="52"/>
      <c r="L822" s="52"/>
      <c r="M822" s="52"/>
      <c r="N822" s="52"/>
      <c r="O822" s="52"/>
      <c r="P822" s="52"/>
      <c r="Q822" s="52"/>
      <c r="R822" s="52"/>
      <c r="S822" s="52"/>
      <c r="T822" s="52"/>
      <c r="U822" s="52"/>
      <c r="V822" s="52"/>
      <c r="W822" s="52"/>
      <c r="X822" s="52"/>
      <c r="Y822" s="52"/>
      <c r="Z822" s="52"/>
      <c r="AA822" s="52"/>
      <c r="AB822" s="52"/>
      <c r="AC822" s="52"/>
      <c r="AD822" s="52"/>
      <c r="AE822" s="52"/>
      <c r="AF822" s="52"/>
      <c r="AG822" s="52"/>
      <c r="AH822" s="52"/>
      <c r="AI822" s="52"/>
      <c r="AJ822" s="52"/>
      <c r="AK822" s="52"/>
      <c r="AL822" s="52"/>
      <c r="AM822" s="52"/>
      <c r="AN822" s="52"/>
      <c r="AO822" s="52"/>
      <c r="AP822" s="52"/>
      <c r="AQ822" s="52"/>
      <c r="AR822" s="52"/>
      <c r="AS822" s="52"/>
      <c r="AT822" s="52"/>
      <c r="AU822" s="52"/>
      <c r="AV822" s="52"/>
      <c r="AW822" s="52"/>
      <c r="AX822" s="52"/>
      <c r="AY822" s="52"/>
      <c r="AZ822" s="52"/>
      <c r="BA822" s="52"/>
      <c r="BB822" s="52"/>
      <c r="BC822" s="52"/>
      <c r="BD822" s="52"/>
      <c r="BE822" s="52"/>
    </row>
    <row r="823" spans="1:57" x14ac:dyDescent="0.25">
      <c r="A823" t="str">
        <f t="shared" si="12"/>
        <v/>
      </c>
      <c r="B823" s="52"/>
      <c r="C823" s="52"/>
      <c r="D823" s="52"/>
      <c r="E823" s="52"/>
      <c r="F823" s="52"/>
      <c r="G823" s="52"/>
      <c r="H823" s="52"/>
      <c r="I823" s="52"/>
      <c r="J823" s="52"/>
      <c r="K823" s="52"/>
      <c r="L823" s="52"/>
      <c r="M823" s="52"/>
      <c r="N823" s="52"/>
      <c r="O823" s="52"/>
      <c r="P823" s="52"/>
      <c r="Q823" s="52"/>
      <c r="R823" s="52"/>
      <c r="S823" s="52"/>
      <c r="T823" s="52"/>
      <c r="U823" s="52"/>
      <c r="V823" s="52"/>
      <c r="W823" s="52"/>
      <c r="X823" s="52"/>
      <c r="Y823" s="52"/>
      <c r="Z823" s="52"/>
      <c r="AA823" s="52"/>
      <c r="AB823" s="52"/>
      <c r="AC823" s="52"/>
      <c r="AD823" s="52"/>
      <c r="AE823" s="52"/>
      <c r="AF823" s="52"/>
      <c r="AG823" s="52"/>
      <c r="AH823" s="52"/>
      <c r="AI823" s="52"/>
      <c r="AJ823" s="52"/>
      <c r="AK823" s="52"/>
      <c r="AL823" s="52"/>
      <c r="AM823" s="52"/>
      <c r="AN823" s="52"/>
      <c r="AO823" s="52"/>
      <c r="AP823" s="52"/>
      <c r="AQ823" s="52"/>
      <c r="AR823" s="52"/>
      <c r="AS823" s="52"/>
      <c r="AT823" s="52"/>
      <c r="AU823" s="52"/>
      <c r="AV823" s="52"/>
      <c r="AW823" s="52"/>
      <c r="AX823" s="52"/>
      <c r="AY823" s="52"/>
      <c r="AZ823" s="52"/>
      <c r="BA823" s="52"/>
      <c r="BB823" s="52"/>
      <c r="BC823" s="52"/>
      <c r="BD823" s="52"/>
      <c r="BE823" s="52"/>
    </row>
    <row r="824" spans="1:57" x14ac:dyDescent="0.25">
      <c r="A824" t="str">
        <f t="shared" si="12"/>
        <v/>
      </c>
      <c r="B824" s="52"/>
      <c r="C824" s="52"/>
      <c r="D824" s="52"/>
      <c r="E824" s="52"/>
      <c r="F824" s="52"/>
      <c r="G824" s="52"/>
      <c r="H824" s="52"/>
      <c r="I824" s="52"/>
      <c r="J824" s="52"/>
      <c r="K824" s="52"/>
      <c r="L824" s="52"/>
      <c r="M824" s="52"/>
      <c r="N824" s="52"/>
      <c r="O824" s="52"/>
      <c r="P824" s="52"/>
      <c r="Q824" s="52"/>
      <c r="R824" s="52"/>
      <c r="S824" s="52"/>
      <c r="T824" s="52"/>
      <c r="U824" s="52"/>
      <c r="V824" s="52"/>
      <c r="W824" s="52"/>
      <c r="X824" s="52"/>
      <c r="Y824" s="52"/>
      <c r="Z824" s="52"/>
      <c r="AA824" s="52"/>
      <c r="AB824" s="52"/>
      <c r="AC824" s="52"/>
      <c r="AD824" s="52"/>
      <c r="AE824" s="52"/>
      <c r="AF824" s="52"/>
      <c r="AG824" s="52"/>
      <c r="AH824" s="52"/>
      <c r="AI824" s="52"/>
      <c r="AJ824" s="52"/>
      <c r="AK824" s="52"/>
      <c r="AL824" s="52"/>
      <c r="AM824" s="52"/>
      <c r="AN824" s="52"/>
      <c r="AO824" s="52"/>
      <c r="AP824" s="52"/>
      <c r="AQ824" s="52"/>
      <c r="AR824" s="52"/>
      <c r="AS824" s="52"/>
      <c r="AT824" s="52"/>
      <c r="AU824" s="52"/>
      <c r="AV824" s="52"/>
      <c r="AW824" s="52"/>
      <c r="AX824" s="52"/>
      <c r="AY824" s="52"/>
      <c r="AZ824" s="52"/>
      <c r="BA824" s="52"/>
      <c r="BB824" s="52"/>
      <c r="BC824" s="52"/>
      <c r="BD824" s="52"/>
      <c r="BE824" s="52"/>
    </row>
    <row r="825" spans="1:57" x14ac:dyDescent="0.25">
      <c r="A825" t="str">
        <f t="shared" si="12"/>
        <v/>
      </c>
      <c r="B825" s="52"/>
      <c r="C825" s="52"/>
      <c r="D825" s="52"/>
      <c r="E825" s="52"/>
      <c r="F825" s="52"/>
      <c r="G825" s="52"/>
      <c r="H825" s="52"/>
      <c r="I825" s="52"/>
      <c r="J825" s="52"/>
      <c r="K825" s="52"/>
      <c r="L825" s="52"/>
      <c r="M825" s="52"/>
      <c r="N825" s="52"/>
      <c r="O825" s="52"/>
      <c r="P825" s="52"/>
      <c r="Q825" s="52"/>
      <c r="R825" s="52"/>
      <c r="S825" s="52"/>
      <c r="T825" s="52"/>
      <c r="U825" s="52"/>
      <c r="V825" s="52"/>
      <c r="W825" s="52"/>
      <c r="X825" s="52"/>
      <c r="Y825" s="52"/>
      <c r="Z825" s="52"/>
      <c r="AA825" s="52"/>
      <c r="AB825" s="52"/>
      <c r="AC825" s="52"/>
      <c r="AD825" s="52"/>
      <c r="AE825" s="52"/>
      <c r="AF825" s="52"/>
      <c r="AG825" s="52"/>
      <c r="AH825" s="52"/>
      <c r="AI825" s="52"/>
      <c r="AJ825" s="52"/>
      <c r="AK825" s="52"/>
      <c r="AL825" s="52"/>
      <c r="AM825" s="52"/>
      <c r="AN825" s="52"/>
      <c r="AO825" s="52"/>
      <c r="AP825" s="52"/>
      <c r="AQ825" s="52"/>
      <c r="AR825" s="52"/>
      <c r="AS825" s="52"/>
      <c r="AT825" s="52"/>
      <c r="AU825" s="52"/>
      <c r="AV825" s="52"/>
      <c r="AW825" s="52"/>
      <c r="AX825" s="52"/>
      <c r="AY825" s="52"/>
      <c r="AZ825" s="52"/>
      <c r="BA825" s="52"/>
      <c r="BB825" s="52"/>
      <c r="BC825" s="52"/>
      <c r="BD825" s="52"/>
      <c r="BE825" s="52"/>
    </row>
    <row r="826" spans="1:57" x14ac:dyDescent="0.25">
      <c r="A826" t="str">
        <f t="shared" si="12"/>
        <v/>
      </c>
      <c r="B826" s="52"/>
      <c r="C826" s="52"/>
      <c r="D826" s="52"/>
      <c r="E826" s="52"/>
      <c r="F826" s="52"/>
      <c r="G826" s="52"/>
      <c r="H826" s="52"/>
      <c r="I826" s="52"/>
      <c r="J826" s="52"/>
      <c r="K826" s="52"/>
      <c r="L826" s="52"/>
      <c r="M826" s="52"/>
      <c r="N826" s="52"/>
      <c r="O826" s="52"/>
      <c r="P826" s="52"/>
      <c r="Q826" s="52"/>
      <c r="R826" s="52"/>
      <c r="S826" s="52"/>
      <c r="T826" s="52"/>
      <c r="U826" s="52"/>
      <c r="V826" s="52"/>
      <c r="W826" s="52"/>
      <c r="X826" s="52"/>
      <c r="Y826" s="52"/>
      <c r="Z826" s="52"/>
      <c r="AA826" s="52"/>
      <c r="AB826" s="52"/>
      <c r="AC826" s="52"/>
      <c r="AD826" s="52"/>
      <c r="AE826" s="52"/>
      <c r="AF826" s="52"/>
      <c r="AG826" s="52"/>
      <c r="AH826" s="52"/>
      <c r="AI826" s="52"/>
      <c r="AJ826" s="52"/>
      <c r="AK826" s="52"/>
      <c r="AL826" s="52"/>
      <c r="AM826" s="52"/>
      <c r="AN826" s="52"/>
      <c r="AO826" s="52"/>
      <c r="AP826" s="52"/>
      <c r="AQ826" s="52"/>
      <c r="AR826" s="52"/>
      <c r="AS826" s="52"/>
      <c r="AT826" s="52"/>
      <c r="AU826" s="52"/>
      <c r="AV826" s="52"/>
      <c r="AW826" s="52"/>
      <c r="AX826" s="52"/>
      <c r="AY826" s="52"/>
      <c r="AZ826" s="52"/>
      <c r="BA826" s="52"/>
      <c r="BB826" s="52"/>
      <c r="BC826" s="52"/>
      <c r="BD826" s="52"/>
      <c r="BE826" s="52"/>
    </row>
    <row r="827" spans="1:57" x14ac:dyDescent="0.25">
      <c r="A827" t="str">
        <f t="shared" si="12"/>
        <v/>
      </c>
      <c r="B827" s="52"/>
      <c r="C827" s="52"/>
      <c r="D827" s="52"/>
      <c r="E827" s="52"/>
      <c r="F827" s="52"/>
      <c r="G827" s="52"/>
      <c r="H827" s="52"/>
      <c r="I827" s="52"/>
      <c r="J827" s="52"/>
      <c r="K827" s="52"/>
      <c r="L827" s="52"/>
      <c r="M827" s="52"/>
      <c r="N827" s="52"/>
      <c r="O827" s="52"/>
      <c r="P827" s="52"/>
      <c r="Q827" s="52"/>
      <c r="R827" s="52"/>
      <c r="S827" s="52"/>
      <c r="T827" s="52"/>
      <c r="U827" s="52"/>
      <c r="V827" s="52"/>
      <c r="W827" s="52"/>
      <c r="X827" s="52"/>
      <c r="Y827" s="52"/>
      <c r="Z827" s="52"/>
      <c r="AA827" s="52"/>
      <c r="AB827" s="52"/>
      <c r="AC827" s="52"/>
      <c r="AD827" s="52"/>
      <c r="AE827" s="52"/>
      <c r="AF827" s="52"/>
      <c r="AG827" s="52"/>
      <c r="AH827" s="52"/>
      <c r="AI827" s="52"/>
      <c r="AJ827" s="52"/>
      <c r="AK827" s="52"/>
      <c r="AL827" s="52"/>
      <c r="AM827" s="52"/>
      <c r="AN827" s="52"/>
      <c r="AO827" s="52"/>
      <c r="AP827" s="52"/>
      <c r="AQ827" s="52"/>
      <c r="AR827" s="52"/>
      <c r="AS827" s="52"/>
      <c r="AT827" s="52"/>
      <c r="AU827" s="52"/>
      <c r="AV827" s="52"/>
      <c r="AW827" s="52"/>
      <c r="AX827" s="52"/>
      <c r="AY827" s="52"/>
      <c r="AZ827" s="52"/>
      <c r="BA827" s="52"/>
      <c r="BB827" s="52"/>
      <c r="BC827" s="52"/>
      <c r="BD827" s="52"/>
      <c r="BE827" s="52"/>
    </row>
    <row r="828" spans="1:57" x14ac:dyDescent="0.25">
      <c r="A828" t="str">
        <f t="shared" si="12"/>
        <v/>
      </c>
      <c r="B828" s="52"/>
      <c r="C828" s="52"/>
      <c r="D828" s="52"/>
      <c r="E828" s="52"/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52"/>
      <c r="Q828" s="52"/>
      <c r="R828" s="52"/>
      <c r="S828" s="52"/>
      <c r="T828" s="52"/>
      <c r="U828" s="52"/>
      <c r="V828" s="52"/>
      <c r="W828" s="52"/>
      <c r="X828" s="52"/>
      <c r="Y828" s="52"/>
      <c r="Z828" s="52"/>
      <c r="AA828" s="52"/>
      <c r="AB828" s="52"/>
      <c r="AC828" s="52"/>
      <c r="AD828" s="52"/>
      <c r="AE828" s="52"/>
      <c r="AF828" s="52"/>
      <c r="AG828" s="52"/>
      <c r="AH828" s="52"/>
      <c r="AI828" s="52"/>
      <c r="AJ828" s="52"/>
      <c r="AK828" s="52"/>
      <c r="AL828" s="52"/>
      <c r="AM828" s="52"/>
      <c r="AN828" s="52"/>
      <c r="AO828" s="52"/>
      <c r="AP828" s="52"/>
      <c r="AQ828" s="52"/>
      <c r="AR828" s="52"/>
      <c r="AS828" s="52"/>
      <c r="AT828" s="52"/>
      <c r="AU828" s="52"/>
      <c r="AV828" s="52"/>
      <c r="AW828" s="52"/>
      <c r="AX828" s="52"/>
      <c r="AY828" s="52"/>
      <c r="AZ828" s="52"/>
      <c r="BA828" s="52"/>
      <c r="BB828" s="52"/>
      <c r="BC828" s="52"/>
      <c r="BD828" s="52"/>
      <c r="BE828" s="52"/>
    </row>
    <row r="829" spans="1:57" x14ac:dyDescent="0.25">
      <c r="A829" t="str">
        <f t="shared" si="12"/>
        <v/>
      </c>
      <c r="B829" s="52"/>
      <c r="C829" s="52"/>
      <c r="D829" s="52"/>
      <c r="E829" s="52"/>
      <c r="F829" s="52"/>
      <c r="G829" s="52"/>
      <c r="H829" s="52"/>
      <c r="I829" s="52"/>
      <c r="J829" s="52"/>
      <c r="K829" s="52"/>
      <c r="L829" s="52"/>
      <c r="M829" s="52"/>
      <c r="N829" s="52"/>
      <c r="O829" s="52"/>
      <c r="P829" s="52"/>
      <c r="Q829" s="52"/>
      <c r="R829" s="52"/>
      <c r="S829" s="52"/>
      <c r="T829" s="52"/>
      <c r="U829" s="52"/>
      <c r="V829" s="52"/>
      <c r="W829" s="52"/>
      <c r="X829" s="52"/>
      <c r="Y829" s="52"/>
      <c r="Z829" s="52"/>
      <c r="AA829" s="52"/>
      <c r="AB829" s="52"/>
      <c r="AC829" s="52"/>
      <c r="AD829" s="52"/>
      <c r="AE829" s="52"/>
      <c r="AF829" s="52"/>
      <c r="AG829" s="52"/>
      <c r="AH829" s="52"/>
      <c r="AI829" s="52"/>
      <c r="AJ829" s="52"/>
      <c r="AK829" s="52"/>
      <c r="AL829" s="52"/>
      <c r="AM829" s="52"/>
      <c r="AN829" s="52"/>
      <c r="AO829" s="52"/>
      <c r="AP829" s="52"/>
      <c r="AQ829" s="52"/>
      <c r="AR829" s="52"/>
      <c r="AS829" s="52"/>
      <c r="AT829" s="52"/>
      <c r="AU829" s="52"/>
      <c r="AV829" s="52"/>
      <c r="AW829" s="52"/>
      <c r="AX829" s="52"/>
      <c r="AY829" s="52"/>
      <c r="AZ829" s="52"/>
      <c r="BA829" s="52"/>
      <c r="BB829" s="52"/>
      <c r="BC829" s="52"/>
      <c r="BD829" s="52"/>
      <c r="BE829" s="52"/>
    </row>
    <row r="830" spans="1:57" x14ac:dyDescent="0.25">
      <c r="A830" t="str">
        <f t="shared" si="12"/>
        <v/>
      </c>
      <c r="B830" s="52"/>
      <c r="C830" s="52"/>
      <c r="D830" s="52"/>
      <c r="E830" s="52"/>
      <c r="F830" s="52"/>
      <c r="G830" s="52"/>
      <c r="H830" s="52"/>
      <c r="I830" s="52"/>
      <c r="J830" s="52"/>
      <c r="K830" s="52"/>
      <c r="L830" s="52"/>
      <c r="M830" s="52"/>
      <c r="N830" s="52"/>
      <c r="O830" s="52"/>
      <c r="P830" s="52"/>
      <c r="Q830" s="52"/>
      <c r="R830" s="52"/>
      <c r="S830" s="52"/>
      <c r="T830" s="52"/>
      <c r="U830" s="52"/>
      <c r="V830" s="52"/>
      <c r="W830" s="52"/>
      <c r="X830" s="52"/>
      <c r="Y830" s="52"/>
      <c r="Z830" s="52"/>
      <c r="AA830" s="52"/>
      <c r="AB830" s="52"/>
      <c r="AC830" s="52"/>
      <c r="AD830" s="52"/>
      <c r="AE830" s="52"/>
      <c r="AF830" s="52"/>
      <c r="AG830" s="52"/>
      <c r="AH830" s="52"/>
      <c r="AI830" s="52"/>
      <c r="AJ830" s="52"/>
      <c r="AK830" s="52"/>
      <c r="AL830" s="52"/>
      <c r="AM830" s="52"/>
      <c r="AN830" s="52"/>
      <c r="AO830" s="52"/>
      <c r="AP830" s="52"/>
      <c r="AQ830" s="52"/>
      <c r="AR830" s="52"/>
      <c r="AS830" s="52"/>
      <c r="AT830" s="52"/>
      <c r="AU830" s="52"/>
      <c r="AV830" s="52"/>
      <c r="AW830" s="52"/>
      <c r="AX830" s="52"/>
      <c r="AY830" s="52"/>
      <c r="AZ830" s="52"/>
      <c r="BA830" s="52"/>
      <c r="BB830" s="52"/>
      <c r="BC830" s="52"/>
      <c r="BD830" s="52"/>
      <c r="BE830" s="52"/>
    </row>
    <row r="831" spans="1:57" x14ac:dyDescent="0.25">
      <c r="A831" t="str">
        <f t="shared" si="12"/>
        <v/>
      </c>
      <c r="B831" s="52"/>
      <c r="C831" s="52"/>
      <c r="D831" s="52"/>
      <c r="E831" s="52"/>
      <c r="F831" s="52"/>
      <c r="G831" s="52"/>
      <c r="H831" s="52"/>
      <c r="I831" s="52"/>
      <c r="J831" s="52"/>
      <c r="K831" s="52"/>
      <c r="L831" s="52"/>
      <c r="M831" s="52"/>
      <c r="N831" s="52"/>
      <c r="O831" s="52"/>
      <c r="P831" s="52"/>
      <c r="Q831" s="52"/>
      <c r="R831" s="52"/>
      <c r="S831" s="52"/>
      <c r="T831" s="52"/>
      <c r="U831" s="52"/>
      <c r="V831" s="52"/>
      <c r="W831" s="52"/>
      <c r="X831" s="52"/>
      <c r="Y831" s="52"/>
      <c r="Z831" s="52"/>
      <c r="AA831" s="52"/>
      <c r="AB831" s="52"/>
      <c r="AC831" s="52"/>
      <c r="AD831" s="52"/>
      <c r="AE831" s="52"/>
      <c r="AF831" s="52"/>
      <c r="AG831" s="52"/>
      <c r="AH831" s="52"/>
      <c r="AI831" s="52"/>
      <c r="AJ831" s="52"/>
      <c r="AK831" s="52"/>
      <c r="AL831" s="52"/>
      <c r="AM831" s="52"/>
      <c r="AN831" s="52"/>
      <c r="AO831" s="52"/>
      <c r="AP831" s="52"/>
      <c r="AQ831" s="52"/>
      <c r="AR831" s="52"/>
      <c r="AS831" s="52"/>
      <c r="AT831" s="52"/>
      <c r="AU831" s="52"/>
      <c r="AV831" s="52"/>
      <c r="AW831" s="52"/>
      <c r="AX831" s="52"/>
      <c r="AY831" s="52"/>
      <c r="AZ831" s="52"/>
      <c r="BA831" s="52"/>
      <c r="BB831" s="52"/>
      <c r="BC831" s="52"/>
      <c r="BD831" s="52"/>
      <c r="BE831" s="52"/>
    </row>
    <row r="832" spans="1:57" x14ac:dyDescent="0.25">
      <c r="A832" t="str">
        <f t="shared" si="12"/>
        <v/>
      </c>
      <c r="B832" s="52"/>
      <c r="C832" s="52"/>
      <c r="D832" s="52"/>
      <c r="E832" s="52"/>
      <c r="F832" s="52"/>
      <c r="G832" s="52"/>
      <c r="H832" s="52"/>
      <c r="I832" s="52"/>
      <c r="J832" s="52"/>
      <c r="K832" s="52"/>
      <c r="L832" s="52"/>
      <c r="M832" s="52"/>
      <c r="N832" s="52"/>
      <c r="O832" s="52"/>
      <c r="P832" s="52"/>
      <c r="Q832" s="52"/>
      <c r="R832" s="52"/>
      <c r="S832" s="52"/>
      <c r="T832" s="52"/>
      <c r="U832" s="52"/>
      <c r="V832" s="52"/>
      <c r="W832" s="52"/>
      <c r="X832" s="52"/>
      <c r="Y832" s="52"/>
      <c r="Z832" s="52"/>
      <c r="AA832" s="52"/>
      <c r="AB832" s="52"/>
      <c r="AC832" s="52"/>
      <c r="AD832" s="52"/>
      <c r="AE832" s="52"/>
      <c r="AF832" s="52"/>
      <c r="AG832" s="52"/>
      <c r="AH832" s="52"/>
      <c r="AI832" s="52"/>
      <c r="AJ832" s="52"/>
      <c r="AK832" s="52"/>
      <c r="AL832" s="52"/>
      <c r="AM832" s="52"/>
      <c r="AN832" s="52"/>
      <c r="AO832" s="52"/>
      <c r="AP832" s="52"/>
      <c r="AQ832" s="52"/>
      <c r="AR832" s="52"/>
      <c r="AS832" s="52"/>
      <c r="AT832" s="52"/>
      <c r="AU832" s="52"/>
      <c r="AV832" s="52"/>
      <c r="AW832" s="52"/>
      <c r="AX832" s="52"/>
      <c r="AY832" s="52"/>
      <c r="AZ832" s="52"/>
      <c r="BA832" s="52"/>
      <c r="BB832" s="52"/>
      <c r="BC832" s="52"/>
      <c r="BD832" s="52"/>
      <c r="BE832" s="52"/>
    </row>
    <row r="833" spans="1:57" x14ac:dyDescent="0.25">
      <c r="A833" t="str">
        <f t="shared" si="12"/>
        <v/>
      </c>
      <c r="B833" s="52"/>
      <c r="C833" s="52"/>
      <c r="D833" s="52"/>
      <c r="E833" s="52"/>
      <c r="F833" s="52"/>
      <c r="G833" s="52"/>
      <c r="H833" s="52"/>
      <c r="I833" s="52"/>
      <c r="J833" s="52"/>
      <c r="K833" s="52"/>
      <c r="L833" s="52"/>
      <c r="M833" s="52"/>
      <c r="N833" s="52"/>
      <c r="O833" s="52"/>
      <c r="P833" s="52"/>
      <c r="Q833" s="52"/>
      <c r="R833" s="52"/>
      <c r="S833" s="52"/>
      <c r="T833" s="52"/>
      <c r="U833" s="52"/>
      <c r="V833" s="52"/>
      <c r="W833" s="52"/>
      <c r="X833" s="52"/>
      <c r="Y833" s="52"/>
      <c r="Z833" s="52"/>
      <c r="AA833" s="52"/>
      <c r="AB833" s="52"/>
      <c r="AC833" s="52"/>
      <c r="AD833" s="52"/>
      <c r="AE833" s="52"/>
      <c r="AF833" s="52"/>
      <c r="AG833" s="52"/>
      <c r="AH833" s="52"/>
      <c r="AI833" s="52"/>
      <c r="AJ833" s="52"/>
      <c r="AK833" s="52"/>
      <c r="AL833" s="52"/>
      <c r="AM833" s="52"/>
      <c r="AN833" s="52"/>
      <c r="AO833" s="52"/>
      <c r="AP833" s="52"/>
      <c r="AQ833" s="52"/>
      <c r="AR833" s="52"/>
      <c r="AS833" s="52"/>
      <c r="AT833" s="52"/>
      <c r="AU833" s="52"/>
      <c r="AV833" s="52"/>
      <c r="AW833" s="52"/>
      <c r="AX833" s="52"/>
      <c r="AY833" s="52"/>
      <c r="AZ833" s="52"/>
      <c r="BA833" s="52"/>
      <c r="BB833" s="52"/>
      <c r="BC833" s="52"/>
      <c r="BD833" s="52"/>
      <c r="BE833" s="52"/>
    </row>
    <row r="834" spans="1:57" x14ac:dyDescent="0.25">
      <c r="A834" t="str">
        <f t="shared" si="12"/>
        <v/>
      </c>
      <c r="B834" s="52"/>
      <c r="C834" s="52"/>
      <c r="D834" s="52"/>
      <c r="E834" s="52"/>
      <c r="F834" s="52"/>
      <c r="G834" s="52"/>
      <c r="H834" s="52"/>
      <c r="I834" s="52"/>
      <c r="J834" s="52"/>
      <c r="K834" s="52"/>
      <c r="L834" s="52"/>
      <c r="M834" s="52"/>
      <c r="N834" s="52"/>
      <c r="O834" s="52"/>
      <c r="P834" s="52"/>
      <c r="Q834" s="52"/>
      <c r="R834" s="52"/>
      <c r="S834" s="52"/>
      <c r="T834" s="52"/>
      <c r="U834" s="52"/>
      <c r="V834" s="52"/>
      <c r="W834" s="52"/>
      <c r="X834" s="52"/>
      <c r="Y834" s="52"/>
      <c r="Z834" s="52"/>
      <c r="AA834" s="52"/>
      <c r="AB834" s="52"/>
      <c r="AC834" s="52"/>
      <c r="AD834" s="52"/>
      <c r="AE834" s="52"/>
      <c r="AF834" s="52"/>
      <c r="AG834" s="52"/>
      <c r="AH834" s="52"/>
      <c r="AI834" s="52"/>
      <c r="AJ834" s="52"/>
      <c r="AK834" s="52"/>
      <c r="AL834" s="52"/>
      <c r="AM834" s="52"/>
      <c r="AN834" s="52"/>
      <c r="AO834" s="52"/>
      <c r="AP834" s="52"/>
      <c r="AQ834" s="52"/>
      <c r="AR834" s="52"/>
      <c r="AS834" s="52"/>
      <c r="AT834" s="52"/>
      <c r="AU834" s="52"/>
      <c r="AV834" s="52"/>
      <c r="AW834" s="52"/>
      <c r="AX834" s="52"/>
      <c r="AY834" s="52"/>
      <c r="AZ834" s="52"/>
      <c r="BA834" s="52"/>
      <c r="BB834" s="52"/>
      <c r="BC834" s="52"/>
      <c r="BD834" s="52"/>
      <c r="BE834" s="52"/>
    </row>
    <row r="835" spans="1:57" x14ac:dyDescent="0.25">
      <c r="A835" t="str">
        <f t="shared" ref="A835:A898" si="13">E835&amp;F835</f>
        <v/>
      </c>
      <c r="B835" s="52"/>
      <c r="C835" s="52"/>
      <c r="D835" s="52"/>
      <c r="E835" s="52"/>
      <c r="F835" s="52"/>
      <c r="G835" s="52"/>
      <c r="H835" s="52"/>
      <c r="I835" s="52"/>
      <c r="J835" s="52"/>
      <c r="K835" s="52"/>
      <c r="L835" s="52"/>
      <c r="M835" s="52"/>
      <c r="N835" s="52"/>
      <c r="O835" s="52"/>
      <c r="P835" s="52"/>
      <c r="Q835" s="52"/>
      <c r="R835" s="52"/>
      <c r="S835" s="52"/>
      <c r="T835" s="52"/>
      <c r="U835" s="52"/>
      <c r="V835" s="52"/>
      <c r="W835" s="52"/>
      <c r="X835" s="52"/>
      <c r="Y835" s="52"/>
      <c r="Z835" s="52"/>
      <c r="AA835" s="52"/>
      <c r="AB835" s="52"/>
      <c r="AC835" s="52"/>
      <c r="AD835" s="52"/>
      <c r="AE835" s="52"/>
      <c r="AF835" s="52"/>
      <c r="AG835" s="52"/>
      <c r="AH835" s="52"/>
      <c r="AI835" s="52"/>
      <c r="AJ835" s="52"/>
      <c r="AK835" s="52"/>
      <c r="AL835" s="52"/>
      <c r="AM835" s="52"/>
      <c r="AN835" s="52"/>
      <c r="AO835" s="52"/>
      <c r="AP835" s="52"/>
      <c r="AQ835" s="52"/>
      <c r="AR835" s="52"/>
      <c r="AS835" s="52"/>
      <c r="AT835" s="52"/>
      <c r="AU835" s="52"/>
      <c r="AV835" s="52"/>
      <c r="AW835" s="52"/>
      <c r="AX835" s="52"/>
      <c r="AY835" s="52"/>
      <c r="AZ835" s="52"/>
      <c r="BA835" s="52"/>
      <c r="BB835" s="52"/>
      <c r="BC835" s="52"/>
      <c r="BD835" s="52"/>
      <c r="BE835" s="52"/>
    </row>
    <row r="836" spans="1:57" x14ac:dyDescent="0.25">
      <c r="A836" t="str">
        <f t="shared" si="13"/>
        <v/>
      </c>
      <c r="B836" s="52"/>
      <c r="C836" s="52"/>
      <c r="D836" s="52"/>
      <c r="E836" s="52"/>
      <c r="F836" s="52"/>
      <c r="G836" s="52"/>
      <c r="H836" s="52"/>
      <c r="I836" s="52"/>
      <c r="J836" s="52"/>
      <c r="K836" s="52"/>
      <c r="L836" s="52"/>
      <c r="M836" s="52"/>
      <c r="N836" s="52"/>
      <c r="O836" s="52"/>
      <c r="P836" s="52"/>
      <c r="Q836" s="52"/>
      <c r="R836" s="52"/>
      <c r="S836" s="52"/>
      <c r="T836" s="52"/>
      <c r="U836" s="52"/>
      <c r="V836" s="52"/>
      <c r="W836" s="52"/>
      <c r="X836" s="52"/>
      <c r="Y836" s="52"/>
      <c r="Z836" s="52"/>
      <c r="AA836" s="52"/>
      <c r="AB836" s="52"/>
      <c r="AC836" s="52"/>
      <c r="AD836" s="52"/>
      <c r="AE836" s="52"/>
      <c r="AF836" s="52"/>
      <c r="AG836" s="52"/>
      <c r="AH836" s="52"/>
      <c r="AI836" s="52"/>
      <c r="AJ836" s="52"/>
      <c r="AK836" s="52"/>
      <c r="AL836" s="52"/>
      <c r="AM836" s="52"/>
      <c r="AN836" s="52"/>
      <c r="AO836" s="52"/>
      <c r="AP836" s="52"/>
      <c r="AQ836" s="52"/>
      <c r="AR836" s="52"/>
      <c r="AS836" s="52"/>
      <c r="AT836" s="52"/>
      <c r="AU836" s="52"/>
      <c r="AV836" s="52"/>
      <c r="AW836" s="52"/>
      <c r="AX836" s="52"/>
      <c r="AY836" s="52"/>
      <c r="AZ836" s="52"/>
      <c r="BA836" s="52"/>
      <c r="BB836" s="52"/>
      <c r="BC836" s="52"/>
      <c r="BD836" s="52"/>
      <c r="BE836" s="52"/>
    </row>
    <row r="837" spans="1:57" x14ac:dyDescent="0.25">
      <c r="A837" t="str">
        <f t="shared" si="13"/>
        <v/>
      </c>
      <c r="B837" s="52"/>
      <c r="C837" s="52"/>
      <c r="D837" s="52"/>
      <c r="E837" s="52"/>
      <c r="F837" s="52"/>
      <c r="G837" s="52"/>
      <c r="H837" s="52"/>
      <c r="I837" s="52"/>
      <c r="J837" s="52"/>
      <c r="K837" s="52"/>
      <c r="L837" s="52"/>
      <c r="M837" s="52"/>
      <c r="N837" s="52"/>
      <c r="O837" s="52"/>
      <c r="P837" s="52"/>
      <c r="Q837" s="52"/>
      <c r="R837" s="52"/>
      <c r="S837" s="52"/>
      <c r="T837" s="52"/>
      <c r="U837" s="52"/>
      <c r="V837" s="52"/>
      <c r="W837" s="52"/>
      <c r="X837" s="52"/>
      <c r="Y837" s="52"/>
      <c r="Z837" s="52"/>
      <c r="AA837" s="52"/>
      <c r="AB837" s="52"/>
      <c r="AC837" s="52"/>
      <c r="AD837" s="52"/>
      <c r="AE837" s="52"/>
      <c r="AF837" s="52"/>
      <c r="AG837" s="52"/>
      <c r="AH837" s="52"/>
      <c r="AI837" s="52"/>
      <c r="AJ837" s="52"/>
      <c r="AK837" s="52"/>
      <c r="AL837" s="52"/>
      <c r="AM837" s="52"/>
      <c r="AN837" s="52"/>
      <c r="AO837" s="52"/>
      <c r="AP837" s="52"/>
      <c r="AQ837" s="52"/>
      <c r="AR837" s="52"/>
      <c r="AS837" s="52"/>
      <c r="AT837" s="52"/>
      <c r="AU837" s="52"/>
      <c r="AV837" s="52"/>
      <c r="AW837" s="52"/>
      <c r="AX837" s="52"/>
      <c r="AY837" s="52"/>
      <c r="AZ837" s="52"/>
      <c r="BA837" s="52"/>
      <c r="BB837" s="52"/>
      <c r="BC837" s="52"/>
      <c r="BD837" s="52"/>
      <c r="BE837" s="52"/>
    </row>
    <row r="838" spans="1:57" x14ac:dyDescent="0.25">
      <c r="A838" t="str">
        <f t="shared" si="13"/>
        <v/>
      </c>
      <c r="B838" s="52"/>
      <c r="C838" s="52"/>
      <c r="D838" s="52"/>
      <c r="E838" s="52"/>
      <c r="F838" s="52"/>
      <c r="G838" s="52"/>
      <c r="H838" s="52"/>
      <c r="I838" s="52"/>
      <c r="J838" s="52"/>
      <c r="K838" s="52"/>
      <c r="L838" s="52"/>
      <c r="M838" s="52"/>
      <c r="N838" s="52"/>
      <c r="O838" s="52"/>
      <c r="P838" s="52"/>
      <c r="Q838" s="52"/>
      <c r="R838" s="52"/>
      <c r="S838" s="52"/>
      <c r="T838" s="52"/>
      <c r="U838" s="52"/>
      <c r="V838" s="52"/>
      <c r="W838" s="52"/>
      <c r="X838" s="52"/>
      <c r="Y838" s="52"/>
      <c r="Z838" s="52"/>
      <c r="AA838" s="52"/>
      <c r="AB838" s="52"/>
      <c r="AC838" s="52"/>
      <c r="AD838" s="52"/>
      <c r="AE838" s="52"/>
      <c r="AF838" s="52"/>
      <c r="AG838" s="52"/>
      <c r="AH838" s="52"/>
      <c r="AI838" s="52"/>
      <c r="AJ838" s="52"/>
      <c r="AK838" s="52"/>
      <c r="AL838" s="52"/>
      <c r="AM838" s="52"/>
      <c r="AN838" s="52"/>
      <c r="AO838" s="52"/>
      <c r="AP838" s="52"/>
      <c r="AQ838" s="52"/>
      <c r="AR838" s="52"/>
      <c r="AS838" s="52"/>
      <c r="AT838" s="52"/>
      <c r="AU838" s="52"/>
      <c r="AV838" s="52"/>
      <c r="AW838" s="52"/>
      <c r="AX838" s="52"/>
      <c r="AY838" s="52"/>
      <c r="AZ838" s="52"/>
      <c r="BA838" s="52"/>
      <c r="BB838" s="52"/>
      <c r="BC838" s="52"/>
      <c r="BD838" s="52"/>
      <c r="BE838" s="52"/>
    </row>
    <row r="839" spans="1:57" x14ac:dyDescent="0.25">
      <c r="A839" t="str">
        <f t="shared" si="13"/>
        <v/>
      </c>
      <c r="B839" s="52"/>
      <c r="C839" s="52"/>
      <c r="D839" s="52"/>
      <c r="E839" s="52"/>
      <c r="F839" s="52"/>
      <c r="G839" s="52"/>
      <c r="H839" s="52"/>
      <c r="I839" s="52"/>
      <c r="J839" s="52"/>
      <c r="K839" s="52"/>
      <c r="L839" s="52"/>
      <c r="M839" s="52"/>
      <c r="N839" s="52"/>
      <c r="O839" s="52"/>
      <c r="P839" s="52"/>
      <c r="Q839" s="52"/>
      <c r="R839" s="52"/>
      <c r="S839" s="52"/>
      <c r="T839" s="52"/>
      <c r="U839" s="52"/>
      <c r="V839" s="52"/>
      <c r="W839" s="52"/>
      <c r="X839" s="52"/>
      <c r="Y839" s="52"/>
      <c r="Z839" s="52"/>
      <c r="AA839" s="52"/>
      <c r="AB839" s="52"/>
      <c r="AC839" s="52"/>
      <c r="AD839" s="52"/>
      <c r="AE839" s="52"/>
      <c r="AF839" s="52"/>
      <c r="AG839" s="52"/>
      <c r="AH839" s="52"/>
      <c r="AI839" s="52"/>
      <c r="AJ839" s="52"/>
      <c r="AK839" s="52"/>
      <c r="AL839" s="52"/>
      <c r="AM839" s="52"/>
      <c r="AN839" s="52"/>
      <c r="AO839" s="52"/>
      <c r="AP839" s="52"/>
      <c r="AQ839" s="52"/>
      <c r="AR839" s="52"/>
      <c r="AS839" s="52"/>
      <c r="AT839" s="52"/>
      <c r="AU839" s="52"/>
      <c r="AV839" s="52"/>
      <c r="AW839" s="52"/>
      <c r="AX839" s="52"/>
      <c r="AY839" s="52"/>
      <c r="AZ839" s="52"/>
      <c r="BA839" s="52"/>
      <c r="BB839" s="52"/>
      <c r="BC839" s="52"/>
      <c r="BD839" s="52"/>
      <c r="BE839" s="52"/>
    </row>
    <row r="840" spans="1:57" x14ac:dyDescent="0.25">
      <c r="A840" t="str">
        <f t="shared" si="13"/>
        <v/>
      </c>
      <c r="B840" s="52"/>
      <c r="C840" s="52"/>
      <c r="D840" s="52"/>
      <c r="E840" s="52"/>
      <c r="F840" s="52"/>
      <c r="G840" s="52"/>
      <c r="H840" s="52"/>
      <c r="I840" s="52"/>
      <c r="J840" s="52"/>
      <c r="K840" s="52"/>
      <c r="L840" s="52"/>
      <c r="M840" s="52"/>
      <c r="N840" s="52"/>
      <c r="O840" s="52"/>
      <c r="P840" s="52"/>
      <c r="Q840" s="52"/>
      <c r="R840" s="52"/>
      <c r="S840" s="52"/>
      <c r="T840" s="52"/>
      <c r="U840" s="52"/>
      <c r="V840" s="52"/>
      <c r="W840" s="52"/>
      <c r="X840" s="52"/>
      <c r="Y840" s="52"/>
      <c r="Z840" s="52"/>
      <c r="AA840" s="52"/>
      <c r="AB840" s="52"/>
      <c r="AC840" s="52"/>
      <c r="AD840" s="52"/>
      <c r="AE840" s="52"/>
      <c r="AF840" s="52"/>
      <c r="AG840" s="52"/>
      <c r="AH840" s="52"/>
      <c r="AI840" s="52"/>
      <c r="AJ840" s="52"/>
      <c r="AK840" s="52"/>
      <c r="AL840" s="52"/>
      <c r="AM840" s="52"/>
      <c r="AN840" s="52"/>
      <c r="AO840" s="52"/>
      <c r="AP840" s="52"/>
      <c r="AQ840" s="52"/>
      <c r="AR840" s="52"/>
      <c r="AS840" s="52"/>
      <c r="AT840" s="52"/>
      <c r="AU840" s="52"/>
      <c r="AV840" s="52"/>
      <c r="AW840" s="52"/>
      <c r="AX840" s="52"/>
      <c r="AY840" s="52"/>
      <c r="AZ840" s="52"/>
      <c r="BA840" s="52"/>
      <c r="BB840" s="52"/>
      <c r="BC840" s="52"/>
      <c r="BD840" s="52"/>
      <c r="BE840" s="52"/>
    </row>
    <row r="841" spans="1:57" x14ac:dyDescent="0.25">
      <c r="A841" t="str">
        <f t="shared" si="13"/>
        <v/>
      </c>
      <c r="B841" s="52"/>
      <c r="C841" s="52"/>
      <c r="D841" s="52"/>
      <c r="E841" s="52"/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52"/>
      <c r="Q841" s="52"/>
      <c r="R841" s="52"/>
      <c r="S841" s="52"/>
      <c r="T841" s="52"/>
      <c r="U841" s="52"/>
      <c r="V841" s="52"/>
      <c r="W841" s="52"/>
      <c r="X841" s="52"/>
      <c r="Y841" s="52"/>
      <c r="Z841" s="52"/>
      <c r="AA841" s="52"/>
      <c r="AB841" s="52"/>
      <c r="AC841" s="52"/>
      <c r="AD841" s="52"/>
      <c r="AE841" s="52"/>
      <c r="AF841" s="52"/>
      <c r="AG841" s="52"/>
      <c r="AH841" s="52"/>
      <c r="AI841" s="52"/>
      <c r="AJ841" s="52"/>
      <c r="AK841" s="52"/>
      <c r="AL841" s="52"/>
      <c r="AM841" s="52"/>
      <c r="AN841" s="52"/>
      <c r="AO841" s="52"/>
      <c r="AP841" s="52"/>
      <c r="AQ841" s="52"/>
      <c r="AR841" s="52"/>
      <c r="AS841" s="52"/>
      <c r="AT841" s="52"/>
      <c r="AU841" s="52"/>
      <c r="AV841" s="52"/>
      <c r="AW841" s="52"/>
      <c r="AX841" s="52"/>
      <c r="AY841" s="52"/>
      <c r="AZ841" s="52"/>
      <c r="BA841" s="52"/>
      <c r="BB841" s="52"/>
      <c r="BC841" s="52"/>
      <c r="BD841" s="52"/>
      <c r="BE841" s="52"/>
    </row>
    <row r="842" spans="1:57" x14ac:dyDescent="0.25">
      <c r="A842" t="str">
        <f t="shared" si="13"/>
        <v/>
      </c>
    </row>
    <row r="843" spans="1:57" x14ac:dyDescent="0.25">
      <c r="A843" t="str">
        <f t="shared" si="13"/>
        <v/>
      </c>
    </row>
    <row r="844" spans="1:57" x14ac:dyDescent="0.25">
      <c r="A844" t="str">
        <f t="shared" si="13"/>
        <v/>
      </c>
    </row>
    <row r="845" spans="1:57" x14ac:dyDescent="0.25">
      <c r="A845" t="str">
        <f t="shared" si="13"/>
        <v/>
      </c>
    </row>
    <row r="846" spans="1:57" x14ac:dyDescent="0.25">
      <c r="A846" t="str">
        <f t="shared" si="13"/>
        <v/>
      </c>
    </row>
    <row r="847" spans="1:57" x14ac:dyDescent="0.25">
      <c r="A847" t="str">
        <f t="shared" si="13"/>
        <v/>
      </c>
    </row>
    <row r="848" spans="1:57" x14ac:dyDescent="0.25">
      <c r="A848" t="str">
        <f t="shared" si="13"/>
        <v/>
      </c>
    </row>
    <row r="849" spans="1:1" x14ac:dyDescent="0.25">
      <c r="A849" t="str">
        <f t="shared" si="13"/>
        <v/>
      </c>
    </row>
    <row r="850" spans="1:1" x14ac:dyDescent="0.25">
      <c r="A850" t="str">
        <f t="shared" si="13"/>
        <v/>
      </c>
    </row>
    <row r="851" spans="1:1" x14ac:dyDescent="0.25">
      <c r="A851" t="str">
        <f t="shared" si="13"/>
        <v/>
      </c>
    </row>
    <row r="852" spans="1:1" x14ac:dyDescent="0.25">
      <c r="A852" t="str">
        <f t="shared" si="13"/>
        <v/>
      </c>
    </row>
    <row r="853" spans="1:1" x14ac:dyDescent="0.25">
      <c r="A853" t="str">
        <f t="shared" si="13"/>
        <v/>
      </c>
    </row>
    <row r="854" spans="1:1" x14ac:dyDescent="0.25">
      <c r="A854" t="str">
        <f t="shared" si="13"/>
        <v/>
      </c>
    </row>
    <row r="855" spans="1:1" x14ac:dyDescent="0.25">
      <c r="A855" t="str">
        <f t="shared" si="13"/>
        <v/>
      </c>
    </row>
    <row r="856" spans="1:1" x14ac:dyDescent="0.25">
      <c r="A856" t="str">
        <f t="shared" si="13"/>
        <v/>
      </c>
    </row>
    <row r="857" spans="1:1" x14ac:dyDescent="0.25">
      <c r="A857" t="str">
        <f t="shared" si="13"/>
        <v/>
      </c>
    </row>
    <row r="858" spans="1:1" x14ac:dyDescent="0.25">
      <c r="A858" t="str">
        <f t="shared" si="13"/>
        <v/>
      </c>
    </row>
    <row r="859" spans="1:1" x14ac:dyDescent="0.25">
      <c r="A859" t="str">
        <f t="shared" si="13"/>
        <v/>
      </c>
    </row>
    <row r="860" spans="1:1" x14ac:dyDescent="0.25">
      <c r="A860" t="str">
        <f t="shared" si="13"/>
        <v/>
      </c>
    </row>
    <row r="861" spans="1:1" x14ac:dyDescent="0.25">
      <c r="A861" t="str">
        <f t="shared" si="13"/>
        <v/>
      </c>
    </row>
    <row r="862" spans="1:1" x14ac:dyDescent="0.25">
      <c r="A862" t="str">
        <f t="shared" si="13"/>
        <v/>
      </c>
    </row>
    <row r="863" spans="1:1" x14ac:dyDescent="0.25">
      <c r="A863" t="str">
        <f t="shared" si="13"/>
        <v/>
      </c>
    </row>
    <row r="864" spans="1:1" x14ac:dyDescent="0.25">
      <c r="A864" t="str">
        <f t="shared" si="13"/>
        <v/>
      </c>
    </row>
    <row r="865" spans="1:1" x14ac:dyDescent="0.25">
      <c r="A865" t="str">
        <f t="shared" si="13"/>
        <v/>
      </c>
    </row>
    <row r="866" spans="1:1" x14ac:dyDescent="0.25">
      <c r="A866" t="str">
        <f t="shared" si="13"/>
        <v/>
      </c>
    </row>
    <row r="867" spans="1:1" x14ac:dyDescent="0.25">
      <c r="A867" t="str">
        <f t="shared" si="13"/>
        <v/>
      </c>
    </row>
    <row r="868" spans="1:1" x14ac:dyDescent="0.25">
      <c r="A868" t="str">
        <f t="shared" si="13"/>
        <v/>
      </c>
    </row>
    <row r="869" spans="1:1" x14ac:dyDescent="0.25">
      <c r="A869" t="str">
        <f t="shared" si="13"/>
        <v/>
      </c>
    </row>
    <row r="870" spans="1:1" x14ac:dyDescent="0.25">
      <c r="A870" t="str">
        <f t="shared" si="13"/>
        <v/>
      </c>
    </row>
    <row r="871" spans="1:1" x14ac:dyDescent="0.25">
      <c r="A871" t="str">
        <f t="shared" si="13"/>
        <v/>
      </c>
    </row>
    <row r="872" spans="1:1" x14ac:dyDescent="0.25">
      <c r="A872" t="str">
        <f t="shared" si="13"/>
        <v/>
      </c>
    </row>
    <row r="873" spans="1:1" x14ac:dyDescent="0.25">
      <c r="A873" t="str">
        <f t="shared" si="13"/>
        <v/>
      </c>
    </row>
    <row r="874" spans="1:1" x14ac:dyDescent="0.25">
      <c r="A874" t="str">
        <f t="shared" si="13"/>
        <v/>
      </c>
    </row>
    <row r="875" spans="1:1" x14ac:dyDescent="0.25">
      <c r="A875" t="str">
        <f t="shared" si="13"/>
        <v/>
      </c>
    </row>
    <row r="876" spans="1:1" x14ac:dyDescent="0.25">
      <c r="A876" t="str">
        <f t="shared" si="13"/>
        <v/>
      </c>
    </row>
    <row r="877" spans="1:1" x14ac:dyDescent="0.25">
      <c r="A877" t="str">
        <f t="shared" si="13"/>
        <v/>
      </c>
    </row>
    <row r="878" spans="1:1" x14ac:dyDescent="0.25">
      <c r="A878" t="str">
        <f t="shared" si="13"/>
        <v/>
      </c>
    </row>
    <row r="879" spans="1:1" x14ac:dyDescent="0.25">
      <c r="A879" t="str">
        <f t="shared" si="13"/>
        <v/>
      </c>
    </row>
    <row r="880" spans="1:1" x14ac:dyDescent="0.25">
      <c r="A880" t="str">
        <f t="shared" si="13"/>
        <v/>
      </c>
    </row>
    <row r="881" spans="1:1" x14ac:dyDescent="0.25">
      <c r="A881" t="str">
        <f t="shared" si="13"/>
        <v/>
      </c>
    </row>
    <row r="882" spans="1:1" x14ac:dyDescent="0.25">
      <c r="A882" t="str">
        <f t="shared" si="13"/>
        <v/>
      </c>
    </row>
    <row r="883" spans="1:1" x14ac:dyDescent="0.25">
      <c r="A883" t="str">
        <f t="shared" si="13"/>
        <v/>
      </c>
    </row>
    <row r="884" spans="1:1" x14ac:dyDescent="0.25">
      <c r="A884" t="str">
        <f t="shared" si="13"/>
        <v/>
      </c>
    </row>
    <row r="885" spans="1:1" x14ac:dyDescent="0.25">
      <c r="A885" t="str">
        <f t="shared" si="13"/>
        <v/>
      </c>
    </row>
    <row r="886" spans="1:1" x14ac:dyDescent="0.25">
      <c r="A886" t="str">
        <f t="shared" si="13"/>
        <v/>
      </c>
    </row>
    <row r="887" spans="1:1" x14ac:dyDescent="0.25">
      <c r="A887" t="str">
        <f t="shared" si="13"/>
        <v/>
      </c>
    </row>
    <row r="888" spans="1:1" x14ac:dyDescent="0.25">
      <c r="A888" t="str">
        <f t="shared" si="13"/>
        <v/>
      </c>
    </row>
    <row r="889" spans="1:1" x14ac:dyDescent="0.25">
      <c r="A889" t="str">
        <f t="shared" si="13"/>
        <v/>
      </c>
    </row>
    <row r="890" spans="1:1" x14ac:dyDescent="0.25">
      <c r="A890" t="str">
        <f t="shared" si="13"/>
        <v/>
      </c>
    </row>
    <row r="891" spans="1:1" x14ac:dyDescent="0.25">
      <c r="A891" t="str">
        <f t="shared" si="13"/>
        <v/>
      </c>
    </row>
    <row r="892" spans="1:1" x14ac:dyDescent="0.25">
      <c r="A892" t="str">
        <f t="shared" si="13"/>
        <v/>
      </c>
    </row>
    <row r="893" spans="1:1" x14ac:dyDescent="0.25">
      <c r="A893" t="str">
        <f t="shared" si="13"/>
        <v/>
      </c>
    </row>
    <row r="894" spans="1:1" x14ac:dyDescent="0.25">
      <c r="A894" t="str">
        <f t="shared" si="13"/>
        <v/>
      </c>
    </row>
    <row r="895" spans="1:1" x14ac:dyDescent="0.25">
      <c r="A895" t="str">
        <f t="shared" si="13"/>
        <v/>
      </c>
    </row>
    <row r="896" spans="1:1" x14ac:dyDescent="0.25">
      <c r="A896" t="str">
        <f t="shared" si="13"/>
        <v/>
      </c>
    </row>
    <row r="897" spans="1:1" x14ac:dyDescent="0.25">
      <c r="A897" t="str">
        <f t="shared" si="13"/>
        <v/>
      </c>
    </row>
    <row r="898" spans="1:1" x14ac:dyDescent="0.25">
      <c r="A898" t="str">
        <f t="shared" si="13"/>
        <v/>
      </c>
    </row>
    <row r="899" spans="1:1" x14ac:dyDescent="0.25">
      <c r="A899" t="str">
        <f t="shared" ref="A899:A962" si="14">E899&amp;F899</f>
        <v/>
      </c>
    </row>
    <row r="900" spans="1:1" x14ac:dyDescent="0.25">
      <c r="A900" t="str">
        <f t="shared" si="14"/>
        <v/>
      </c>
    </row>
    <row r="901" spans="1:1" x14ac:dyDescent="0.25">
      <c r="A901" t="str">
        <f t="shared" si="14"/>
        <v/>
      </c>
    </row>
    <row r="902" spans="1:1" x14ac:dyDescent="0.25">
      <c r="A902" t="str">
        <f t="shared" si="14"/>
        <v/>
      </c>
    </row>
    <row r="903" spans="1:1" x14ac:dyDescent="0.25">
      <c r="A903" t="str">
        <f t="shared" si="14"/>
        <v/>
      </c>
    </row>
    <row r="904" spans="1:1" x14ac:dyDescent="0.25">
      <c r="A904" t="str">
        <f t="shared" si="14"/>
        <v/>
      </c>
    </row>
    <row r="905" spans="1:1" x14ac:dyDescent="0.25">
      <c r="A905" t="str">
        <f t="shared" si="14"/>
        <v/>
      </c>
    </row>
    <row r="906" spans="1:1" x14ac:dyDescent="0.25">
      <c r="A906" t="str">
        <f t="shared" si="14"/>
        <v/>
      </c>
    </row>
    <row r="907" spans="1:1" x14ac:dyDescent="0.25">
      <c r="A907" t="str">
        <f t="shared" si="14"/>
        <v/>
      </c>
    </row>
    <row r="908" spans="1:1" x14ac:dyDescent="0.25">
      <c r="A908" t="str">
        <f t="shared" si="14"/>
        <v/>
      </c>
    </row>
    <row r="909" spans="1:1" x14ac:dyDescent="0.25">
      <c r="A909" t="str">
        <f t="shared" si="14"/>
        <v/>
      </c>
    </row>
    <row r="910" spans="1:1" x14ac:dyDescent="0.25">
      <c r="A910" t="str">
        <f t="shared" si="14"/>
        <v/>
      </c>
    </row>
    <row r="911" spans="1:1" x14ac:dyDescent="0.25">
      <c r="A911" t="str">
        <f t="shared" si="14"/>
        <v/>
      </c>
    </row>
    <row r="912" spans="1:1" x14ac:dyDescent="0.25">
      <c r="A912" t="str">
        <f t="shared" si="14"/>
        <v/>
      </c>
    </row>
    <row r="913" spans="1:1" x14ac:dyDescent="0.25">
      <c r="A913" t="str">
        <f t="shared" si="14"/>
        <v/>
      </c>
    </row>
    <row r="914" spans="1:1" x14ac:dyDescent="0.25">
      <c r="A914" t="str">
        <f t="shared" si="14"/>
        <v/>
      </c>
    </row>
    <row r="915" spans="1:1" x14ac:dyDescent="0.25">
      <c r="A915" t="str">
        <f t="shared" si="14"/>
        <v/>
      </c>
    </row>
    <row r="916" spans="1:1" x14ac:dyDescent="0.25">
      <c r="A916" t="str">
        <f t="shared" si="14"/>
        <v/>
      </c>
    </row>
    <row r="917" spans="1:1" x14ac:dyDescent="0.25">
      <c r="A917" t="str">
        <f t="shared" si="14"/>
        <v/>
      </c>
    </row>
    <row r="918" spans="1:1" x14ac:dyDescent="0.25">
      <c r="A918" t="str">
        <f t="shared" si="14"/>
        <v/>
      </c>
    </row>
    <row r="919" spans="1:1" x14ac:dyDescent="0.25">
      <c r="A919" t="str">
        <f t="shared" si="14"/>
        <v/>
      </c>
    </row>
    <row r="920" spans="1:1" x14ac:dyDescent="0.25">
      <c r="A920" t="str">
        <f t="shared" si="14"/>
        <v/>
      </c>
    </row>
    <row r="921" spans="1:1" x14ac:dyDescent="0.25">
      <c r="A921" t="str">
        <f t="shared" si="14"/>
        <v/>
      </c>
    </row>
    <row r="922" spans="1:1" x14ac:dyDescent="0.25">
      <c r="A922" t="str">
        <f t="shared" si="14"/>
        <v/>
      </c>
    </row>
    <row r="923" spans="1:1" x14ac:dyDescent="0.25">
      <c r="A923" t="str">
        <f t="shared" si="14"/>
        <v/>
      </c>
    </row>
    <row r="924" spans="1:1" x14ac:dyDescent="0.25">
      <c r="A924" t="str">
        <f t="shared" si="14"/>
        <v/>
      </c>
    </row>
    <row r="925" spans="1:1" x14ac:dyDescent="0.25">
      <c r="A925" t="str">
        <f t="shared" si="14"/>
        <v/>
      </c>
    </row>
    <row r="926" spans="1:1" x14ac:dyDescent="0.25">
      <c r="A926" t="str">
        <f t="shared" si="14"/>
        <v/>
      </c>
    </row>
    <row r="927" spans="1:1" x14ac:dyDescent="0.25">
      <c r="A927" t="str">
        <f t="shared" si="14"/>
        <v/>
      </c>
    </row>
    <row r="928" spans="1:1" x14ac:dyDescent="0.25">
      <c r="A928" t="str">
        <f t="shared" si="14"/>
        <v/>
      </c>
    </row>
    <row r="929" spans="1:1" x14ac:dyDescent="0.25">
      <c r="A929" t="str">
        <f t="shared" si="14"/>
        <v/>
      </c>
    </row>
    <row r="930" spans="1:1" x14ac:dyDescent="0.25">
      <c r="A930" t="str">
        <f t="shared" si="14"/>
        <v/>
      </c>
    </row>
    <row r="931" spans="1:1" x14ac:dyDescent="0.25">
      <c r="A931" t="str">
        <f t="shared" si="14"/>
        <v/>
      </c>
    </row>
    <row r="932" spans="1:1" x14ac:dyDescent="0.25">
      <c r="A932" t="str">
        <f t="shared" si="14"/>
        <v/>
      </c>
    </row>
    <row r="933" spans="1:1" x14ac:dyDescent="0.25">
      <c r="A933" t="str">
        <f t="shared" si="14"/>
        <v/>
      </c>
    </row>
    <row r="934" spans="1:1" x14ac:dyDescent="0.25">
      <c r="A934" t="str">
        <f t="shared" si="14"/>
        <v/>
      </c>
    </row>
    <row r="935" spans="1:1" x14ac:dyDescent="0.25">
      <c r="A935" t="str">
        <f t="shared" si="14"/>
        <v/>
      </c>
    </row>
    <row r="936" spans="1:1" x14ac:dyDescent="0.25">
      <c r="A936" t="str">
        <f t="shared" si="14"/>
        <v/>
      </c>
    </row>
    <row r="937" spans="1:1" x14ac:dyDescent="0.25">
      <c r="A937" t="str">
        <f t="shared" si="14"/>
        <v/>
      </c>
    </row>
    <row r="938" spans="1:1" x14ac:dyDescent="0.25">
      <c r="A938" t="str">
        <f t="shared" si="14"/>
        <v/>
      </c>
    </row>
    <row r="939" spans="1:1" x14ac:dyDescent="0.25">
      <c r="A939" t="str">
        <f t="shared" si="14"/>
        <v/>
      </c>
    </row>
    <row r="940" spans="1:1" x14ac:dyDescent="0.25">
      <c r="A940" t="str">
        <f t="shared" si="14"/>
        <v/>
      </c>
    </row>
    <row r="941" spans="1:1" x14ac:dyDescent="0.25">
      <c r="A941" t="str">
        <f t="shared" si="14"/>
        <v/>
      </c>
    </row>
    <row r="942" spans="1:1" x14ac:dyDescent="0.25">
      <c r="A942" t="str">
        <f t="shared" si="14"/>
        <v/>
      </c>
    </row>
    <row r="943" spans="1:1" x14ac:dyDescent="0.25">
      <c r="A943" t="str">
        <f t="shared" si="14"/>
        <v/>
      </c>
    </row>
    <row r="944" spans="1:1" x14ac:dyDescent="0.25">
      <c r="A944" t="str">
        <f t="shared" si="14"/>
        <v/>
      </c>
    </row>
    <row r="945" spans="1:1" x14ac:dyDescent="0.25">
      <c r="A945" t="str">
        <f t="shared" si="14"/>
        <v/>
      </c>
    </row>
    <row r="946" spans="1:1" x14ac:dyDescent="0.25">
      <c r="A946" t="str">
        <f t="shared" si="14"/>
        <v/>
      </c>
    </row>
    <row r="947" spans="1:1" x14ac:dyDescent="0.25">
      <c r="A947" t="str">
        <f t="shared" si="14"/>
        <v/>
      </c>
    </row>
    <row r="948" spans="1:1" x14ac:dyDescent="0.25">
      <c r="A948" t="str">
        <f t="shared" si="14"/>
        <v/>
      </c>
    </row>
    <row r="949" spans="1:1" x14ac:dyDescent="0.25">
      <c r="A949" t="str">
        <f t="shared" si="14"/>
        <v/>
      </c>
    </row>
    <row r="950" spans="1:1" x14ac:dyDescent="0.25">
      <c r="A950" t="str">
        <f t="shared" si="14"/>
        <v/>
      </c>
    </row>
    <row r="951" spans="1:1" x14ac:dyDescent="0.25">
      <c r="A951" t="str">
        <f t="shared" si="14"/>
        <v/>
      </c>
    </row>
    <row r="952" spans="1:1" x14ac:dyDescent="0.25">
      <c r="A952" t="str">
        <f t="shared" si="14"/>
        <v/>
      </c>
    </row>
    <row r="953" spans="1:1" x14ac:dyDescent="0.25">
      <c r="A953" t="str">
        <f t="shared" si="14"/>
        <v/>
      </c>
    </row>
    <row r="954" spans="1:1" x14ac:dyDescent="0.25">
      <c r="A954" t="str">
        <f t="shared" si="14"/>
        <v/>
      </c>
    </row>
    <row r="955" spans="1:1" x14ac:dyDescent="0.25">
      <c r="A955" t="str">
        <f t="shared" si="14"/>
        <v/>
      </c>
    </row>
    <row r="956" spans="1:1" x14ac:dyDescent="0.25">
      <c r="A956" t="str">
        <f t="shared" si="14"/>
        <v/>
      </c>
    </row>
    <row r="957" spans="1:1" x14ac:dyDescent="0.25">
      <c r="A957" t="str">
        <f t="shared" si="14"/>
        <v/>
      </c>
    </row>
    <row r="958" spans="1:1" x14ac:dyDescent="0.25">
      <c r="A958" t="str">
        <f t="shared" si="14"/>
        <v/>
      </c>
    </row>
    <row r="959" spans="1:1" x14ac:dyDescent="0.25">
      <c r="A959" t="str">
        <f t="shared" si="14"/>
        <v/>
      </c>
    </row>
    <row r="960" spans="1:1" x14ac:dyDescent="0.25">
      <c r="A960" t="str">
        <f t="shared" si="14"/>
        <v/>
      </c>
    </row>
    <row r="961" spans="1:1" x14ac:dyDescent="0.25">
      <c r="A961" t="str">
        <f t="shared" si="14"/>
        <v/>
      </c>
    </row>
    <row r="962" spans="1:1" x14ac:dyDescent="0.25">
      <c r="A962" t="str">
        <f t="shared" si="14"/>
        <v/>
      </c>
    </row>
    <row r="963" spans="1:1" x14ac:dyDescent="0.25">
      <c r="A963" t="str">
        <f t="shared" ref="A963:A1026" si="15">E963&amp;F963</f>
        <v/>
      </c>
    </row>
    <row r="964" spans="1:1" x14ac:dyDescent="0.25">
      <c r="A964" t="str">
        <f t="shared" si="15"/>
        <v/>
      </c>
    </row>
    <row r="965" spans="1:1" x14ac:dyDescent="0.25">
      <c r="A965" t="str">
        <f t="shared" si="15"/>
        <v/>
      </c>
    </row>
    <row r="966" spans="1:1" x14ac:dyDescent="0.25">
      <c r="A966" t="str">
        <f t="shared" si="15"/>
        <v/>
      </c>
    </row>
    <row r="967" spans="1:1" x14ac:dyDescent="0.25">
      <c r="A967" t="str">
        <f t="shared" si="15"/>
        <v/>
      </c>
    </row>
    <row r="968" spans="1:1" x14ac:dyDescent="0.25">
      <c r="A968" t="str">
        <f t="shared" si="15"/>
        <v/>
      </c>
    </row>
    <row r="969" spans="1:1" x14ac:dyDescent="0.25">
      <c r="A969" t="str">
        <f t="shared" si="15"/>
        <v/>
      </c>
    </row>
    <row r="970" spans="1:1" x14ac:dyDescent="0.25">
      <c r="A970" t="str">
        <f t="shared" si="15"/>
        <v/>
      </c>
    </row>
    <row r="971" spans="1:1" x14ac:dyDescent="0.25">
      <c r="A971" t="str">
        <f t="shared" si="15"/>
        <v/>
      </c>
    </row>
    <row r="972" spans="1:1" x14ac:dyDescent="0.25">
      <c r="A972" t="str">
        <f t="shared" si="15"/>
        <v/>
      </c>
    </row>
    <row r="973" spans="1:1" x14ac:dyDescent="0.25">
      <c r="A973" t="str">
        <f t="shared" si="15"/>
        <v/>
      </c>
    </row>
    <row r="974" spans="1:1" x14ac:dyDescent="0.25">
      <c r="A974" t="str">
        <f t="shared" si="15"/>
        <v/>
      </c>
    </row>
    <row r="975" spans="1:1" x14ac:dyDescent="0.25">
      <c r="A975" t="str">
        <f t="shared" si="15"/>
        <v/>
      </c>
    </row>
    <row r="976" spans="1:1" x14ac:dyDescent="0.25">
      <c r="A976" t="str">
        <f t="shared" si="15"/>
        <v/>
      </c>
    </row>
    <row r="977" spans="1:1" x14ac:dyDescent="0.25">
      <c r="A977" t="str">
        <f t="shared" si="15"/>
        <v/>
      </c>
    </row>
    <row r="978" spans="1:1" x14ac:dyDescent="0.25">
      <c r="A978" t="str">
        <f t="shared" si="15"/>
        <v/>
      </c>
    </row>
    <row r="979" spans="1:1" x14ac:dyDescent="0.25">
      <c r="A979" t="str">
        <f t="shared" si="15"/>
        <v/>
      </c>
    </row>
    <row r="980" spans="1:1" x14ac:dyDescent="0.25">
      <c r="A980" t="str">
        <f t="shared" si="15"/>
        <v/>
      </c>
    </row>
    <row r="981" spans="1:1" x14ac:dyDescent="0.25">
      <c r="A981" t="str">
        <f t="shared" si="15"/>
        <v/>
      </c>
    </row>
    <row r="982" spans="1:1" x14ac:dyDescent="0.25">
      <c r="A982" t="str">
        <f t="shared" si="15"/>
        <v/>
      </c>
    </row>
    <row r="983" spans="1:1" x14ac:dyDescent="0.25">
      <c r="A983" t="str">
        <f t="shared" si="15"/>
        <v/>
      </c>
    </row>
    <row r="984" spans="1:1" x14ac:dyDescent="0.25">
      <c r="A984" t="str">
        <f t="shared" si="15"/>
        <v/>
      </c>
    </row>
    <row r="985" spans="1:1" x14ac:dyDescent="0.25">
      <c r="A985" t="str">
        <f t="shared" si="15"/>
        <v/>
      </c>
    </row>
    <row r="986" spans="1:1" x14ac:dyDescent="0.25">
      <c r="A986" t="str">
        <f t="shared" si="15"/>
        <v/>
      </c>
    </row>
    <row r="987" spans="1:1" x14ac:dyDescent="0.25">
      <c r="A987" t="str">
        <f t="shared" si="15"/>
        <v/>
      </c>
    </row>
    <row r="988" spans="1:1" x14ac:dyDescent="0.25">
      <c r="A988" t="str">
        <f t="shared" si="15"/>
        <v/>
      </c>
    </row>
    <row r="989" spans="1:1" x14ac:dyDescent="0.25">
      <c r="A989" t="str">
        <f t="shared" si="15"/>
        <v/>
      </c>
    </row>
    <row r="990" spans="1:1" x14ac:dyDescent="0.25">
      <c r="A990" t="str">
        <f t="shared" si="15"/>
        <v/>
      </c>
    </row>
    <row r="991" spans="1:1" x14ac:dyDescent="0.25">
      <c r="A991" t="str">
        <f t="shared" si="15"/>
        <v/>
      </c>
    </row>
    <row r="992" spans="1:1" x14ac:dyDescent="0.25">
      <c r="A992" t="str">
        <f t="shared" si="15"/>
        <v/>
      </c>
    </row>
    <row r="993" spans="1:1" x14ac:dyDescent="0.25">
      <c r="A993" t="str">
        <f t="shared" si="15"/>
        <v/>
      </c>
    </row>
    <row r="994" spans="1:1" x14ac:dyDescent="0.25">
      <c r="A994" t="str">
        <f t="shared" si="15"/>
        <v/>
      </c>
    </row>
    <row r="995" spans="1:1" x14ac:dyDescent="0.25">
      <c r="A995" t="str">
        <f t="shared" si="15"/>
        <v/>
      </c>
    </row>
    <row r="996" spans="1:1" x14ac:dyDescent="0.25">
      <c r="A996" t="str">
        <f t="shared" si="15"/>
        <v/>
      </c>
    </row>
    <row r="997" spans="1:1" x14ac:dyDescent="0.25">
      <c r="A997" t="str">
        <f t="shared" si="15"/>
        <v/>
      </c>
    </row>
    <row r="998" spans="1:1" x14ac:dyDescent="0.25">
      <c r="A998" t="str">
        <f t="shared" si="15"/>
        <v/>
      </c>
    </row>
    <row r="999" spans="1:1" x14ac:dyDescent="0.25">
      <c r="A999" t="str">
        <f t="shared" si="15"/>
        <v/>
      </c>
    </row>
    <row r="1000" spans="1:1" x14ac:dyDescent="0.25">
      <c r="A1000" t="str">
        <f t="shared" si="15"/>
        <v/>
      </c>
    </row>
    <row r="1001" spans="1:1" x14ac:dyDescent="0.25">
      <c r="A1001" t="str">
        <f t="shared" si="15"/>
        <v/>
      </c>
    </row>
    <row r="1002" spans="1:1" x14ac:dyDescent="0.25">
      <c r="A1002" t="str">
        <f t="shared" si="15"/>
        <v/>
      </c>
    </row>
    <row r="1003" spans="1:1" x14ac:dyDescent="0.25">
      <c r="A1003" t="str">
        <f t="shared" si="15"/>
        <v/>
      </c>
    </row>
    <row r="1004" spans="1:1" x14ac:dyDescent="0.25">
      <c r="A1004" t="str">
        <f t="shared" si="15"/>
        <v/>
      </c>
    </row>
    <row r="1005" spans="1:1" x14ac:dyDescent="0.25">
      <c r="A1005" t="str">
        <f t="shared" si="15"/>
        <v/>
      </c>
    </row>
    <row r="1006" spans="1:1" x14ac:dyDescent="0.25">
      <c r="A1006" t="str">
        <f t="shared" si="15"/>
        <v/>
      </c>
    </row>
    <row r="1007" spans="1:1" x14ac:dyDescent="0.25">
      <c r="A1007" t="str">
        <f t="shared" si="15"/>
        <v/>
      </c>
    </row>
    <row r="1008" spans="1:1" x14ac:dyDescent="0.25">
      <c r="A1008" t="str">
        <f t="shared" si="15"/>
        <v/>
      </c>
    </row>
    <row r="1009" spans="1:1" x14ac:dyDescent="0.25">
      <c r="A1009" t="str">
        <f t="shared" si="15"/>
        <v/>
      </c>
    </row>
    <row r="1010" spans="1:1" x14ac:dyDescent="0.25">
      <c r="A1010" t="str">
        <f t="shared" si="15"/>
        <v/>
      </c>
    </row>
    <row r="1011" spans="1:1" x14ac:dyDescent="0.25">
      <c r="A1011" t="str">
        <f t="shared" si="15"/>
        <v/>
      </c>
    </row>
    <row r="1012" spans="1:1" x14ac:dyDescent="0.25">
      <c r="A1012" t="str">
        <f t="shared" si="15"/>
        <v/>
      </c>
    </row>
    <row r="1013" spans="1:1" x14ac:dyDescent="0.25">
      <c r="A1013" t="str">
        <f t="shared" si="15"/>
        <v/>
      </c>
    </row>
    <row r="1014" spans="1:1" x14ac:dyDescent="0.25">
      <c r="A1014" t="str">
        <f t="shared" si="15"/>
        <v/>
      </c>
    </row>
    <row r="1015" spans="1:1" x14ac:dyDescent="0.25">
      <c r="A1015" t="str">
        <f t="shared" si="15"/>
        <v/>
      </c>
    </row>
    <row r="1016" spans="1:1" x14ac:dyDescent="0.25">
      <c r="A1016" t="str">
        <f t="shared" si="15"/>
        <v/>
      </c>
    </row>
    <row r="1017" spans="1:1" x14ac:dyDescent="0.25">
      <c r="A1017" t="str">
        <f t="shared" si="15"/>
        <v/>
      </c>
    </row>
    <row r="1018" spans="1:1" x14ac:dyDescent="0.25">
      <c r="A1018" t="str">
        <f t="shared" si="15"/>
        <v/>
      </c>
    </row>
    <row r="1019" spans="1:1" x14ac:dyDescent="0.25">
      <c r="A1019" t="str">
        <f t="shared" si="15"/>
        <v/>
      </c>
    </row>
    <row r="1020" spans="1:1" x14ac:dyDescent="0.25">
      <c r="A1020" t="str">
        <f t="shared" si="15"/>
        <v/>
      </c>
    </row>
    <row r="1021" spans="1:1" x14ac:dyDescent="0.25">
      <c r="A1021" t="str">
        <f t="shared" si="15"/>
        <v/>
      </c>
    </row>
    <row r="1022" spans="1:1" x14ac:dyDescent="0.25">
      <c r="A1022" t="str">
        <f t="shared" si="15"/>
        <v/>
      </c>
    </row>
    <row r="1023" spans="1:1" x14ac:dyDescent="0.25">
      <c r="A1023" t="str">
        <f t="shared" si="15"/>
        <v/>
      </c>
    </row>
    <row r="1024" spans="1:1" x14ac:dyDescent="0.25">
      <c r="A1024" t="str">
        <f t="shared" si="15"/>
        <v/>
      </c>
    </row>
    <row r="1025" spans="1:1" x14ac:dyDescent="0.25">
      <c r="A1025" t="str">
        <f t="shared" si="15"/>
        <v/>
      </c>
    </row>
    <row r="1026" spans="1:1" x14ac:dyDescent="0.25">
      <c r="A1026" t="str">
        <f t="shared" si="15"/>
        <v/>
      </c>
    </row>
    <row r="1027" spans="1:1" x14ac:dyDescent="0.25">
      <c r="A1027" t="str">
        <f t="shared" ref="A1027:A1090" si="16">E1027&amp;F1027</f>
        <v/>
      </c>
    </row>
    <row r="1028" spans="1:1" x14ac:dyDescent="0.25">
      <c r="A1028" t="str">
        <f t="shared" si="16"/>
        <v/>
      </c>
    </row>
    <row r="1029" spans="1:1" x14ac:dyDescent="0.25">
      <c r="A1029" t="str">
        <f t="shared" si="16"/>
        <v/>
      </c>
    </row>
    <row r="1030" spans="1:1" x14ac:dyDescent="0.25">
      <c r="A1030" t="str">
        <f t="shared" si="16"/>
        <v/>
      </c>
    </row>
    <row r="1031" spans="1:1" x14ac:dyDescent="0.25">
      <c r="A1031" t="str">
        <f t="shared" si="16"/>
        <v/>
      </c>
    </row>
    <row r="1032" spans="1:1" x14ac:dyDescent="0.25">
      <c r="A1032" t="str">
        <f t="shared" si="16"/>
        <v/>
      </c>
    </row>
    <row r="1033" spans="1:1" x14ac:dyDescent="0.25">
      <c r="A1033" t="str">
        <f t="shared" si="16"/>
        <v/>
      </c>
    </row>
    <row r="1034" spans="1:1" x14ac:dyDescent="0.25">
      <c r="A1034" t="str">
        <f t="shared" si="16"/>
        <v/>
      </c>
    </row>
    <row r="1035" spans="1:1" x14ac:dyDescent="0.25">
      <c r="A1035" t="str">
        <f t="shared" si="16"/>
        <v/>
      </c>
    </row>
    <row r="1036" spans="1:1" x14ac:dyDescent="0.25">
      <c r="A1036" t="str">
        <f t="shared" si="16"/>
        <v/>
      </c>
    </row>
    <row r="1037" spans="1:1" x14ac:dyDescent="0.25">
      <c r="A1037" t="str">
        <f t="shared" si="16"/>
        <v/>
      </c>
    </row>
    <row r="1038" spans="1:1" x14ac:dyDescent="0.25">
      <c r="A1038" t="str">
        <f t="shared" si="16"/>
        <v/>
      </c>
    </row>
    <row r="1039" spans="1:1" x14ac:dyDescent="0.25">
      <c r="A1039" t="str">
        <f t="shared" si="16"/>
        <v/>
      </c>
    </row>
    <row r="1040" spans="1:1" x14ac:dyDescent="0.25">
      <c r="A1040" t="str">
        <f t="shared" si="16"/>
        <v/>
      </c>
    </row>
    <row r="1041" spans="1:1" x14ac:dyDescent="0.25">
      <c r="A1041" t="str">
        <f t="shared" si="16"/>
        <v/>
      </c>
    </row>
    <row r="1042" spans="1:1" x14ac:dyDescent="0.25">
      <c r="A1042" t="str">
        <f t="shared" si="16"/>
        <v/>
      </c>
    </row>
    <row r="1043" spans="1:1" x14ac:dyDescent="0.25">
      <c r="A1043" t="str">
        <f t="shared" si="16"/>
        <v/>
      </c>
    </row>
    <row r="1044" spans="1:1" x14ac:dyDescent="0.25">
      <c r="A1044" t="str">
        <f t="shared" si="16"/>
        <v/>
      </c>
    </row>
    <row r="1045" spans="1:1" x14ac:dyDescent="0.25">
      <c r="A1045" t="str">
        <f t="shared" si="16"/>
        <v/>
      </c>
    </row>
    <row r="1046" spans="1:1" x14ac:dyDescent="0.25">
      <c r="A1046" t="str">
        <f t="shared" si="16"/>
        <v/>
      </c>
    </row>
    <row r="1047" spans="1:1" x14ac:dyDescent="0.25">
      <c r="A1047" t="str">
        <f t="shared" si="16"/>
        <v/>
      </c>
    </row>
    <row r="1048" spans="1:1" x14ac:dyDescent="0.25">
      <c r="A1048" t="str">
        <f t="shared" si="16"/>
        <v/>
      </c>
    </row>
    <row r="1049" spans="1:1" x14ac:dyDescent="0.25">
      <c r="A1049" t="str">
        <f t="shared" si="16"/>
        <v/>
      </c>
    </row>
    <row r="1050" spans="1:1" x14ac:dyDescent="0.25">
      <c r="A1050" t="str">
        <f t="shared" si="16"/>
        <v/>
      </c>
    </row>
    <row r="1051" spans="1:1" x14ac:dyDescent="0.25">
      <c r="A1051" t="str">
        <f t="shared" si="16"/>
        <v/>
      </c>
    </row>
    <row r="1052" spans="1:1" x14ac:dyDescent="0.25">
      <c r="A1052" t="str">
        <f t="shared" si="16"/>
        <v/>
      </c>
    </row>
    <row r="1053" spans="1:1" x14ac:dyDescent="0.25">
      <c r="A1053" t="str">
        <f t="shared" si="16"/>
        <v/>
      </c>
    </row>
    <row r="1054" spans="1:1" x14ac:dyDescent="0.25">
      <c r="A1054" t="str">
        <f t="shared" si="16"/>
        <v/>
      </c>
    </row>
    <row r="1055" spans="1:1" x14ac:dyDescent="0.25">
      <c r="A1055" t="str">
        <f t="shared" si="16"/>
        <v/>
      </c>
    </row>
    <row r="1056" spans="1:1" x14ac:dyDescent="0.25">
      <c r="A1056" t="str">
        <f t="shared" si="16"/>
        <v/>
      </c>
    </row>
    <row r="1057" spans="1:1" x14ac:dyDescent="0.25">
      <c r="A1057" t="str">
        <f t="shared" si="16"/>
        <v/>
      </c>
    </row>
    <row r="1058" spans="1:1" x14ac:dyDescent="0.25">
      <c r="A1058" t="str">
        <f t="shared" si="16"/>
        <v/>
      </c>
    </row>
    <row r="1059" spans="1:1" x14ac:dyDescent="0.25">
      <c r="A1059" t="str">
        <f t="shared" si="16"/>
        <v/>
      </c>
    </row>
    <row r="1060" spans="1:1" x14ac:dyDescent="0.25">
      <c r="A1060" t="str">
        <f t="shared" si="16"/>
        <v/>
      </c>
    </row>
    <row r="1061" spans="1:1" x14ac:dyDescent="0.25">
      <c r="A1061" t="str">
        <f t="shared" si="16"/>
        <v/>
      </c>
    </row>
    <row r="1062" spans="1:1" x14ac:dyDescent="0.25">
      <c r="A1062" t="str">
        <f t="shared" si="16"/>
        <v/>
      </c>
    </row>
    <row r="1063" spans="1:1" x14ac:dyDescent="0.25">
      <c r="A1063" t="str">
        <f t="shared" si="16"/>
        <v/>
      </c>
    </row>
    <row r="1064" spans="1:1" x14ac:dyDescent="0.25">
      <c r="A1064" t="str">
        <f t="shared" si="16"/>
        <v/>
      </c>
    </row>
    <row r="1065" spans="1:1" x14ac:dyDescent="0.25">
      <c r="A1065" t="str">
        <f t="shared" si="16"/>
        <v/>
      </c>
    </row>
    <row r="1066" spans="1:1" x14ac:dyDescent="0.25">
      <c r="A1066" t="str">
        <f t="shared" si="16"/>
        <v/>
      </c>
    </row>
    <row r="1067" spans="1:1" x14ac:dyDescent="0.25">
      <c r="A1067" t="str">
        <f t="shared" si="16"/>
        <v/>
      </c>
    </row>
    <row r="1068" spans="1:1" x14ac:dyDescent="0.25">
      <c r="A1068" t="str">
        <f t="shared" si="16"/>
        <v/>
      </c>
    </row>
    <row r="1069" spans="1:1" x14ac:dyDescent="0.25">
      <c r="A1069" t="str">
        <f t="shared" si="16"/>
        <v/>
      </c>
    </row>
    <row r="1070" spans="1:1" x14ac:dyDescent="0.25">
      <c r="A1070" t="str">
        <f t="shared" si="16"/>
        <v/>
      </c>
    </row>
    <row r="1071" spans="1:1" x14ac:dyDescent="0.25">
      <c r="A1071" t="str">
        <f t="shared" si="16"/>
        <v/>
      </c>
    </row>
    <row r="1072" spans="1:1" x14ac:dyDescent="0.25">
      <c r="A1072" t="str">
        <f t="shared" si="16"/>
        <v/>
      </c>
    </row>
    <row r="1073" spans="1:1" x14ac:dyDescent="0.25">
      <c r="A1073" t="str">
        <f t="shared" si="16"/>
        <v/>
      </c>
    </row>
    <row r="1074" spans="1:1" x14ac:dyDescent="0.25">
      <c r="A1074" t="str">
        <f t="shared" si="16"/>
        <v/>
      </c>
    </row>
    <row r="1075" spans="1:1" x14ac:dyDescent="0.25">
      <c r="A1075" t="str">
        <f t="shared" si="16"/>
        <v/>
      </c>
    </row>
    <row r="1076" spans="1:1" x14ac:dyDescent="0.25">
      <c r="A1076" t="str">
        <f t="shared" si="16"/>
        <v/>
      </c>
    </row>
    <row r="1077" spans="1:1" x14ac:dyDescent="0.25">
      <c r="A1077" t="str">
        <f t="shared" si="16"/>
        <v/>
      </c>
    </row>
    <row r="1078" spans="1:1" x14ac:dyDescent="0.25">
      <c r="A1078" t="str">
        <f t="shared" si="16"/>
        <v/>
      </c>
    </row>
    <row r="1079" spans="1:1" x14ac:dyDescent="0.25">
      <c r="A1079" t="str">
        <f t="shared" si="16"/>
        <v/>
      </c>
    </row>
    <row r="1080" spans="1:1" x14ac:dyDescent="0.25">
      <c r="A1080" t="str">
        <f t="shared" si="16"/>
        <v/>
      </c>
    </row>
    <row r="1081" spans="1:1" x14ac:dyDescent="0.25">
      <c r="A1081" t="str">
        <f t="shared" si="16"/>
        <v/>
      </c>
    </row>
    <row r="1082" spans="1:1" x14ac:dyDescent="0.25">
      <c r="A1082" t="str">
        <f t="shared" si="16"/>
        <v/>
      </c>
    </row>
    <row r="1083" spans="1:1" x14ac:dyDescent="0.25">
      <c r="A1083" t="str">
        <f t="shared" si="16"/>
        <v/>
      </c>
    </row>
    <row r="1084" spans="1:1" x14ac:dyDescent="0.25">
      <c r="A1084" t="str">
        <f t="shared" si="16"/>
        <v/>
      </c>
    </row>
    <row r="1085" spans="1:1" x14ac:dyDescent="0.25">
      <c r="A1085" t="str">
        <f t="shared" si="16"/>
        <v/>
      </c>
    </row>
    <row r="1086" spans="1:1" x14ac:dyDescent="0.25">
      <c r="A1086" t="str">
        <f t="shared" si="16"/>
        <v/>
      </c>
    </row>
    <row r="1087" spans="1:1" x14ac:dyDescent="0.25">
      <c r="A1087" t="str">
        <f t="shared" si="16"/>
        <v/>
      </c>
    </row>
    <row r="1088" spans="1:1" x14ac:dyDescent="0.25">
      <c r="A1088" t="str">
        <f t="shared" si="16"/>
        <v/>
      </c>
    </row>
    <row r="1089" spans="1:1" x14ac:dyDescent="0.25">
      <c r="A1089" t="str">
        <f t="shared" si="16"/>
        <v/>
      </c>
    </row>
    <row r="1090" spans="1:1" x14ac:dyDescent="0.25">
      <c r="A1090" t="str">
        <f t="shared" si="16"/>
        <v/>
      </c>
    </row>
    <row r="1091" spans="1:1" x14ac:dyDescent="0.25">
      <c r="A1091" t="str">
        <f t="shared" ref="A1091:A1154" si="17">E1091&amp;F1091</f>
        <v/>
      </c>
    </row>
    <row r="1092" spans="1:1" x14ac:dyDescent="0.25">
      <c r="A1092" t="str">
        <f t="shared" si="17"/>
        <v/>
      </c>
    </row>
    <row r="1093" spans="1:1" x14ac:dyDescent="0.25">
      <c r="A1093" t="str">
        <f t="shared" si="17"/>
        <v/>
      </c>
    </row>
    <row r="1094" spans="1:1" x14ac:dyDescent="0.25">
      <c r="A1094" t="str">
        <f t="shared" si="17"/>
        <v/>
      </c>
    </row>
    <row r="1095" spans="1:1" x14ac:dyDescent="0.25">
      <c r="A1095" t="str">
        <f t="shared" si="17"/>
        <v/>
      </c>
    </row>
    <row r="1096" spans="1:1" x14ac:dyDescent="0.25">
      <c r="A1096" t="str">
        <f t="shared" si="17"/>
        <v/>
      </c>
    </row>
    <row r="1097" spans="1:1" x14ac:dyDescent="0.25">
      <c r="A1097" t="str">
        <f t="shared" si="17"/>
        <v/>
      </c>
    </row>
    <row r="1098" spans="1:1" x14ac:dyDescent="0.25">
      <c r="A1098" t="str">
        <f t="shared" si="17"/>
        <v/>
      </c>
    </row>
    <row r="1099" spans="1:1" x14ac:dyDescent="0.25">
      <c r="A1099" t="str">
        <f t="shared" si="17"/>
        <v/>
      </c>
    </row>
    <row r="1100" spans="1:1" x14ac:dyDescent="0.25">
      <c r="A1100" t="str">
        <f t="shared" si="17"/>
        <v/>
      </c>
    </row>
    <row r="1101" spans="1:1" x14ac:dyDescent="0.25">
      <c r="A1101" t="str">
        <f t="shared" si="17"/>
        <v/>
      </c>
    </row>
    <row r="1102" spans="1:1" x14ac:dyDescent="0.25">
      <c r="A1102" t="str">
        <f t="shared" si="17"/>
        <v/>
      </c>
    </row>
    <row r="1103" spans="1:1" x14ac:dyDescent="0.25">
      <c r="A1103" t="str">
        <f t="shared" si="17"/>
        <v/>
      </c>
    </row>
    <row r="1104" spans="1:1" x14ac:dyDescent="0.25">
      <c r="A1104" t="str">
        <f t="shared" si="17"/>
        <v/>
      </c>
    </row>
    <row r="1105" spans="1:1" x14ac:dyDescent="0.25">
      <c r="A1105" t="str">
        <f t="shared" si="17"/>
        <v/>
      </c>
    </row>
    <row r="1106" spans="1:1" x14ac:dyDescent="0.25">
      <c r="A1106" t="str">
        <f t="shared" si="17"/>
        <v/>
      </c>
    </row>
    <row r="1107" spans="1:1" x14ac:dyDescent="0.25">
      <c r="A1107" t="str">
        <f t="shared" si="17"/>
        <v/>
      </c>
    </row>
    <row r="1108" spans="1:1" x14ac:dyDescent="0.25">
      <c r="A1108" t="str">
        <f t="shared" si="17"/>
        <v/>
      </c>
    </row>
    <row r="1109" spans="1:1" x14ac:dyDescent="0.25">
      <c r="A1109" t="str">
        <f t="shared" si="17"/>
        <v/>
      </c>
    </row>
    <row r="1110" spans="1:1" x14ac:dyDescent="0.25">
      <c r="A1110" t="str">
        <f t="shared" si="17"/>
        <v/>
      </c>
    </row>
    <row r="1111" spans="1:1" x14ac:dyDescent="0.25">
      <c r="A1111" t="str">
        <f t="shared" si="17"/>
        <v/>
      </c>
    </row>
    <row r="1112" spans="1:1" x14ac:dyDescent="0.25">
      <c r="A1112" t="str">
        <f t="shared" si="17"/>
        <v/>
      </c>
    </row>
    <row r="1113" spans="1:1" x14ac:dyDescent="0.25">
      <c r="A1113" t="str">
        <f t="shared" si="17"/>
        <v/>
      </c>
    </row>
    <row r="1114" spans="1:1" x14ac:dyDescent="0.25">
      <c r="A1114" t="str">
        <f t="shared" si="17"/>
        <v/>
      </c>
    </row>
    <row r="1115" spans="1:1" x14ac:dyDescent="0.25">
      <c r="A1115" t="str">
        <f t="shared" si="17"/>
        <v/>
      </c>
    </row>
    <row r="1116" spans="1:1" x14ac:dyDescent="0.25">
      <c r="A1116" t="str">
        <f t="shared" si="17"/>
        <v/>
      </c>
    </row>
    <row r="1117" spans="1:1" x14ac:dyDescent="0.25">
      <c r="A1117" t="str">
        <f t="shared" si="17"/>
        <v/>
      </c>
    </row>
    <row r="1118" spans="1:1" x14ac:dyDescent="0.25">
      <c r="A1118" t="str">
        <f t="shared" si="17"/>
        <v/>
      </c>
    </row>
    <row r="1119" spans="1:1" x14ac:dyDescent="0.25">
      <c r="A1119" t="str">
        <f t="shared" si="17"/>
        <v/>
      </c>
    </row>
    <row r="1120" spans="1:1" x14ac:dyDescent="0.25">
      <c r="A1120" t="str">
        <f t="shared" si="17"/>
        <v/>
      </c>
    </row>
    <row r="1121" spans="1:1" x14ac:dyDescent="0.25">
      <c r="A1121" t="str">
        <f t="shared" si="17"/>
        <v/>
      </c>
    </row>
    <row r="1122" spans="1:1" x14ac:dyDescent="0.25">
      <c r="A1122" t="str">
        <f t="shared" si="17"/>
        <v/>
      </c>
    </row>
    <row r="1123" spans="1:1" x14ac:dyDescent="0.25">
      <c r="A1123" t="str">
        <f t="shared" si="17"/>
        <v/>
      </c>
    </row>
    <row r="1124" spans="1:1" x14ac:dyDescent="0.25">
      <c r="A1124" t="str">
        <f t="shared" si="17"/>
        <v/>
      </c>
    </row>
    <row r="1125" spans="1:1" x14ac:dyDescent="0.25">
      <c r="A1125" t="str">
        <f t="shared" si="17"/>
        <v/>
      </c>
    </row>
    <row r="1126" spans="1:1" x14ac:dyDescent="0.25">
      <c r="A1126" t="str">
        <f t="shared" si="17"/>
        <v/>
      </c>
    </row>
    <row r="1127" spans="1:1" x14ac:dyDescent="0.25">
      <c r="A1127" t="str">
        <f t="shared" si="17"/>
        <v/>
      </c>
    </row>
    <row r="1128" spans="1:1" x14ac:dyDescent="0.25">
      <c r="A1128" t="str">
        <f t="shared" si="17"/>
        <v/>
      </c>
    </row>
    <row r="1129" spans="1:1" x14ac:dyDescent="0.25">
      <c r="A1129" t="str">
        <f t="shared" si="17"/>
        <v/>
      </c>
    </row>
    <row r="1130" spans="1:1" x14ac:dyDescent="0.25">
      <c r="A1130" t="str">
        <f t="shared" si="17"/>
        <v/>
      </c>
    </row>
    <row r="1131" spans="1:1" x14ac:dyDescent="0.25">
      <c r="A1131" t="str">
        <f t="shared" si="17"/>
        <v/>
      </c>
    </row>
    <row r="1132" spans="1:1" x14ac:dyDescent="0.25">
      <c r="A1132" t="str">
        <f t="shared" si="17"/>
        <v/>
      </c>
    </row>
    <row r="1133" spans="1:1" x14ac:dyDescent="0.25">
      <c r="A1133" t="str">
        <f t="shared" si="17"/>
        <v/>
      </c>
    </row>
    <row r="1134" spans="1:1" x14ac:dyDescent="0.25">
      <c r="A1134" t="str">
        <f t="shared" si="17"/>
        <v/>
      </c>
    </row>
    <row r="1135" spans="1:1" x14ac:dyDescent="0.25">
      <c r="A1135" t="str">
        <f t="shared" si="17"/>
        <v/>
      </c>
    </row>
    <row r="1136" spans="1:1" x14ac:dyDescent="0.25">
      <c r="A1136" t="str">
        <f t="shared" si="17"/>
        <v/>
      </c>
    </row>
    <row r="1137" spans="1:1" x14ac:dyDescent="0.25">
      <c r="A1137" t="str">
        <f t="shared" si="17"/>
        <v/>
      </c>
    </row>
    <row r="1138" spans="1:1" x14ac:dyDescent="0.25">
      <c r="A1138" t="str">
        <f t="shared" si="17"/>
        <v/>
      </c>
    </row>
    <row r="1139" spans="1:1" x14ac:dyDescent="0.25">
      <c r="A1139" t="str">
        <f t="shared" si="17"/>
        <v/>
      </c>
    </row>
    <row r="1140" spans="1:1" x14ac:dyDescent="0.25">
      <c r="A1140" t="str">
        <f t="shared" si="17"/>
        <v/>
      </c>
    </row>
    <row r="1141" spans="1:1" x14ac:dyDescent="0.25">
      <c r="A1141" t="str">
        <f t="shared" si="17"/>
        <v/>
      </c>
    </row>
    <row r="1142" spans="1:1" x14ac:dyDescent="0.25">
      <c r="A1142" t="str">
        <f t="shared" si="17"/>
        <v/>
      </c>
    </row>
    <row r="1143" spans="1:1" x14ac:dyDescent="0.25">
      <c r="A1143" t="str">
        <f t="shared" si="17"/>
        <v/>
      </c>
    </row>
    <row r="1144" spans="1:1" x14ac:dyDescent="0.25">
      <c r="A1144" t="str">
        <f t="shared" si="17"/>
        <v/>
      </c>
    </row>
    <row r="1145" spans="1:1" x14ac:dyDescent="0.25">
      <c r="A1145" t="str">
        <f t="shared" si="17"/>
        <v/>
      </c>
    </row>
    <row r="1146" spans="1:1" x14ac:dyDescent="0.25">
      <c r="A1146" t="str">
        <f t="shared" si="17"/>
        <v/>
      </c>
    </row>
    <row r="1147" spans="1:1" x14ac:dyDescent="0.25">
      <c r="A1147" t="str">
        <f t="shared" si="17"/>
        <v/>
      </c>
    </row>
    <row r="1148" spans="1:1" x14ac:dyDescent="0.25">
      <c r="A1148" t="str">
        <f t="shared" si="17"/>
        <v/>
      </c>
    </row>
    <row r="1149" spans="1:1" x14ac:dyDescent="0.25">
      <c r="A1149" t="str">
        <f t="shared" si="17"/>
        <v/>
      </c>
    </row>
    <row r="1150" spans="1:1" x14ac:dyDescent="0.25">
      <c r="A1150" t="str">
        <f t="shared" si="17"/>
        <v/>
      </c>
    </row>
    <row r="1151" spans="1:1" x14ac:dyDescent="0.25">
      <c r="A1151" t="str">
        <f t="shared" si="17"/>
        <v/>
      </c>
    </row>
    <row r="1152" spans="1:1" x14ac:dyDescent="0.25">
      <c r="A1152" t="str">
        <f t="shared" si="17"/>
        <v/>
      </c>
    </row>
    <row r="1153" spans="1:1" x14ac:dyDescent="0.25">
      <c r="A1153" t="str">
        <f t="shared" si="17"/>
        <v/>
      </c>
    </row>
    <row r="1154" spans="1:1" x14ac:dyDescent="0.25">
      <c r="A1154" t="str">
        <f t="shared" si="17"/>
        <v/>
      </c>
    </row>
    <row r="1155" spans="1:1" x14ac:dyDescent="0.25">
      <c r="A1155" t="str">
        <f t="shared" ref="A1155:A1218" si="18">E1155&amp;F1155</f>
        <v/>
      </c>
    </row>
    <row r="1156" spans="1:1" x14ac:dyDescent="0.25">
      <c r="A1156" t="str">
        <f t="shared" si="18"/>
        <v/>
      </c>
    </row>
    <row r="1157" spans="1:1" x14ac:dyDescent="0.25">
      <c r="A1157" t="str">
        <f t="shared" si="18"/>
        <v/>
      </c>
    </row>
    <row r="1158" spans="1:1" x14ac:dyDescent="0.25">
      <c r="A1158" t="str">
        <f t="shared" si="18"/>
        <v/>
      </c>
    </row>
    <row r="1159" spans="1:1" x14ac:dyDescent="0.25">
      <c r="A1159" t="str">
        <f t="shared" si="18"/>
        <v/>
      </c>
    </row>
    <row r="1160" spans="1:1" x14ac:dyDescent="0.25">
      <c r="A1160" t="str">
        <f t="shared" si="18"/>
        <v/>
      </c>
    </row>
    <row r="1161" spans="1:1" x14ac:dyDescent="0.25">
      <c r="A1161" t="str">
        <f t="shared" si="18"/>
        <v/>
      </c>
    </row>
    <row r="1162" spans="1:1" x14ac:dyDescent="0.25">
      <c r="A1162" t="str">
        <f t="shared" si="18"/>
        <v/>
      </c>
    </row>
    <row r="1163" spans="1:1" x14ac:dyDescent="0.25">
      <c r="A1163" t="str">
        <f t="shared" si="18"/>
        <v/>
      </c>
    </row>
    <row r="1164" spans="1:1" x14ac:dyDescent="0.25">
      <c r="A1164" t="str">
        <f t="shared" si="18"/>
        <v/>
      </c>
    </row>
    <row r="1165" spans="1:1" x14ac:dyDescent="0.25">
      <c r="A1165" t="str">
        <f t="shared" si="18"/>
        <v/>
      </c>
    </row>
    <row r="1166" spans="1:1" x14ac:dyDescent="0.25">
      <c r="A1166" t="str">
        <f t="shared" si="18"/>
        <v/>
      </c>
    </row>
    <row r="1167" spans="1:1" x14ac:dyDescent="0.25">
      <c r="A1167" t="str">
        <f t="shared" si="18"/>
        <v/>
      </c>
    </row>
    <row r="1168" spans="1:1" x14ac:dyDescent="0.25">
      <c r="A1168" t="str">
        <f t="shared" si="18"/>
        <v/>
      </c>
    </row>
    <row r="1169" spans="1:1" x14ac:dyDescent="0.25">
      <c r="A1169" t="str">
        <f t="shared" si="18"/>
        <v/>
      </c>
    </row>
    <row r="1170" spans="1:1" x14ac:dyDescent="0.25">
      <c r="A1170" t="str">
        <f t="shared" si="18"/>
        <v/>
      </c>
    </row>
    <row r="1171" spans="1:1" x14ac:dyDescent="0.25">
      <c r="A1171" t="str">
        <f t="shared" si="18"/>
        <v/>
      </c>
    </row>
    <row r="1172" spans="1:1" x14ac:dyDescent="0.25">
      <c r="A1172" t="str">
        <f t="shared" si="18"/>
        <v/>
      </c>
    </row>
    <row r="1173" spans="1:1" x14ac:dyDescent="0.25">
      <c r="A1173" t="str">
        <f t="shared" si="18"/>
        <v/>
      </c>
    </row>
    <row r="1174" spans="1:1" x14ac:dyDescent="0.25">
      <c r="A1174" t="str">
        <f t="shared" si="18"/>
        <v/>
      </c>
    </row>
    <row r="1175" spans="1:1" x14ac:dyDescent="0.25">
      <c r="A1175" t="str">
        <f t="shared" si="18"/>
        <v/>
      </c>
    </row>
    <row r="1176" spans="1:1" x14ac:dyDescent="0.25">
      <c r="A1176" t="str">
        <f t="shared" si="18"/>
        <v/>
      </c>
    </row>
    <row r="1177" spans="1:1" x14ac:dyDescent="0.25">
      <c r="A1177" t="str">
        <f t="shared" si="18"/>
        <v/>
      </c>
    </row>
    <row r="1178" spans="1:1" x14ac:dyDescent="0.25">
      <c r="A1178" t="str">
        <f t="shared" si="18"/>
        <v/>
      </c>
    </row>
    <row r="1179" spans="1:1" x14ac:dyDescent="0.25">
      <c r="A1179" t="str">
        <f t="shared" si="18"/>
        <v/>
      </c>
    </row>
    <row r="1180" spans="1:1" x14ac:dyDescent="0.25">
      <c r="A1180" t="str">
        <f t="shared" si="18"/>
        <v/>
      </c>
    </row>
    <row r="1181" spans="1:1" x14ac:dyDescent="0.25">
      <c r="A1181" t="str">
        <f t="shared" si="18"/>
        <v/>
      </c>
    </row>
    <row r="1182" spans="1:1" x14ac:dyDescent="0.25">
      <c r="A1182" t="str">
        <f t="shared" si="18"/>
        <v/>
      </c>
    </row>
    <row r="1183" spans="1:1" x14ac:dyDescent="0.25">
      <c r="A1183" t="str">
        <f t="shared" si="18"/>
        <v/>
      </c>
    </row>
    <row r="1184" spans="1:1" x14ac:dyDescent="0.25">
      <c r="A1184" t="str">
        <f t="shared" si="18"/>
        <v/>
      </c>
    </row>
    <row r="1185" spans="1:1" x14ac:dyDescent="0.25">
      <c r="A1185" t="str">
        <f t="shared" si="18"/>
        <v/>
      </c>
    </row>
    <row r="1186" spans="1:1" x14ac:dyDescent="0.25">
      <c r="A1186" t="str">
        <f t="shared" si="18"/>
        <v/>
      </c>
    </row>
    <row r="1187" spans="1:1" x14ac:dyDescent="0.25">
      <c r="A1187" t="str">
        <f t="shared" si="18"/>
        <v/>
      </c>
    </row>
    <row r="1188" spans="1:1" x14ac:dyDescent="0.25">
      <c r="A1188" t="str">
        <f t="shared" si="18"/>
        <v/>
      </c>
    </row>
    <row r="1189" spans="1:1" x14ac:dyDescent="0.25">
      <c r="A1189" t="str">
        <f t="shared" si="18"/>
        <v/>
      </c>
    </row>
    <row r="1190" spans="1:1" x14ac:dyDescent="0.25">
      <c r="A1190" t="str">
        <f t="shared" si="18"/>
        <v/>
      </c>
    </row>
    <row r="1191" spans="1:1" x14ac:dyDescent="0.25">
      <c r="A1191" t="str">
        <f t="shared" si="18"/>
        <v/>
      </c>
    </row>
    <row r="1192" spans="1:1" x14ac:dyDescent="0.25">
      <c r="A1192" t="str">
        <f t="shared" si="18"/>
        <v/>
      </c>
    </row>
    <row r="1193" spans="1:1" x14ac:dyDescent="0.25">
      <c r="A1193" t="str">
        <f t="shared" si="18"/>
        <v/>
      </c>
    </row>
    <row r="1194" spans="1:1" x14ac:dyDescent="0.25">
      <c r="A1194" t="str">
        <f t="shared" si="18"/>
        <v/>
      </c>
    </row>
    <row r="1195" spans="1:1" x14ac:dyDescent="0.25">
      <c r="A1195" t="str">
        <f t="shared" si="18"/>
        <v/>
      </c>
    </row>
    <row r="1196" spans="1:1" x14ac:dyDescent="0.25">
      <c r="A1196" t="str">
        <f t="shared" si="18"/>
        <v/>
      </c>
    </row>
    <row r="1197" spans="1:1" x14ac:dyDescent="0.25">
      <c r="A1197" t="str">
        <f t="shared" si="18"/>
        <v/>
      </c>
    </row>
    <row r="1198" spans="1:1" x14ac:dyDescent="0.25">
      <c r="A1198" t="str">
        <f t="shared" si="18"/>
        <v/>
      </c>
    </row>
    <row r="1199" spans="1:1" x14ac:dyDescent="0.25">
      <c r="A1199" t="str">
        <f t="shared" si="18"/>
        <v/>
      </c>
    </row>
    <row r="1200" spans="1:1" x14ac:dyDescent="0.25">
      <c r="A1200" t="str">
        <f t="shared" si="18"/>
        <v/>
      </c>
    </row>
    <row r="1201" spans="1:1" x14ac:dyDescent="0.25">
      <c r="A1201" t="str">
        <f t="shared" si="18"/>
        <v/>
      </c>
    </row>
    <row r="1202" spans="1:1" x14ac:dyDescent="0.25">
      <c r="A1202" t="str">
        <f t="shared" si="18"/>
        <v/>
      </c>
    </row>
    <row r="1203" spans="1:1" x14ac:dyDescent="0.25">
      <c r="A1203" t="str">
        <f t="shared" si="18"/>
        <v/>
      </c>
    </row>
    <row r="1204" spans="1:1" x14ac:dyDescent="0.25">
      <c r="A1204" t="str">
        <f t="shared" si="18"/>
        <v/>
      </c>
    </row>
    <row r="1205" spans="1:1" x14ac:dyDescent="0.25">
      <c r="A1205" t="str">
        <f t="shared" si="18"/>
        <v/>
      </c>
    </row>
    <row r="1206" spans="1:1" x14ac:dyDescent="0.25">
      <c r="A1206" t="str">
        <f t="shared" si="18"/>
        <v/>
      </c>
    </row>
    <row r="1207" spans="1:1" x14ac:dyDescent="0.25">
      <c r="A1207" t="str">
        <f t="shared" si="18"/>
        <v/>
      </c>
    </row>
    <row r="1208" spans="1:1" x14ac:dyDescent="0.25">
      <c r="A1208" t="str">
        <f t="shared" si="18"/>
        <v/>
      </c>
    </row>
    <row r="1209" spans="1:1" x14ac:dyDescent="0.25">
      <c r="A1209" t="str">
        <f t="shared" si="18"/>
        <v/>
      </c>
    </row>
    <row r="1210" spans="1:1" x14ac:dyDescent="0.25">
      <c r="A1210" t="str">
        <f t="shared" si="18"/>
        <v/>
      </c>
    </row>
    <row r="1211" spans="1:1" x14ac:dyDescent="0.25">
      <c r="A1211" t="str">
        <f t="shared" si="18"/>
        <v/>
      </c>
    </row>
    <row r="1212" spans="1:1" x14ac:dyDescent="0.25">
      <c r="A1212" t="str">
        <f t="shared" si="18"/>
        <v/>
      </c>
    </row>
    <row r="1213" spans="1:1" x14ac:dyDescent="0.25">
      <c r="A1213" t="str">
        <f t="shared" si="18"/>
        <v/>
      </c>
    </row>
    <row r="1214" spans="1:1" x14ac:dyDescent="0.25">
      <c r="A1214" t="str">
        <f t="shared" si="18"/>
        <v/>
      </c>
    </row>
    <row r="1215" spans="1:1" x14ac:dyDescent="0.25">
      <c r="A1215" t="str">
        <f t="shared" si="18"/>
        <v/>
      </c>
    </row>
    <row r="1216" spans="1:1" x14ac:dyDescent="0.25">
      <c r="A1216" t="str">
        <f t="shared" si="18"/>
        <v/>
      </c>
    </row>
    <row r="1217" spans="1:1" x14ac:dyDescent="0.25">
      <c r="A1217" t="str">
        <f t="shared" si="18"/>
        <v/>
      </c>
    </row>
    <row r="1218" spans="1:1" x14ac:dyDescent="0.25">
      <c r="A1218" t="str">
        <f t="shared" si="18"/>
        <v/>
      </c>
    </row>
    <row r="1219" spans="1:1" x14ac:dyDescent="0.25">
      <c r="A1219" t="str">
        <f t="shared" ref="A1219:A1282" si="19">E1219&amp;F1219</f>
        <v/>
      </c>
    </row>
    <row r="1220" spans="1:1" x14ac:dyDescent="0.25">
      <c r="A1220" t="str">
        <f t="shared" si="19"/>
        <v/>
      </c>
    </row>
    <row r="1221" spans="1:1" x14ac:dyDescent="0.25">
      <c r="A1221" t="str">
        <f t="shared" si="19"/>
        <v/>
      </c>
    </row>
    <row r="1222" spans="1:1" x14ac:dyDescent="0.25">
      <c r="A1222" t="str">
        <f t="shared" si="19"/>
        <v/>
      </c>
    </row>
    <row r="1223" spans="1:1" x14ac:dyDescent="0.25">
      <c r="A1223" t="str">
        <f t="shared" si="19"/>
        <v/>
      </c>
    </row>
    <row r="1224" spans="1:1" x14ac:dyDescent="0.25">
      <c r="A1224" t="str">
        <f t="shared" si="19"/>
        <v/>
      </c>
    </row>
    <row r="1225" spans="1:1" x14ac:dyDescent="0.25">
      <c r="A1225" t="str">
        <f t="shared" si="19"/>
        <v/>
      </c>
    </row>
    <row r="1226" spans="1:1" x14ac:dyDescent="0.25">
      <c r="A1226" t="str">
        <f t="shared" si="19"/>
        <v/>
      </c>
    </row>
    <row r="1227" spans="1:1" x14ac:dyDescent="0.25">
      <c r="A1227" t="str">
        <f t="shared" si="19"/>
        <v/>
      </c>
    </row>
    <row r="1228" spans="1:1" x14ac:dyDescent="0.25">
      <c r="A1228" t="str">
        <f t="shared" si="19"/>
        <v/>
      </c>
    </row>
    <row r="1229" spans="1:1" x14ac:dyDescent="0.25">
      <c r="A1229" t="str">
        <f t="shared" si="19"/>
        <v/>
      </c>
    </row>
    <row r="1230" spans="1:1" x14ac:dyDescent="0.25">
      <c r="A1230" t="str">
        <f t="shared" si="19"/>
        <v/>
      </c>
    </row>
    <row r="1231" spans="1:1" x14ac:dyDescent="0.25">
      <c r="A1231" t="str">
        <f t="shared" si="19"/>
        <v/>
      </c>
    </row>
    <row r="1232" spans="1:1" x14ac:dyDescent="0.25">
      <c r="A1232" t="str">
        <f t="shared" si="19"/>
        <v/>
      </c>
    </row>
    <row r="1233" spans="1:1" x14ac:dyDescent="0.25">
      <c r="A1233" t="str">
        <f t="shared" si="19"/>
        <v/>
      </c>
    </row>
    <row r="1234" spans="1:1" x14ac:dyDescent="0.25">
      <c r="A1234" t="str">
        <f t="shared" si="19"/>
        <v/>
      </c>
    </row>
    <row r="1235" spans="1:1" x14ac:dyDescent="0.25">
      <c r="A1235" t="str">
        <f t="shared" si="19"/>
        <v/>
      </c>
    </row>
    <row r="1236" spans="1:1" x14ac:dyDescent="0.25">
      <c r="A1236" t="str">
        <f t="shared" si="19"/>
        <v/>
      </c>
    </row>
    <row r="1237" spans="1:1" x14ac:dyDescent="0.25">
      <c r="A1237" t="str">
        <f t="shared" si="19"/>
        <v/>
      </c>
    </row>
    <row r="1238" spans="1:1" x14ac:dyDescent="0.25">
      <c r="A1238" t="str">
        <f t="shared" si="19"/>
        <v/>
      </c>
    </row>
    <row r="1239" spans="1:1" x14ac:dyDescent="0.25">
      <c r="A1239" t="str">
        <f t="shared" si="19"/>
        <v/>
      </c>
    </row>
    <row r="1240" spans="1:1" x14ac:dyDescent="0.25">
      <c r="A1240" t="str">
        <f t="shared" si="19"/>
        <v/>
      </c>
    </row>
    <row r="1241" spans="1:1" x14ac:dyDescent="0.25">
      <c r="A1241" t="str">
        <f t="shared" si="19"/>
        <v/>
      </c>
    </row>
    <row r="1242" spans="1:1" x14ac:dyDescent="0.25">
      <c r="A1242" t="str">
        <f t="shared" si="19"/>
        <v/>
      </c>
    </row>
    <row r="1243" spans="1:1" x14ac:dyDescent="0.25">
      <c r="A1243" t="str">
        <f t="shared" si="19"/>
        <v/>
      </c>
    </row>
    <row r="1244" spans="1:1" x14ac:dyDescent="0.25">
      <c r="A1244" t="str">
        <f t="shared" si="19"/>
        <v/>
      </c>
    </row>
    <row r="1245" spans="1:1" x14ac:dyDescent="0.25">
      <c r="A1245" t="str">
        <f t="shared" si="19"/>
        <v/>
      </c>
    </row>
    <row r="1246" spans="1:1" x14ac:dyDescent="0.25">
      <c r="A1246" t="str">
        <f t="shared" si="19"/>
        <v/>
      </c>
    </row>
    <row r="1247" spans="1:1" x14ac:dyDescent="0.25">
      <c r="A1247" t="str">
        <f t="shared" si="19"/>
        <v/>
      </c>
    </row>
    <row r="1248" spans="1:1" x14ac:dyDescent="0.25">
      <c r="A1248" t="str">
        <f t="shared" si="19"/>
        <v/>
      </c>
    </row>
    <row r="1249" spans="1:1" x14ac:dyDescent="0.25">
      <c r="A1249" t="str">
        <f t="shared" si="19"/>
        <v/>
      </c>
    </row>
    <row r="1250" spans="1:1" x14ac:dyDescent="0.25">
      <c r="A1250" t="str">
        <f t="shared" si="19"/>
        <v/>
      </c>
    </row>
    <row r="1251" spans="1:1" x14ac:dyDescent="0.25">
      <c r="A1251" t="str">
        <f t="shared" si="19"/>
        <v/>
      </c>
    </row>
    <row r="1252" spans="1:1" x14ac:dyDescent="0.25">
      <c r="A1252" t="str">
        <f t="shared" si="19"/>
        <v/>
      </c>
    </row>
    <row r="1253" spans="1:1" x14ac:dyDescent="0.25">
      <c r="A1253" t="str">
        <f t="shared" si="19"/>
        <v/>
      </c>
    </row>
    <row r="1254" spans="1:1" x14ac:dyDescent="0.25">
      <c r="A1254" t="str">
        <f t="shared" si="19"/>
        <v/>
      </c>
    </row>
    <row r="1255" spans="1:1" x14ac:dyDescent="0.25">
      <c r="A1255" t="str">
        <f t="shared" si="19"/>
        <v/>
      </c>
    </row>
    <row r="1256" spans="1:1" x14ac:dyDescent="0.25">
      <c r="A1256" t="str">
        <f t="shared" si="19"/>
        <v/>
      </c>
    </row>
    <row r="1257" spans="1:1" x14ac:dyDescent="0.25">
      <c r="A1257" t="str">
        <f t="shared" si="19"/>
        <v/>
      </c>
    </row>
    <row r="1258" spans="1:1" x14ac:dyDescent="0.25">
      <c r="A1258" t="str">
        <f t="shared" si="19"/>
        <v/>
      </c>
    </row>
    <row r="1259" spans="1:1" x14ac:dyDescent="0.25">
      <c r="A1259" t="str">
        <f t="shared" si="19"/>
        <v/>
      </c>
    </row>
    <row r="1260" spans="1:1" x14ac:dyDescent="0.25">
      <c r="A1260" t="str">
        <f t="shared" si="19"/>
        <v/>
      </c>
    </row>
    <row r="1261" spans="1:1" x14ac:dyDescent="0.25">
      <c r="A1261" t="str">
        <f t="shared" si="19"/>
        <v/>
      </c>
    </row>
    <row r="1262" spans="1:1" x14ac:dyDescent="0.25">
      <c r="A1262" t="str">
        <f t="shared" si="19"/>
        <v/>
      </c>
    </row>
    <row r="1263" spans="1:1" x14ac:dyDescent="0.25">
      <c r="A1263" t="str">
        <f t="shared" si="19"/>
        <v/>
      </c>
    </row>
    <row r="1264" spans="1:1" x14ac:dyDescent="0.25">
      <c r="A1264" t="str">
        <f t="shared" si="19"/>
        <v/>
      </c>
    </row>
    <row r="1265" spans="1:1" x14ac:dyDescent="0.25">
      <c r="A1265" t="str">
        <f t="shared" si="19"/>
        <v/>
      </c>
    </row>
    <row r="1266" spans="1:1" x14ac:dyDescent="0.25">
      <c r="A1266" t="str">
        <f t="shared" si="19"/>
        <v/>
      </c>
    </row>
    <row r="1267" spans="1:1" x14ac:dyDescent="0.25">
      <c r="A1267" t="str">
        <f t="shared" si="19"/>
        <v/>
      </c>
    </row>
    <row r="1268" spans="1:1" x14ac:dyDescent="0.25">
      <c r="A1268" t="str">
        <f t="shared" si="19"/>
        <v/>
      </c>
    </row>
    <row r="1269" spans="1:1" x14ac:dyDescent="0.25">
      <c r="A1269" t="str">
        <f t="shared" si="19"/>
        <v/>
      </c>
    </row>
    <row r="1270" spans="1:1" x14ac:dyDescent="0.25">
      <c r="A1270" t="str">
        <f t="shared" si="19"/>
        <v/>
      </c>
    </row>
    <row r="1271" spans="1:1" x14ac:dyDescent="0.25">
      <c r="A1271" t="str">
        <f t="shared" si="19"/>
        <v/>
      </c>
    </row>
    <row r="1272" spans="1:1" x14ac:dyDescent="0.25">
      <c r="A1272" t="str">
        <f t="shared" si="19"/>
        <v/>
      </c>
    </row>
    <row r="1273" spans="1:1" x14ac:dyDescent="0.25">
      <c r="A1273" t="str">
        <f t="shared" si="19"/>
        <v/>
      </c>
    </row>
    <row r="1274" spans="1:1" x14ac:dyDescent="0.25">
      <c r="A1274" t="str">
        <f t="shared" si="19"/>
        <v/>
      </c>
    </row>
    <row r="1275" spans="1:1" x14ac:dyDescent="0.25">
      <c r="A1275" t="str">
        <f t="shared" si="19"/>
        <v/>
      </c>
    </row>
    <row r="1276" spans="1:1" x14ac:dyDescent="0.25">
      <c r="A1276" t="str">
        <f t="shared" si="19"/>
        <v/>
      </c>
    </row>
    <row r="1277" spans="1:1" x14ac:dyDescent="0.25">
      <c r="A1277" t="str">
        <f t="shared" si="19"/>
        <v/>
      </c>
    </row>
    <row r="1278" spans="1:1" x14ac:dyDescent="0.25">
      <c r="A1278" t="str">
        <f t="shared" si="19"/>
        <v/>
      </c>
    </row>
    <row r="1279" spans="1:1" x14ac:dyDescent="0.25">
      <c r="A1279" t="str">
        <f t="shared" si="19"/>
        <v/>
      </c>
    </row>
    <row r="1280" spans="1:1" x14ac:dyDescent="0.25">
      <c r="A1280" t="str">
        <f t="shared" si="19"/>
        <v/>
      </c>
    </row>
    <row r="1281" spans="1:1" x14ac:dyDescent="0.25">
      <c r="A1281" t="str">
        <f t="shared" si="19"/>
        <v/>
      </c>
    </row>
    <row r="1282" spans="1:1" x14ac:dyDescent="0.25">
      <c r="A1282" t="str">
        <f t="shared" si="19"/>
        <v/>
      </c>
    </row>
    <row r="1283" spans="1:1" x14ac:dyDescent="0.25">
      <c r="A1283" t="str">
        <f t="shared" ref="A1283:A1346" si="20">E1283&amp;F1283</f>
        <v/>
      </c>
    </row>
    <row r="1284" spans="1:1" x14ac:dyDescent="0.25">
      <c r="A1284" t="str">
        <f t="shared" si="20"/>
        <v/>
      </c>
    </row>
    <row r="1285" spans="1:1" x14ac:dyDescent="0.25">
      <c r="A1285" t="str">
        <f t="shared" si="20"/>
        <v/>
      </c>
    </row>
    <row r="1286" spans="1:1" x14ac:dyDescent="0.25">
      <c r="A1286" t="str">
        <f t="shared" si="20"/>
        <v/>
      </c>
    </row>
    <row r="1287" spans="1:1" x14ac:dyDescent="0.25">
      <c r="A1287" t="str">
        <f t="shared" si="20"/>
        <v/>
      </c>
    </row>
    <row r="1288" spans="1:1" x14ac:dyDescent="0.25">
      <c r="A1288" t="str">
        <f t="shared" si="20"/>
        <v/>
      </c>
    </row>
    <row r="1289" spans="1:1" x14ac:dyDescent="0.25">
      <c r="A1289" t="str">
        <f t="shared" si="20"/>
        <v/>
      </c>
    </row>
    <row r="1290" spans="1:1" x14ac:dyDescent="0.25">
      <c r="A1290" t="str">
        <f t="shared" si="20"/>
        <v/>
      </c>
    </row>
    <row r="1291" spans="1:1" x14ac:dyDescent="0.25">
      <c r="A1291" t="str">
        <f t="shared" si="20"/>
        <v/>
      </c>
    </row>
    <row r="1292" spans="1:1" x14ac:dyDescent="0.25">
      <c r="A1292" t="str">
        <f t="shared" si="20"/>
        <v/>
      </c>
    </row>
    <row r="1293" spans="1:1" x14ac:dyDescent="0.25">
      <c r="A1293" t="str">
        <f t="shared" si="20"/>
        <v/>
      </c>
    </row>
    <row r="1294" spans="1:1" x14ac:dyDescent="0.25">
      <c r="A1294" t="str">
        <f t="shared" si="20"/>
        <v/>
      </c>
    </row>
    <row r="1295" spans="1:1" x14ac:dyDescent="0.25">
      <c r="A1295" t="str">
        <f t="shared" si="20"/>
        <v/>
      </c>
    </row>
    <row r="1296" spans="1:1" x14ac:dyDescent="0.25">
      <c r="A1296" t="str">
        <f t="shared" si="20"/>
        <v/>
      </c>
    </row>
    <row r="1297" spans="1:1" x14ac:dyDescent="0.25">
      <c r="A1297" t="str">
        <f t="shared" si="20"/>
        <v/>
      </c>
    </row>
    <row r="1298" spans="1:1" x14ac:dyDescent="0.25">
      <c r="A1298" t="str">
        <f t="shared" si="20"/>
        <v/>
      </c>
    </row>
    <row r="1299" spans="1:1" x14ac:dyDescent="0.25">
      <c r="A1299" t="str">
        <f t="shared" si="20"/>
        <v/>
      </c>
    </row>
    <row r="1300" spans="1:1" x14ac:dyDescent="0.25">
      <c r="A1300" t="str">
        <f t="shared" si="20"/>
        <v/>
      </c>
    </row>
    <row r="1301" spans="1:1" x14ac:dyDescent="0.25">
      <c r="A1301" t="str">
        <f t="shared" si="20"/>
        <v/>
      </c>
    </row>
    <row r="1302" spans="1:1" x14ac:dyDescent="0.25">
      <c r="A1302" t="str">
        <f t="shared" si="20"/>
        <v/>
      </c>
    </row>
    <row r="1303" spans="1:1" x14ac:dyDescent="0.25">
      <c r="A1303" t="str">
        <f t="shared" si="20"/>
        <v/>
      </c>
    </row>
    <row r="1304" spans="1:1" x14ac:dyDescent="0.25">
      <c r="A1304" t="str">
        <f t="shared" si="20"/>
        <v/>
      </c>
    </row>
    <row r="1305" spans="1:1" x14ac:dyDescent="0.25">
      <c r="A1305" t="str">
        <f t="shared" si="20"/>
        <v/>
      </c>
    </row>
    <row r="1306" spans="1:1" x14ac:dyDescent="0.25">
      <c r="A1306" t="str">
        <f t="shared" si="20"/>
        <v/>
      </c>
    </row>
    <row r="1307" spans="1:1" x14ac:dyDescent="0.25">
      <c r="A1307" t="str">
        <f t="shared" si="20"/>
        <v/>
      </c>
    </row>
    <row r="1308" spans="1:1" x14ac:dyDescent="0.25">
      <c r="A1308" t="str">
        <f t="shared" si="20"/>
        <v/>
      </c>
    </row>
    <row r="1309" spans="1:1" x14ac:dyDescent="0.25">
      <c r="A1309" t="str">
        <f t="shared" si="20"/>
        <v/>
      </c>
    </row>
    <row r="1310" spans="1:1" x14ac:dyDescent="0.25">
      <c r="A1310" t="str">
        <f t="shared" si="20"/>
        <v/>
      </c>
    </row>
    <row r="1311" spans="1:1" x14ac:dyDescent="0.25">
      <c r="A1311" t="str">
        <f t="shared" si="20"/>
        <v/>
      </c>
    </row>
    <row r="1312" spans="1:1" x14ac:dyDescent="0.25">
      <c r="A1312" t="str">
        <f t="shared" si="20"/>
        <v/>
      </c>
    </row>
    <row r="1313" spans="1:1" x14ac:dyDescent="0.25">
      <c r="A1313" t="str">
        <f t="shared" si="20"/>
        <v/>
      </c>
    </row>
    <row r="1314" spans="1:1" x14ac:dyDescent="0.25">
      <c r="A1314" t="str">
        <f t="shared" si="20"/>
        <v/>
      </c>
    </row>
    <row r="1315" spans="1:1" x14ac:dyDescent="0.25">
      <c r="A1315" t="str">
        <f t="shared" si="20"/>
        <v/>
      </c>
    </row>
    <row r="1316" spans="1:1" x14ac:dyDescent="0.25">
      <c r="A1316" t="str">
        <f t="shared" si="20"/>
        <v/>
      </c>
    </row>
    <row r="1317" spans="1:1" x14ac:dyDescent="0.25">
      <c r="A1317" t="str">
        <f t="shared" si="20"/>
        <v/>
      </c>
    </row>
    <row r="1318" spans="1:1" x14ac:dyDescent="0.25">
      <c r="A1318" t="str">
        <f t="shared" si="20"/>
        <v/>
      </c>
    </row>
    <row r="1319" spans="1:1" x14ac:dyDescent="0.25">
      <c r="A1319" t="str">
        <f t="shared" si="20"/>
        <v/>
      </c>
    </row>
    <row r="1320" spans="1:1" x14ac:dyDescent="0.25">
      <c r="A1320" t="str">
        <f t="shared" si="20"/>
        <v/>
      </c>
    </row>
    <row r="1321" spans="1:1" x14ac:dyDescent="0.25">
      <c r="A1321" t="str">
        <f t="shared" si="20"/>
        <v/>
      </c>
    </row>
    <row r="1322" spans="1:1" x14ac:dyDescent="0.25">
      <c r="A1322" t="str">
        <f t="shared" si="20"/>
        <v/>
      </c>
    </row>
    <row r="1323" spans="1:1" x14ac:dyDescent="0.25">
      <c r="A1323" t="str">
        <f t="shared" si="20"/>
        <v/>
      </c>
    </row>
    <row r="1324" spans="1:1" x14ac:dyDescent="0.25">
      <c r="A1324" t="str">
        <f t="shared" si="20"/>
        <v/>
      </c>
    </row>
    <row r="1325" spans="1:1" x14ac:dyDescent="0.25">
      <c r="A1325" t="str">
        <f t="shared" si="20"/>
        <v/>
      </c>
    </row>
    <row r="1326" spans="1:1" x14ac:dyDescent="0.25">
      <c r="A1326" t="str">
        <f t="shared" si="20"/>
        <v/>
      </c>
    </row>
    <row r="1327" spans="1:1" x14ac:dyDescent="0.25">
      <c r="A1327" t="str">
        <f t="shared" si="20"/>
        <v/>
      </c>
    </row>
    <row r="1328" spans="1:1" x14ac:dyDescent="0.25">
      <c r="A1328" t="str">
        <f t="shared" si="20"/>
        <v/>
      </c>
    </row>
    <row r="1329" spans="1:1" x14ac:dyDescent="0.25">
      <c r="A1329" t="str">
        <f t="shared" si="20"/>
        <v/>
      </c>
    </row>
    <row r="1330" spans="1:1" x14ac:dyDescent="0.25">
      <c r="A1330" t="str">
        <f t="shared" si="20"/>
        <v/>
      </c>
    </row>
    <row r="1331" spans="1:1" x14ac:dyDescent="0.25">
      <c r="A1331" t="str">
        <f t="shared" si="20"/>
        <v/>
      </c>
    </row>
    <row r="1332" spans="1:1" x14ac:dyDescent="0.25">
      <c r="A1332" t="str">
        <f t="shared" si="20"/>
        <v/>
      </c>
    </row>
    <row r="1333" spans="1:1" x14ac:dyDescent="0.25">
      <c r="A1333" t="str">
        <f t="shared" si="20"/>
        <v/>
      </c>
    </row>
    <row r="1334" spans="1:1" x14ac:dyDescent="0.25">
      <c r="A1334" t="str">
        <f t="shared" si="20"/>
        <v/>
      </c>
    </row>
    <row r="1335" spans="1:1" x14ac:dyDescent="0.25">
      <c r="A1335" t="str">
        <f t="shared" si="20"/>
        <v/>
      </c>
    </row>
    <row r="1336" spans="1:1" x14ac:dyDescent="0.25">
      <c r="A1336" t="str">
        <f t="shared" si="20"/>
        <v/>
      </c>
    </row>
    <row r="1337" spans="1:1" x14ac:dyDescent="0.25">
      <c r="A1337" t="str">
        <f t="shared" si="20"/>
        <v/>
      </c>
    </row>
    <row r="1338" spans="1:1" x14ac:dyDescent="0.25">
      <c r="A1338" t="str">
        <f t="shared" si="20"/>
        <v/>
      </c>
    </row>
    <row r="1339" spans="1:1" x14ac:dyDescent="0.25">
      <c r="A1339" t="str">
        <f t="shared" si="20"/>
        <v/>
      </c>
    </row>
    <row r="1340" spans="1:1" x14ac:dyDescent="0.25">
      <c r="A1340" t="str">
        <f t="shared" si="20"/>
        <v/>
      </c>
    </row>
    <row r="1341" spans="1:1" x14ac:dyDescent="0.25">
      <c r="A1341" t="str">
        <f t="shared" si="20"/>
        <v/>
      </c>
    </row>
    <row r="1342" spans="1:1" x14ac:dyDescent="0.25">
      <c r="A1342" t="str">
        <f t="shared" si="20"/>
        <v/>
      </c>
    </row>
    <row r="1343" spans="1:1" x14ac:dyDescent="0.25">
      <c r="A1343" t="str">
        <f t="shared" si="20"/>
        <v/>
      </c>
    </row>
    <row r="1344" spans="1:1" x14ac:dyDescent="0.25">
      <c r="A1344" t="str">
        <f t="shared" si="20"/>
        <v/>
      </c>
    </row>
    <row r="1345" spans="1:1" x14ac:dyDescent="0.25">
      <c r="A1345" t="str">
        <f t="shared" si="20"/>
        <v/>
      </c>
    </row>
    <row r="1346" spans="1:1" x14ac:dyDescent="0.25">
      <c r="A1346" t="str">
        <f t="shared" si="20"/>
        <v/>
      </c>
    </row>
    <row r="1347" spans="1:1" x14ac:dyDescent="0.25">
      <c r="A1347" t="str">
        <f t="shared" ref="A1347:A1410" si="21">E1347&amp;F1347</f>
        <v/>
      </c>
    </row>
    <row r="1348" spans="1:1" x14ac:dyDescent="0.25">
      <c r="A1348" t="str">
        <f t="shared" si="21"/>
        <v/>
      </c>
    </row>
    <row r="1349" spans="1:1" x14ac:dyDescent="0.25">
      <c r="A1349" t="str">
        <f t="shared" si="21"/>
        <v/>
      </c>
    </row>
    <row r="1350" spans="1:1" x14ac:dyDescent="0.25">
      <c r="A1350" t="str">
        <f t="shared" si="21"/>
        <v/>
      </c>
    </row>
    <row r="1351" spans="1:1" x14ac:dyDescent="0.25">
      <c r="A1351" t="str">
        <f t="shared" si="21"/>
        <v/>
      </c>
    </row>
    <row r="1352" spans="1:1" x14ac:dyDescent="0.25">
      <c r="A1352" t="str">
        <f t="shared" si="21"/>
        <v/>
      </c>
    </row>
    <row r="1353" spans="1:1" x14ac:dyDescent="0.25">
      <c r="A1353" t="str">
        <f t="shared" si="21"/>
        <v/>
      </c>
    </row>
    <row r="1354" spans="1:1" x14ac:dyDescent="0.25">
      <c r="A1354" t="str">
        <f t="shared" si="21"/>
        <v/>
      </c>
    </row>
    <row r="1355" spans="1:1" x14ac:dyDescent="0.25">
      <c r="A1355" t="str">
        <f t="shared" si="21"/>
        <v/>
      </c>
    </row>
    <row r="1356" spans="1:1" x14ac:dyDescent="0.25">
      <c r="A1356" t="str">
        <f t="shared" si="21"/>
        <v/>
      </c>
    </row>
    <row r="1357" spans="1:1" x14ac:dyDescent="0.25">
      <c r="A1357" t="str">
        <f t="shared" si="21"/>
        <v/>
      </c>
    </row>
    <row r="1358" spans="1:1" x14ac:dyDescent="0.25">
      <c r="A1358" t="str">
        <f t="shared" si="21"/>
        <v/>
      </c>
    </row>
    <row r="1359" spans="1:1" x14ac:dyDescent="0.25">
      <c r="A1359" t="str">
        <f t="shared" si="21"/>
        <v/>
      </c>
    </row>
    <row r="1360" spans="1:1" x14ac:dyDescent="0.25">
      <c r="A1360" t="str">
        <f t="shared" si="21"/>
        <v/>
      </c>
    </row>
    <row r="1361" spans="1:1" x14ac:dyDescent="0.25">
      <c r="A1361" t="str">
        <f t="shared" si="21"/>
        <v/>
      </c>
    </row>
    <row r="1362" spans="1:1" x14ac:dyDescent="0.25">
      <c r="A1362" t="str">
        <f t="shared" si="21"/>
        <v/>
      </c>
    </row>
    <row r="1363" spans="1:1" x14ac:dyDescent="0.25">
      <c r="A1363" t="str">
        <f t="shared" si="21"/>
        <v/>
      </c>
    </row>
    <row r="1364" spans="1:1" x14ac:dyDescent="0.25">
      <c r="A1364" t="str">
        <f t="shared" si="21"/>
        <v/>
      </c>
    </row>
    <row r="1365" spans="1:1" x14ac:dyDescent="0.25">
      <c r="A1365" t="str">
        <f t="shared" si="21"/>
        <v/>
      </c>
    </row>
    <row r="1366" spans="1:1" x14ac:dyDescent="0.25">
      <c r="A1366" t="str">
        <f t="shared" si="21"/>
        <v/>
      </c>
    </row>
    <row r="1367" spans="1:1" x14ac:dyDescent="0.25">
      <c r="A1367" t="str">
        <f t="shared" si="21"/>
        <v/>
      </c>
    </row>
    <row r="1368" spans="1:1" x14ac:dyDescent="0.25">
      <c r="A1368" t="str">
        <f t="shared" si="21"/>
        <v/>
      </c>
    </row>
    <row r="1369" spans="1:1" x14ac:dyDescent="0.25">
      <c r="A1369" t="str">
        <f t="shared" si="21"/>
        <v/>
      </c>
    </row>
    <row r="1370" spans="1:1" x14ac:dyDescent="0.25">
      <c r="A1370" t="str">
        <f t="shared" si="21"/>
        <v/>
      </c>
    </row>
    <row r="1371" spans="1:1" x14ac:dyDescent="0.25">
      <c r="A1371" t="str">
        <f t="shared" si="21"/>
        <v/>
      </c>
    </row>
    <row r="1372" spans="1:1" x14ac:dyDescent="0.25">
      <c r="A1372" t="str">
        <f t="shared" si="21"/>
        <v/>
      </c>
    </row>
    <row r="1373" spans="1:1" x14ac:dyDescent="0.25">
      <c r="A1373" t="str">
        <f t="shared" si="21"/>
        <v/>
      </c>
    </row>
    <row r="1374" spans="1:1" x14ac:dyDescent="0.25">
      <c r="A1374" t="str">
        <f t="shared" si="21"/>
        <v/>
      </c>
    </row>
    <row r="1375" spans="1:1" x14ac:dyDescent="0.25">
      <c r="A1375" t="str">
        <f t="shared" si="21"/>
        <v/>
      </c>
    </row>
    <row r="1376" spans="1:1" x14ac:dyDescent="0.25">
      <c r="A1376" t="str">
        <f t="shared" si="21"/>
        <v/>
      </c>
    </row>
    <row r="1377" spans="1:1" x14ac:dyDescent="0.25">
      <c r="A1377" t="str">
        <f t="shared" si="21"/>
        <v/>
      </c>
    </row>
    <row r="1378" spans="1:1" x14ac:dyDescent="0.25">
      <c r="A1378" t="str">
        <f t="shared" si="21"/>
        <v/>
      </c>
    </row>
    <row r="1379" spans="1:1" x14ac:dyDescent="0.25">
      <c r="A1379" t="str">
        <f t="shared" si="21"/>
        <v/>
      </c>
    </row>
    <row r="1380" spans="1:1" x14ac:dyDescent="0.25">
      <c r="A1380" t="str">
        <f t="shared" si="21"/>
        <v/>
      </c>
    </row>
    <row r="1381" spans="1:1" x14ac:dyDescent="0.25">
      <c r="A1381" t="str">
        <f t="shared" si="21"/>
        <v/>
      </c>
    </row>
    <row r="1382" spans="1:1" x14ac:dyDescent="0.25">
      <c r="A1382" t="str">
        <f t="shared" si="21"/>
        <v/>
      </c>
    </row>
    <row r="1383" spans="1:1" x14ac:dyDescent="0.25">
      <c r="A1383" t="str">
        <f t="shared" si="21"/>
        <v/>
      </c>
    </row>
    <row r="1384" spans="1:1" x14ac:dyDescent="0.25">
      <c r="A1384" t="str">
        <f t="shared" si="21"/>
        <v/>
      </c>
    </row>
    <row r="1385" spans="1:1" x14ac:dyDescent="0.25">
      <c r="A1385" t="str">
        <f t="shared" si="21"/>
        <v/>
      </c>
    </row>
    <row r="1386" spans="1:1" x14ac:dyDescent="0.25">
      <c r="A1386" t="str">
        <f t="shared" si="21"/>
        <v/>
      </c>
    </row>
    <row r="1387" spans="1:1" x14ac:dyDescent="0.25">
      <c r="A1387" t="str">
        <f t="shared" si="21"/>
        <v/>
      </c>
    </row>
    <row r="1388" spans="1:1" x14ac:dyDescent="0.25">
      <c r="A1388" t="str">
        <f t="shared" si="21"/>
        <v/>
      </c>
    </row>
    <row r="1389" spans="1:1" x14ac:dyDescent="0.25">
      <c r="A1389" t="str">
        <f t="shared" si="21"/>
        <v/>
      </c>
    </row>
    <row r="1390" spans="1:1" x14ac:dyDescent="0.25">
      <c r="A1390" t="str">
        <f t="shared" si="21"/>
        <v/>
      </c>
    </row>
    <row r="1391" spans="1:1" x14ac:dyDescent="0.25">
      <c r="A1391" t="str">
        <f t="shared" si="21"/>
        <v/>
      </c>
    </row>
    <row r="1392" spans="1:1" x14ac:dyDescent="0.25">
      <c r="A1392" t="str">
        <f t="shared" si="21"/>
        <v/>
      </c>
    </row>
    <row r="1393" spans="1:1" x14ac:dyDescent="0.25">
      <c r="A1393" t="str">
        <f t="shared" si="21"/>
        <v/>
      </c>
    </row>
    <row r="1394" spans="1:1" x14ac:dyDescent="0.25">
      <c r="A1394" t="str">
        <f t="shared" si="21"/>
        <v/>
      </c>
    </row>
    <row r="1395" spans="1:1" x14ac:dyDescent="0.25">
      <c r="A1395" t="str">
        <f t="shared" si="21"/>
        <v/>
      </c>
    </row>
    <row r="1396" spans="1:1" x14ac:dyDescent="0.25">
      <c r="A1396" t="str">
        <f t="shared" si="21"/>
        <v/>
      </c>
    </row>
    <row r="1397" spans="1:1" x14ac:dyDescent="0.25">
      <c r="A1397" t="str">
        <f t="shared" si="21"/>
        <v/>
      </c>
    </row>
    <row r="1398" spans="1:1" x14ac:dyDescent="0.25">
      <c r="A1398" t="str">
        <f t="shared" si="21"/>
        <v/>
      </c>
    </row>
    <row r="1399" spans="1:1" x14ac:dyDescent="0.25">
      <c r="A1399" t="str">
        <f t="shared" si="21"/>
        <v/>
      </c>
    </row>
    <row r="1400" spans="1:1" x14ac:dyDescent="0.25">
      <c r="A1400" t="str">
        <f t="shared" si="21"/>
        <v/>
      </c>
    </row>
    <row r="1401" spans="1:1" x14ac:dyDescent="0.25">
      <c r="A1401" t="str">
        <f t="shared" si="21"/>
        <v/>
      </c>
    </row>
    <row r="1402" spans="1:1" x14ac:dyDescent="0.25">
      <c r="A1402" t="str">
        <f t="shared" si="21"/>
        <v/>
      </c>
    </row>
    <row r="1403" spans="1:1" x14ac:dyDescent="0.25">
      <c r="A1403" t="str">
        <f t="shared" si="21"/>
        <v/>
      </c>
    </row>
    <row r="1404" spans="1:1" x14ac:dyDescent="0.25">
      <c r="A1404" t="str">
        <f t="shared" si="21"/>
        <v/>
      </c>
    </row>
    <row r="1405" spans="1:1" x14ac:dyDescent="0.25">
      <c r="A1405" t="str">
        <f t="shared" si="21"/>
        <v/>
      </c>
    </row>
    <row r="1406" spans="1:1" x14ac:dyDescent="0.25">
      <c r="A1406" t="str">
        <f t="shared" si="21"/>
        <v/>
      </c>
    </row>
    <row r="1407" spans="1:1" x14ac:dyDescent="0.25">
      <c r="A1407" t="str">
        <f t="shared" si="21"/>
        <v/>
      </c>
    </row>
    <row r="1408" spans="1:1" x14ac:dyDescent="0.25">
      <c r="A1408" t="str">
        <f t="shared" si="21"/>
        <v/>
      </c>
    </row>
    <row r="1409" spans="1:1" x14ac:dyDescent="0.25">
      <c r="A1409" t="str">
        <f t="shared" si="21"/>
        <v/>
      </c>
    </row>
    <row r="1410" spans="1:1" x14ac:dyDescent="0.25">
      <c r="A1410" t="str">
        <f t="shared" si="21"/>
        <v/>
      </c>
    </row>
    <row r="1411" spans="1:1" x14ac:dyDescent="0.25">
      <c r="A1411" t="str">
        <f t="shared" ref="A1411:A1474" si="22">E1411&amp;F1411</f>
        <v/>
      </c>
    </row>
    <row r="1412" spans="1:1" x14ac:dyDescent="0.25">
      <c r="A1412" t="str">
        <f t="shared" si="22"/>
        <v/>
      </c>
    </row>
    <row r="1413" spans="1:1" x14ac:dyDescent="0.25">
      <c r="A1413" t="str">
        <f t="shared" si="22"/>
        <v/>
      </c>
    </row>
    <row r="1414" spans="1:1" x14ac:dyDescent="0.25">
      <c r="A1414" t="str">
        <f t="shared" si="22"/>
        <v/>
      </c>
    </row>
    <row r="1415" spans="1:1" x14ac:dyDescent="0.25">
      <c r="A1415" t="str">
        <f t="shared" si="22"/>
        <v/>
      </c>
    </row>
    <row r="1416" spans="1:1" x14ac:dyDescent="0.25">
      <c r="A1416" t="str">
        <f t="shared" si="22"/>
        <v/>
      </c>
    </row>
    <row r="1417" spans="1:1" x14ac:dyDescent="0.25">
      <c r="A1417" t="str">
        <f t="shared" si="22"/>
        <v/>
      </c>
    </row>
    <row r="1418" spans="1:1" x14ac:dyDescent="0.25">
      <c r="A1418" t="str">
        <f t="shared" si="22"/>
        <v/>
      </c>
    </row>
    <row r="1419" spans="1:1" x14ac:dyDescent="0.25">
      <c r="A1419" t="str">
        <f t="shared" si="22"/>
        <v/>
      </c>
    </row>
    <row r="1420" spans="1:1" x14ac:dyDescent="0.25">
      <c r="A1420" t="str">
        <f t="shared" si="22"/>
        <v/>
      </c>
    </row>
    <row r="1421" spans="1:1" x14ac:dyDescent="0.25">
      <c r="A1421" t="str">
        <f t="shared" si="22"/>
        <v/>
      </c>
    </row>
    <row r="1422" spans="1:1" x14ac:dyDescent="0.25">
      <c r="A1422" t="str">
        <f t="shared" si="22"/>
        <v/>
      </c>
    </row>
    <row r="1423" spans="1:1" x14ac:dyDescent="0.25">
      <c r="A1423" t="str">
        <f t="shared" si="22"/>
        <v/>
      </c>
    </row>
    <row r="1424" spans="1:1" x14ac:dyDescent="0.25">
      <c r="A1424" t="str">
        <f t="shared" si="22"/>
        <v/>
      </c>
    </row>
    <row r="1425" spans="1:1" x14ac:dyDescent="0.25">
      <c r="A1425" t="str">
        <f t="shared" si="22"/>
        <v/>
      </c>
    </row>
    <row r="1426" spans="1:1" x14ac:dyDescent="0.25">
      <c r="A1426" t="str">
        <f t="shared" si="22"/>
        <v/>
      </c>
    </row>
    <row r="1427" spans="1:1" x14ac:dyDescent="0.25">
      <c r="A1427" t="str">
        <f t="shared" si="22"/>
        <v/>
      </c>
    </row>
    <row r="1428" spans="1:1" x14ac:dyDescent="0.25">
      <c r="A1428" t="str">
        <f t="shared" si="22"/>
        <v/>
      </c>
    </row>
    <row r="1429" spans="1:1" x14ac:dyDescent="0.25">
      <c r="A1429" t="str">
        <f t="shared" si="22"/>
        <v/>
      </c>
    </row>
    <row r="1430" spans="1:1" x14ac:dyDescent="0.25">
      <c r="A1430" t="str">
        <f t="shared" si="22"/>
        <v/>
      </c>
    </row>
    <row r="1431" spans="1:1" x14ac:dyDescent="0.25">
      <c r="A1431" t="str">
        <f t="shared" si="22"/>
        <v/>
      </c>
    </row>
    <row r="1432" spans="1:1" x14ac:dyDescent="0.25">
      <c r="A1432" t="str">
        <f t="shared" si="22"/>
        <v/>
      </c>
    </row>
    <row r="1433" spans="1:1" x14ac:dyDescent="0.25">
      <c r="A1433" t="str">
        <f t="shared" si="22"/>
        <v/>
      </c>
    </row>
    <row r="1434" spans="1:1" x14ac:dyDescent="0.25">
      <c r="A1434" t="str">
        <f t="shared" si="22"/>
        <v/>
      </c>
    </row>
    <row r="1435" spans="1:1" x14ac:dyDescent="0.25">
      <c r="A1435" t="str">
        <f t="shared" si="22"/>
        <v/>
      </c>
    </row>
    <row r="1436" spans="1:1" x14ac:dyDescent="0.25">
      <c r="A1436" t="str">
        <f t="shared" si="22"/>
        <v/>
      </c>
    </row>
    <row r="1437" spans="1:1" x14ac:dyDescent="0.25">
      <c r="A1437" t="str">
        <f t="shared" si="22"/>
        <v/>
      </c>
    </row>
    <row r="1438" spans="1:1" x14ac:dyDescent="0.25">
      <c r="A1438" t="str">
        <f t="shared" si="22"/>
        <v/>
      </c>
    </row>
    <row r="1439" spans="1:1" x14ac:dyDescent="0.25">
      <c r="A1439" t="str">
        <f t="shared" si="22"/>
        <v/>
      </c>
    </row>
    <row r="1440" spans="1:1" x14ac:dyDescent="0.25">
      <c r="A1440" t="str">
        <f t="shared" si="22"/>
        <v/>
      </c>
    </row>
    <row r="1441" spans="1:1" x14ac:dyDescent="0.25">
      <c r="A1441" t="str">
        <f t="shared" si="22"/>
        <v/>
      </c>
    </row>
    <row r="1442" spans="1:1" x14ac:dyDescent="0.25">
      <c r="A1442" t="str">
        <f t="shared" si="22"/>
        <v/>
      </c>
    </row>
    <row r="1443" spans="1:1" x14ac:dyDescent="0.25">
      <c r="A1443" t="str">
        <f t="shared" si="22"/>
        <v/>
      </c>
    </row>
    <row r="1444" spans="1:1" x14ac:dyDescent="0.25">
      <c r="A1444" t="str">
        <f t="shared" si="22"/>
        <v/>
      </c>
    </row>
    <row r="1445" spans="1:1" x14ac:dyDescent="0.25">
      <c r="A1445" t="str">
        <f t="shared" si="22"/>
        <v/>
      </c>
    </row>
    <row r="1446" spans="1:1" x14ac:dyDescent="0.25">
      <c r="A1446" t="str">
        <f t="shared" si="22"/>
        <v/>
      </c>
    </row>
    <row r="1447" spans="1:1" x14ac:dyDescent="0.25">
      <c r="A1447" t="str">
        <f t="shared" si="22"/>
        <v/>
      </c>
    </row>
    <row r="1448" spans="1:1" x14ac:dyDescent="0.25">
      <c r="A1448" t="str">
        <f t="shared" si="22"/>
        <v/>
      </c>
    </row>
    <row r="1449" spans="1:1" x14ac:dyDescent="0.25">
      <c r="A1449" t="str">
        <f t="shared" si="22"/>
        <v/>
      </c>
    </row>
    <row r="1450" spans="1:1" x14ac:dyDescent="0.25">
      <c r="A1450" t="str">
        <f t="shared" si="22"/>
        <v/>
      </c>
    </row>
    <row r="1451" spans="1:1" x14ac:dyDescent="0.25">
      <c r="A1451" t="str">
        <f t="shared" si="22"/>
        <v/>
      </c>
    </row>
    <row r="1452" spans="1:1" x14ac:dyDescent="0.25">
      <c r="A1452" t="str">
        <f t="shared" si="22"/>
        <v/>
      </c>
    </row>
    <row r="1453" spans="1:1" x14ac:dyDescent="0.25">
      <c r="A1453" t="str">
        <f t="shared" si="22"/>
        <v/>
      </c>
    </row>
    <row r="1454" spans="1:1" x14ac:dyDescent="0.25">
      <c r="A1454" t="str">
        <f t="shared" si="22"/>
        <v/>
      </c>
    </row>
    <row r="1455" spans="1:1" x14ac:dyDescent="0.25">
      <c r="A1455" t="str">
        <f t="shared" si="22"/>
        <v/>
      </c>
    </row>
    <row r="1456" spans="1:1" x14ac:dyDescent="0.25">
      <c r="A1456" t="str">
        <f t="shared" si="22"/>
        <v/>
      </c>
    </row>
    <row r="1457" spans="1:1" x14ac:dyDescent="0.25">
      <c r="A1457" t="str">
        <f t="shared" si="22"/>
        <v/>
      </c>
    </row>
    <row r="1458" spans="1:1" x14ac:dyDescent="0.25">
      <c r="A1458" t="str">
        <f t="shared" si="22"/>
        <v/>
      </c>
    </row>
    <row r="1459" spans="1:1" x14ac:dyDescent="0.25">
      <c r="A1459" t="str">
        <f t="shared" si="22"/>
        <v/>
      </c>
    </row>
    <row r="1460" spans="1:1" x14ac:dyDescent="0.25">
      <c r="A1460" t="str">
        <f t="shared" si="22"/>
        <v/>
      </c>
    </row>
    <row r="1461" spans="1:1" x14ac:dyDescent="0.25">
      <c r="A1461" t="str">
        <f t="shared" si="22"/>
        <v/>
      </c>
    </row>
    <row r="1462" spans="1:1" x14ac:dyDescent="0.25">
      <c r="A1462" t="str">
        <f t="shared" si="22"/>
        <v/>
      </c>
    </row>
    <row r="1463" spans="1:1" x14ac:dyDescent="0.25">
      <c r="A1463" t="str">
        <f t="shared" si="22"/>
        <v/>
      </c>
    </row>
    <row r="1464" spans="1:1" x14ac:dyDescent="0.25">
      <c r="A1464" t="str">
        <f t="shared" si="22"/>
        <v/>
      </c>
    </row>
    <row r="1465" spans="1:1" x14ac:dyDescent="0.25">
      <c r="A1465" t="str">
        <f t="shared" si="22"/>
        <v/>
      </c>
    </row>
    <row r="1466" spans="1:1" x14ac:dyDescent="0.25">
      <c r="A1466" t="str">
        <f t="shared" si="22"/>
        <v/>
      </c>
    </row>
    <row r="1467" spans="1:1" x14ac:dyDescent="0.25">
      <c r="A1467" t="str">
        <f t="shared" si="22"/>
        <v/>
      </c>
    </row>
    <row r="1468" spans="1:1" x14ac:dyDescent="0.25">
      <c r="A1468" t="str">
        <f t="shared" si="22"/>
        <v/>
      </c>
    </row>
    <row r="1469" spans="1:1" x14ac:dyDescent="0.25">
      <c r="A1469" t="str">
        <f t="shared" si="22"/>
        <v/>
      </c>
    </row>
    <row r="1470" spans="1:1" x14ac:dyDescent="0.25">
      <c r="A1470" t="str">
        <f t="shared" si="22"/>
        <v/>
      </c>
    </row>
    <row r="1471" spans="1:1" x14ac:dyDescent="0.25">
      <c r="A1471" t="str">
        <f t="shared" si="22"/>
        <v/>
      </c>
    </row>
    <row r="1472" spans="1:1" x14ac:dyDescent="0.25">
      <c r="A1472" t="str">
        <f t="shared" si="22"/>
        <v/>
      </c>
    </row>
    <row r="1473" spans="1:1" x14ac:dyDescent="0.25">
      <c r="A1473" t="str">
        <f t="shared" si="22"/>
        <v/>
      </c>
    </row>
    <row r="1474" spans="1:1" x14ac:dyDescent="0.25">
      <c r="A1474" t="str">
        <f t="shared" si="22"/>
        <v/>
      </c>
    </row>
    <row r="1475" spans="1:1" x14ac:dyDescent="0.25">
      <c r="A1475" t="str">
        <f t="shared" ref="A1475:A1538" si="23">E1475&amp;F1475</f>
        <v/>
      </c>
    </row>
    <row r="1476" spans="1:1" x14ac:dyDescent="0.25">
      <c r="A1476" t="str">
        <f t="shared" si="23"/>
        <v/>
      </c>
    </row>
    <row r="1477" spans="1:1" x14ac:dyDescent="0.25">
      <c r="A1477" t="str">
        <f t="shared" si="23"/>
        <v/>
      </c>
    </row>
    <row r="1478" spans="1:1" x14ac:dyDescent="0.25">
      <c r="A1478" t="str">
        <f t="shared" si="23"/>
        <v/>
      </c>
    </row>
    <row r="1479" spans="1:1" x14ac:dyDescent="0.25">
      <c r="A1479" t="str">
        <f t="shared" si="23"/>
        <v/>
      </c>
    </row>
    <row r="1480" spans="1:1" x14ac:dyDescent="0.25">
      <c r="A1480" t="str">
        <f t="shared" si="23"/>
        <v/>
      </c>
    </row>
    <row r="1481" spans="1:1" x14ac:dyDescent="0.25">
      <c r="A1481" t="str">
        <f t="shared" si="23"/>
        <v/>
      </c>
    </row>
    <row r="1482" spans="1:1" x14ac:dyDescent="0.25">
      <c r="A1482" t="str">
        <f t="shared" si="23"/>
        <v/>
      </c>
    </row>
    <row r="1483" spans="1:1" x14ac:dyDescent="0.25">
      <c r="A1483" t="str">
        <f t="shared" si="23"/>
        <v/>
      </c>
    </row>
    <row r="1484" spans="1:1" x14ac:dyDescent="0.25">
      <c r="A1484" t="str">
        <f t="shared" si="23"/>
        <v/>
      </c>
    </row>
    <row r="1485" spans="1:1" x14ac:dyDescent="0.25">
      <c r="A1485" t="str">
        <f t="shared" si="23"/>
        <v/>
      </c>
    </row>
    <row r="1486" spans="1:1" x14ac:dyDescent="0.25">
      <c r="A1486" t="str">
        <f t="shared" si="23"/>
        <v/>
      </c>
    </row>
    <row r="1487" spans="1:1" x14ac:dyDescent="0.25">
      <c r="A1487" t="str">
        <f t="shared" si="23"/>
        <v/>
      </c>
    </row>
    <row r="1488" spans="1:1" x14ac:dyDescent="0.25">
      <c r="A1488" t="str">
        <f t="shared" si="23"/>
        <v/>
      </c>
    </row>
    <row r="1489" spans="1:1" x14ac:dyDescent="0.25">
      <c r="A1489" t="str">
        <f t="shared" si="23"/>
        <v/>
      </c>
    </row>
    <row r="1490" spans="1:1" x14ac:dyDescent="0.25">
      <c r="A1490" t="str">
        <f t="shared" si="23"/>
        <v/>
      </c>
    </row>
    <row r="1491" spans="1:1" x14ac:dyDescent="0.25">
      <c r="A1491" t="str">
        <f t="shared" si="23"/>
        <v/>
      </c>
    </row>
    <row r="1492" spans="1:1" x14ac:dyDescent="0.25">
      <c r="A1492" t="str">
        <f t="shared" si="23"/>
        <v/>
      </c>
    </row>
    <row r="1493" spans="1:1" x14ac:dyDescent="0.25">
      <c r="A1493" t="str">
        <f t="shared" si="23"/>
        <v/>
      </c>
    </row>
    <row r="1494" spans="1:1" x14ac:dyDescent="0.25">
      <c r="A1494" t="str">
        <f t="shared" si="23"/>
        <v/>
      </c>
    </row>
    <row r="1495" spans="1:1" x14ac:dyDescent="0.25">
      <c r="A1495" t="str">
        <f t="shared" si="23"/>
        <v/>
      </c>
    </row>
    <row r="1496" spans="1:1" x14ac:dyDescent="0.25">
      <c r="A1496" t="str">
        <f t="shared" si="23"/>
        <v/>
      </c>
    </row>
    <row r="1497" spans="1:1" x14ac:dyDescent="0.25">
      <c r="A1497" t="str">
        <f t="shared" si="23"/>
        <v/>
      </c>
    </row>
    <row r="1498" spans="1:1" x14ac:dyDescent="0.25">
      <c r="A1498" t="str">
        <f t="shared" si="23"/>
        <v/>
      </c>
    </row>
    <row r="1499" spans="1:1" x14ac:dyDescent="0.25">
      <c r="A1499" t="str">
        <f t="shared" si="23"/>
        <v/>
      </c>
    </row>
    <row r="1500" spans="1:1" x14ac:dyDescent="0.25">
      <c r="A1500" t="str">
        <f t="shared" si="23"/>
        <v/>
      </c>
    </row>
    <row r="1501" spans="1:1" x14ac:dyDescent="0.25">
      <c r="A1501" t="str">
        <f t="shared" si="23"/>
        <v/>
      </c>
    </row>
    <row r="1502" spans="1:1" x14ac:dyDescent="0.25">
      <c r="A1502" t="str">
        <f t="shared" si="23"/>
        <v/>
      </c>
    </row>
    <row r="1503" spans="1:1" x14ac:dyDescent="0.25">
      <c r="A1503" t="str">
        <f t="shared" si="23"/>
        <v/>
      </c>
    </row>
    <row r="1504" spans="1:1" x14ac:dyDescent="0.25">
      <c r="A1504" t="str">
        <f t="shared" si="23"/>
        <v/>
      </c>
    </row>
    <row r="1505" spans="1:1" x14ac:dyDescent="0.25">
      <c r="A1505" t="str">
        <f t="shared" si="23"/>
        <v/>
      </c>
    </row>
    <row r="1506" spans="1:1" x14ac:dyDescent="0.25">
      <c r="A1506" t="str">
        <f t="shared" si="23"/>
        <v/>
      </c>
    </row>
    <row r="1507" spans="1:1" x14ac:dyDescent="0.25">
      <c r="A1507" t="str">
        <f t="shared" si="23"/>
        <v/>
      </c>
    </row>
    <row r="1508" spans="1:1" x14ac:dyDescent="0.25">
      <c r="A1508" t="str">
        <f t="shared" si="23"/>
        <v/>
      </c>
    </row>
    <row r="1509" spans="1:1" x14ac:dyDescent="0.25">
      <c r="A1509" t="str">
        <f t="shared" si="23"/>
        <v/>
      </c>
    </row>
    <row r="1510" spans="1:1" x14ac:dyDescent="0.25">
      <c r="A1510" t="str">
        <f t="shared" si="23"/>
        <v/>
      </c>
    </row>
    <row r="1511" spans="1:1" x14ac:dyDescent="0.25">
      <c r="A1511" t="str">
        <f t="shared" si="23"/>
        <v/>
      </c>
    </row>
    <row r="1512" spans="1:1" x14ac:dyDescent="0.25">
      <c r="A1512" t="str">
        <f t="shared" si="23"/>
        <v/>
      </c>
    </row>
    <row r="1513" spans="1:1" x14ac:dyDescent="0.25">
      <c r="A1513" t="str">
        <f t="shared" si="23"/>
        <v/>
      </c>
    </row>
    <row r="1514" spans="1:1" x14ac:dyDescent="0.25">
      <c r="A1514" t="str">
        <f t="shared" si="23"/>
        <v/>
      </c>
    </row>
    <row r="1515" spans="1:1" x14ac:dyDescent="0.25">
      <c r="A1515" t="str">
        <f t="shared" si="23"/>
        <v/>
      </c>
    </row>
    <row r="1516" spans="1:1" x14ac:dyDescent="0.25">
      <c r="A1516" t="str">
        <f t="shared" si="23"/>
        <v/>
      </c>
    </row>
    <row r="1517" spans="1:1" x14ac:dyDescent="0.25">
      <c r="A1517" t="str">
        <f t="shared" si="23"/>
        <v/>
      </c>
    </row>
    <row r="1518" spans="1:1" x14ac:dyDescent="0.25">
      <c r="A1518" t="str">
        <f t="shared" si="23"/>
        <v/>
      </c>
    </row>
    <row r="1519" spans="1:1" x14ac:dyDescent="0.25">
      <c r="A1519" t="str">
        <f t="shared" si="23"/>
        <v/>
      </c>
    </row>
    <row r="1520" spans="1:1" x14ac:dyDescent="0.25">
      <c r="A1520" t="str">
        <f t="shared" si="23"/>
        <v/>
      </c>
    </row>
    <row r="1521" spans="1:1" x14ac:dyDescent="0.25">
      <c r="A1521" t="str">
        <f t="shared" si="23"/>
        <v/>
      </c>
    </row>
    <row r="1522" spans="1:1" x14ac:dyDescent="0.25">
      <c r="A1522" t="str">
        <f t="shared" si="23"/>
        <v/>
      </c>
    </row>
    <row r="1523" spans="1:1" x14ac:dyDescent="0.25">
      <c r="A1523" t="str">
        <f t="shared" si="23"/>
        <v/>
      </c>
    </row>
    <row r="1524" spans="1:1" x14ac:dyDescent="0.25">
      <c r="A1524" t="str">
        <f t="shared" si="23"/>
        <v/>
      </c>
    </row>
    <row r="1525" spans="1:1" x14ac:dyDescent="0.25">
      <c r="A1525" t="str">
        <f t="shared" si="23"/>
        <v/>
      </c>
    </row>
    <row r="1526" spans="1:1" x14ac:dyDescent="0.25">
      <c r="A1526" t="str">
        <f t="shared" si="23"/>
        <v/>
      </c>
    </row>
    <row r="1527" spans="1:1" x14ac:dyDescent="0.25">
      <c r="A1527" t="str">
        <f t="shared" si="23"/>
        <v/>
      </c>
    </row>
    <row r="1528" spans="1:1" x14ac:dyDescent="0.25">
      <c r="A1528" t="str">
        <f t="shared" si="23"/>
        <v/>
      </c>
    </row>
    <row r="1529" spans="1:1" x14ac:dyDescent="0.25">
      <c r="A1529" t="str">
        <f t="shared" si="23"/>
        <v/>
      </c>
    </row>
    <row r="1530" spans="1:1" x14ac:dyDescent="0.25">
      <c r="A1530" t="str">
        <f t="shared" si="23"/>
        <v/>
      </c>
    </row>
    <row r="1531" spans="1:1" x14ac:dyDescent="0.25">
      <c r="A1531" t="str">
        <f t="shared" si="23"/>
        <v/>
      </c>
    </row>
    <row r="1532" spans="1:1" x14ac:dyDescent="0.25">
      <c r="A1532" t="str">
        <f t="shared" si="23"/>
        <v/>
      </c>
    </row>
    <row r="1533" spans="1:1" x14ac:dyDescent="0.25">
      <c r="A1533" t="str">
        <f t="shared" si="23"/>
        <v/>
      </c>
    </row>
    <row r="1534" spans="1:1" x14ac:dyDescent="0.25">
      <c r="A1534" t="str">
        <f t="shared" si="23"/>
        <v/>
      </c>
    </row>
    <row r="1535" spans="1:1" x14ac:dyDescent="0.25">
      <c r="A1535" t="str">
        <f t="shared" si="23"/>
        <v/>
      </c>
    </row>
    <row r="1536" spans="1:1" x14ac:dyDescent="0.25">
      <c r="A1536" t="str">
        <f t="shared" si="23"/>
        <v/>
      </c>
    </row>
    <row r="1537" spans="1:1" x14ac:dyDescent="0.25">
      <c r="A1537" t="str">
        <f t="shared" si="23"/>
        <v/>
      </c>
    </row>
    <row r="1538" spans="1:1" x14ac:dyDescent="0.25">
      <c r="A1538" t="str">
        <f t="shared" si="23"/>
        <v/>
      </c>
    </row>
    <row r="1539" spans="1:1" x14ac:dyDescent="0.25">
      <c r="A1539" t="str">
        <f t="shared" ref="A1539:A1602" si="24">E1539&amp;F1539</f>
        <v/>
      </c>
    </row>
    <row r="1540" spans="1:1" x14ac:dyDescent="0.25">
      <c r="A1540" t="str">
        <f t="shared" si="24"/>
        <v/>
      </c>
    </row>
    <row r="1541" spans="1:1" x14ac:dyDescent="0.25">
      <c r="A1541" t="str">
        <f t="shared" si="24"/>
        <v/>
      </c>
    </row>
    <row r="1542" spans="1:1" x14ac:dyDescent="0.25">
      <c r="A1542" t="str">
        <f t="shared" si="24"/>
        <v/>
      </c>
    </row>
    <row r="1543" spans="1:1" x14ac:dyDescent="0.25">
      <c r="A1543" t="str">
        <f t="shared" si="24"/>
        <v/>
      </c>
    </row>
    <row r="1544" spans="1:1" x14ac:dyDescent="0.25">
      <c r="A1544" t="str">
        <f t="shared" si="24"/>
        <v/>
      </c>
    </row>
    <row r="1545" spans="1:1" x14ac:dyDescent="0.25">
      <c r="A1545" t="str">
        <f t="shared" si="24"/>
        <v/>
      </c>
    </row>
    <row r="1546" spans="1:1" x14ac:dyDescent="0.25">
      <c r="A1546" t="str">
        <f t="shared" si="24"/>
        <v/>
      </c>
    </row>
    <row r="1547" spans="1:1" x14ac:dyDescent="0.25">
      <c r="A1547" t="str">
        <f t="shared" si="24"/>
        <v/>
      </c>
    </row>
    <row r="1548" spans="1:1" x14ac:dyDescent="0.25">
      <c r="A1548" t="str">
        <f t="shared" si="24"/>
        <v/>
      </c>
    </row>
    <row r="1549" spans="1:1" x14ac:dyDescent="0.25">
      <c r="A1549" t="str">
        <f t="shared" si="24"/>
        <v/>
      </c>
    </row>
    <row r="1550" spans="1:1" x14ac:dyDescent="0.25">
      <c r="A1550" t="str">
        <f t="shared" si="24"/>
        <v/>
      </c>
    </row>
    <row r="1551" spans="1:1" x14ac:dyDescent="0.25">
      <c r="A1551" t="str">
        <f t="shared" si="24"/>
        <v/>
      </c>
    </row>
    <row r="1552" spans="1:1" x14ac:dyDescent="0.25">
      <c r="A1552" t="str">
        <f t="shared" si="24"/>
        <v/>
      </c>
    </row>
    <row r="1553" spans="1:1" x14ac:dyDescent="0.25">
      <c r="A1553" t="str">
        <f t="shared" si="24"/>
        <v/>
      </c>
    </row>
    <row r="1554" spans="1:1" x14ac:dyDescent="0.25">
      <c r="A1554" t="str">
        <f t="shared" si="24"/>
        <v/>
      </c>
    </row>
    <row r="1555" spans="1:1" x14ac:dyDescent="0.25">
      <c r="A1555" t="str">
        <f t="shared" si="24"/>
        <v/>
      </c>
    </row>
    <row r="1556" spans="1:1" x14ac:dyDescent="0.25">
      <c r="A1556" t="str">
        <f t="shared" si="24"/>
        <v/>
      </c>
    </row>
    <row r="1557" spans="1:1" x14ac:dyDescent="0.25">
      <c r="A1557" t="str">
        <f t="shared" si="24"/>
        <v/>
      </c>
    </row>
    <row r="1558" spans="1:1" x14ac:dyDescent="0.25">
      <c r="A1558" t="str">
        <f t="shared" si="24"/>
        <v/>
      </c>
    </row>
    <row r="1559" spans="1:1" x14ac:dyDescent="0.25">
      <c r="A1559" t="str">
        <f t="shared" si="24"/>
        <v/>
      </c>
    </row>
    <row r="1560" spans="1:1" x14ac:dyDescent="0.25">
      <c r="A1560" t="str">
        <f t="shared" si="24"/>
        <v/>
      </c>
    </row>
    <row r="1561" spans="1:1" x14ac:dyDescent="0.25">
      <c r="A1561" t="str">
        <f t="shared" si="24"/>
        <v/>
      </c>
    </row>
    <row r="1562" spans="1:1" x14ac:dyDescent="0.25">
      <c r="A1562" t="str">
        <f t="shared" si="24"/>
        <v/>
      </c>
    </row>
    <row r="1563" spans="1:1" x14ac:dyDescent="0.25">
      <c r="A1563" t="str">
        <f t="shared" si="24"/>
        <v/>
      </c>
    </row>
    <row r="1564" spans="1:1" x14ac:dyDescent="0.25">
      <c r="A1564" t="str">
        <f t="shared" si="24"/>
        <v/>
      </c>
    </row>
    <row r="1565" spans="1:1" x14ac:dyDescent="0.25">
      <c r="A1565" t="str">
        <f t="shared" si="24"/>
        <v/>
      </c>
    </row>
    <row r="1566" spans="1:1" x14ac:dyDescent="0.25">
      <c r="A1566" t="str">
        <f t="shared" si="24"/>
        <v/>
      </c>
    </row>
    <row r="1567" spans="1:1" x14ac:dyDescent="0.25">
      <c r="A1567" t="str">
        <f t="shared" si="24"/>
        <v/>
      </c>
    </row>
    <row r="1568" spans="1:1" x14ac:dyDescent="0.25">
      <c r="A1568" t="str">
        <f t="shared" si="24"/>
        <v/>
      </c>
    </row>
    <row r="1569" spans="1:1" x14ac:dyDescent="0.25">
      <c r="A1569" t="str">
        <f t="shared" si="24"/>
        <v/>
      </c>
    </row>
    <row r="1570" spans="1:1" x14ac:dyDescent="0.25">
      <c r="A1570" t="str">
        <f t="shared" si="24"/>
        <v/>
      </c>
    </row>
    <row r="1571" spans="1:1" x14ac:dyDescent="0.25">
      <c r="A1571" t="str">
        <f t="shared" si="24"/>
        <v/>
      </c>
    </row>
    <row r="1572" spans="1:1" x14ac:dyDescent="0.25">
      <c r="A1572" t="str">
        <f t="shared" si="24"/>
        <v/>
      </c>
    </row>
    <row r="1573" spans="1:1" x14ac:dyDescent="0.25">
      <c r="A1573" t="str">
        <f t="shared" si="24"/>
        <v/>
      </c>
    </row>
    <row r="1574" spans="1:1" x14ac:dyDescent="0.25">
      <c r="A1574" t="str">
        <f t="shared" si="24"/>
        <v/>
      </c>
    </row>
    <row r="1575" spans="1:1" x14ac:dyDescent="0.25">
      <c r="A1575" t="str">
        <f t="shared" si="24"/>
        <v/>
      </c>
    </row>
    <row r="1576" spans="1:1" x14ac:dyDescent="0.25">
      <c r="A1576" t="str">
        <f t="shared" si="24"/>
        <v/>
      </c>
    </row>
    <row r="1577" spans="1:1" x14ac:dyDescent="0.25">
      <c r="A1577" t="str">
        <f t="shared" si="24"/>
        <v/>
      </c>
    </row>
    <row r="1578" spans="1:1" x14ac:dyDescent="0.25">
      <c r="A1578" t="str">
        <f t="shared" si="24"/>
        <v/>
      </c>
    </row>
    <row r="1579" spans="1:1" x14ac:dyDescent="0.25">
      <c r="A1579" t="str">
        <f t="shared" si="24"/>
        <v/>
      </c>
    </row>
    <row r="1580" spans="1:1" x14ac:dyDescent="0.25">
      <c r="A1580" t="str">
        <f t="shared" si="24"/>
        <v/>
      </c>
    </row>
    <row r="1581" spans="1:1" x14ac:dyDescent="0.25">
      <c r="A1581" t="str">
        <f t="shared" si="24"/>
        <v/>
      </c>
    </row>
    <row r="1582" spans="1:1" x14ac:dyDescent="0.25">
      <c r="A1582" t="str">
        <f t="shared" si="24"/>
        <v/>
      </c>
    </row>
    <row r="1583" spans="1:1" x14ac:dyDescent="0.25">
      <c r="A1583" t="str">
        <f t="shared" si="24"/>
        <v/>
      </c>
    </row>
    <row r="1584" spans="1:1" x14ac:dyDescent="0.25">
      <c r="A1584" t="str">
        <f t="shared" si="24"/>
        <v/>
      </c>
    </row>
    <row r="1585" spans="1:1" x14ac:dyDescent="0.25">
      <c r="A1585" t="str">
        <f t="shared" si="24"/>
        <v/>
      </c>
    </row>
    <row r="1586" spans="1:1" x14ac:dyDescent="0.25">
      <c r="A1586" t="str">
        <f t="shared" si="24"/>
        <v/>
      </c>
    </row>
    <row r="1587" spans="1:1" x14ac:dyDescent="0.25">
      <c r="A1587" t="str">
        <f t="shared" si="24"/>
        <v/>
      </c>
    </row>
    <row r="1588" spans="1:1" x14ac:dyDescent="0.25">
      <c r="A1588" t="str">
        <f t="shared" si="24"/>
        <v/>
      </c>
    </row>
    <row r="1589" spans="1:1" x14ac:dyDescent="0.25">
      <c r="A1589" t="str">
        <f t="shared" si="24"/>
        <v/>
      </c>
    </row>
    <row r="1590" spans="1:1" x14ac:dyDescent="0.25">
      <c r="A1590" t="str">
        <f t="shared" si="24"/>
        <v/>
      </c>
    </row>
    <row r="1591" spans="1:1" x14ac:dyDescent="0.25">
      <c r="A1591" t="str">
        <f t="shared" si="24"/>
        <v/>
      </c>
    </row>
    <row r="1592" spans="1:1" x14ac:dyDescent="0.25">
      <c r="A1592" t="str">
        <f t="shared" si="24"/>
        <v/>
      </c>
    </row>
    <row r="1593" spans="1:1" x14ac:dyDescent="0.25">
      <c r="A1593" t="str">
        <f t="shared" si="24"/>
        <v/>
      </c>
    </row>
    <row r="1594" spans="1:1" x14ac:dyDescent="0.25">
      <c r="A1594" t="str">
        <f t="shared" si="24"/>
        <v/>
      </c>
    </row>
    <row r="1595" spans="1:1" x14ac:dyDescent="0.25">
      <c r="A1595" t="str">
        <f t="shared" si="24"/>
        <v/>
      </c>
    </row>
    <row r="1596" spans="1:1" x14ac:dyDescent="0.25">
      <c r="A1596" t="str">
        <f t="shared" si="24"/>
        <v/>
      </c>
    </row>
    <row r="1597" spans="1:1" x14ac:dyDescent="0.25">
      <c r="A1597" t="str">
        <f t="shared" si="24"/>
        <v/>
      </c>
    </row>
    <row r="1598" spans="1:1" x14ac:dyDescent="0.25">
      <c r="A1598" t="str">
        <f t="shared" si="24"/>
        <v/>
      </c>
    </row>
    <row r="1599" spans="1:1" x14ac:dyDescent="0.25">
      <c r="A1599" t="str">
        <f t="shared" si="24"/>
        <v/>
      </c>
    </row>
    <row r="1600" spans="1:1" x14ac:dyDescent="0.25">
      <c r="A1600" t="str">
        <f t="shared" si="24"/>
        <v/>
      </c>
    </row>
    <row r="1601" spans="1:1" x14ac:dyDescent="0.25">
      <c r="A1601" t="str">
        <f t="shared" si="24"/>
        <v/>
      </c>
    </row>
    <row r="1602" spans="1:1" x14ac:dyDescent="0.25">
      <c r="A1602" t="str">
        <f t="shared" si="24"/>
        <v/>
      </c>
    </row>
    <row r="1603" spans="1:1" x14ac:dyDescent="0.25">
      <c r="A1603" t="str">
        <f t="shared" ref="A1603:A1666" si="25">E1603&amp;F1603</f>
        <v/>
      </c>
    </row>
    <row r="1604" spans="1:1" x14ac:dyDescent="0.25">
      <c r="A1604" t="str">
        <f t="shared" si="25"/>
        <v/>
      </c>
    </row>
    <row r="1605" spans="1:1" x14ac:dyDescent="0.25">
      <c r="A1605" t="str">
        <f t="shared" si="25"/>
        <v/>
      </c>
    </row>
    <row r="1606" spans="1:1" x14ac:dyDescent="0.25">
      <c r="A1606" t="str">
        <f t="shared" si="25"/>
        <v/>
      </c>
    </row>
    <row r="1607" spans="1:1" x14ac:dyDescent="0.25">
      <c r="A1607" t="str">
        <f t="shared" si="25"/>
        <v/>
      </c>
    </row>
    <row r="1608" spans="1:1" x14ac:dyDescent="0.25">
      <c r="A1608" t="str">
        <f t="shared" si="25"/>
        <v/>
      </c>
    </row>
    <row r="1609" spans="1:1" x14ac:dyDescent="0.25">
      <c r="A1609" t="str">
        <f t="shared" si="25"/>
        <v/>
      </c>
    </row>
    <row r="1610" spans="1:1" x14ac:dyDescent="0.25">
      <c r="A1610" t="str">
        <f t="shared" si="25"/>
        <v/>
      </c>
    </row>
    <row r="1611" spans="1:1" x14ac:dyDescent="0.25">
      <c r="A1611" t="str">
        <f t="shared" si="25"/>
        <v/>
      </c>
    </row>
    <row r="1612" spans="1:1" x14ac:dyDescent="0.25">
      <c r="A1612" t="str">
        <f t="shared" si="25"/>
        <v/>
      </c>
    </row>
    <row r="1613" spans="1:1" x14ac:dyDescent="0.25">
      <c r="A1613" t="str">
        <f t="shared" si="25"/>
        <v/>
      </c>
    </row>
    <row r="1614" spans="1:1" x14ac:dyDescent="0.25">
      <c r="A1614" t="str">
        <f t="shared" si="25"/>
        <v/>
      </c>
    </row>
    <row r="1615" spans="1:1" x14ac:dyDescent="0.25">
      <c r="A1615" t="str">
        <f t="shared" si="25"/>
        <v/>
      </c>
    </row>
    <row r="1616" spans="1:1" x14ac:dyDescent="0.25">
      <c r="A1616" t="str">
        <f t="shared" si="25"/>
        <v/>
      </c>
    </row>
    <row r="1617" spans="1:1" x14ac:dyDescent="0.25">
      <c r="A1617" t="str">
        <f t="shared" si="25"/>
        <v/>
      </c>
    </row>
    <row r="1618" spans="1:1" x14ac:dyDescent="0.25">
      <c r="A1618" t="str">
        <f t="shared" si="25"/>
        <v/>
      </c>
    </row>
    <row r="1619" spans="1:1" x14ac:dyDescent="0.25">
      <c r="A1619" t="str">
        <f t="shared" si="25"/>
        <v/>
      </c>
    </row>
    <row r="1620" spans="1:1" x14ac:dyDescent="0.25">
      <c r="A1620" t="str">
        <f t="shared" si="25"/>
        <v/>
      </c>
    </row>
    <row r="1621" spans="1:1" x14ac:dyDescent="0.25">
      <c r="A1621" t="str">
        <f t="shared" si="25"/>
        <v/>
      </c>
    </row>
    <row r="1622" spans="1:1" x14ac:dyDescent="0.25">
      <c r="A1622" t="str">
        <f t="shared" si="25"/>
        <v/>
      </c>
    </row>
    <row r="1623" spans="1:1" x14ac:dyDescent="0.25">
      <c r="A1623" t="str">
        <f t="shared" si="25"/>
        <v/>
      </c>
    </row>
    <row r="1624" spans="1:1" x14ac:dyDescent="0.25">
      <c r="A1624" t="str">
        <f t="shared" si="25"/>
        <v/>
      </c>
    </row>
    <row r="1625" spans="1:1" x14ac:dyDescent="0.25">
      <c r="A1625" t="str">
        <f t="shared" si="25"/>
        <v/>
      </c>
    </row>
    <row r="1626" spans="1:1" x14ac:dyDescent="0.25">
      <c r="A1626" t="str">
        <f t="shared" si="25"/>
        <v/>
      </c>
    </row>
    <row r="1627" spans="1:1" x14ac:dyDescent="0.25">
      <c r="A1627" t="str">
        <f t="shared" si="25"/>
        <v/>
      </c>
    </row>
    <row r="1628" spans="1:1" x14ac:dyDescent="0.25">
      <c r="A1628" t="str">
        <f t="shared" si="25"/>
        <v/>
      </c>
    </row>
    <row r="1629" spans="1:1" x14ac:dyDescent="0.25">
      <c r="A1629" t="str">
        <f t="shared" si="25"/>
        <v/>
      </c>
    </row>
    <row r="1630" spans="1:1" x14ac:dyDescent="0.25">
      <c r="A1630" t="str">
        <f t="shared" si="25"/>
        <v/>
      </c>
    </row>
    <row r="1631" spans="1:1" x14ac:dyDescent="0.25">
      <c r="A1631" t="str">
        <f t="shared" si="25"/>
        <v/>
      </c>
    </row>
    <row r="1632" spans="1:1" x14ac:dyDescent="0.25">
      <c r="A1632" t="str">
        <f t="shared" si="25"/>
        <v/>
      </c>
    </row>
    <row r="1633" spans="1:1" x14ac:dyDescent="0.25">
      <c r="A1633" t="str">
        <f t="shared" si="25"/>
        <v/>
      </c>
    </row>
    <row r="1634" spans="1:1" x14ac:dyDescent="0.25">
      <c r="A1634" t="str">
        <f t="shared" si="25"/>
        <v/>
      </c>
    </row>
    <row r="1635" spans="1:1" x14ac:dyDescent="0.25">
      <c r="A1635" t="str">
        <f t="shared" si="25"/>
        <v/>
      </c>
    </row>
    <row r="1636" spans="1:1" x14ac:dyDescent="0.25">
      <c r="A1636" t="str">
        <f t="shared" si="25"/>
        <v/>
      </c>
    </row>
    <row r="1637" spans="1:1" x14ac:dyDescent="0.25">
      <c r="A1637" t="str">
        <f t="shared" si="25"/>
        <v/>
      </c>
    </row>
    <row r="1638" spans="1:1" x14ac:dyDescent="0.25">
      <c r="A1638" t="str">
        <f t="shared" si="25"/>
        <v/>
      </c>
    </row>
    <row r="1639" spans="1:1" x14ac:dyDescent="0.25">
      <c r="A1639" t="str">
        <f t="shared" si="25"/>
        <v/>
      </c>
    </row>
    <row r="1640" spans="1:1" x14ac:dyDescent="0.25">
      <c r="A1640" t="str">
        <f t="shared" si="25"/>
        <v/>
      </c>
    </row>
    <row r="1641" spans="1:1" x14ac:dyDescent="0.25">
      <c r="A1641" t="str">
        <f t="shared" si="25"/>
        <v/>
      </c>
    </row>
    <row r="1642" spans="1:1" x14ac:dyDescent="0.25">
      <c r="A1642" t="str">
        <f t="shared" si="25"/>
        <v/>
      </c>
    </row>
    <row r="1643" spans="1:1" x14ac:dyDescent="0.25">
      <c r="A1643" t="str">
        <f t="shared" si="25"/>
        <v/>
      </c>
    </row>
    <row r="1644" spans="1:1" x14ac:dyDescent="0.25">
      <c r="A1644" t="str">
        <f t="shared" si="25"/>
        <v/>
      </c>
    </row>
    <row r="1645" spans="1:1" x14ac:dyDescent="0.25">
      <c r="A1645" t="str">
        <f t="shared" si="25"/>
        <v/>
      </c>
    </row>
    <row r="1646" spans="1:1" x14ac:dyDescent="0.25">
      <c r="A1646" t="str">
        <f t="shared" si="25"/>
        <v/>
      </c>
    </row>
    <row r="1647" spans="1:1" x14ac:dyDescent="0.25">
      <c r="A1647" t="str">
        <f t="shared" si="25"/>
        <v/>
      </c>
    </row>
    <row r="1648" spans="1:1" x14ac:dyDescent="0.25">
      <c r="A1648" t="str">
        <f t="shared" si="25"/>
        <v/>
      </c>
    </row>
    <row r="1649" spans="1:1" x14ac:dyDescent="0.25">
      <c r="A1649" t="str">
        <f t="shared" si="25"/>
        <v/>
      </c>
    </row>
    <row r="1650" spans="1:1" x14ac:dyDescent="0.25">
      <c r="A1650" t="str">
        <f t="shared" si="25"/>
        <v/>
      </c>
    </row>
    <row r="1651" spans="1:1" x14ac:dyDescent="0.25">
      <c r="A1651" t="str">
        <f t="shared" si="25"/>
        <v/>
      </c>
    </row>
    <row r="1652" spans="1:1" x14ac:dyDescent="0.25">
      <c r="A1652" t="str">
        <f t="shared" si="25"/>
        <v/>
      </c>
    </row>
    <row r="1653" spans="1:1" x14ac:dyDescent="0.25">
      <c r="A1653" t="str">
        <f t="shared" si="25"/>
        <v/>
      </c>
    </row>
    <row r="1654" spans="1:1" x14ac:dyDescent="0.25">
      <c r="A1654" t="str">
        <f t="shared" si="25"/>
        <v/>
      </c>
    </row>
    <row r="1655" spans="1:1" x14ac:dyDescent="0.25">
      <c r="A1655" t="str">
        <f t="shared" si="25"/>
        <v/>
      </c>
    </row>
    <row r="1656" spans="1:1" x14ac:dyDescent="0.25">
      <c r="A1656" t="str">
        <f t="shared" si="25"/>
        <v/>
      </c>
    </row>
    <row r="1657" spans="1:1" x14ac:dyDescent="0.25">
      <c r="A1657" t="str">
        <f t="shared" si="25"/>
        <v/>
      </c>
    </row>
    <row r="1658" spans="1:1" x14ac:dyDescent="0.25">
      <c r="A1658" t="str">
        <f t="shared" si="25"/>
        <v/>
      </c>
    </row>
    <row r="1659" spans="1:1" x14ac:dyDescent="0.25">
      <c r="A1659" t="str">
        <f t="shared" si="25"/>
        <v/>
      </c>
    </row>
    <row r="1660" spans="1:1" x14ac:dyDescent="0.25">
      <c r="A1660" t="str">
        <f t="shared" si="25"/>
        <v/>
      </c>
    </row>
    <row r="1661" spans="1:1" x14ac:dyDescent="0.25">
      <c r="A1661" t="str">
        <f t="shared" si="25"/>
        <v/>
      </c>
    </row>
    <row r="1662" spans="1:1" x14ac:dyDescent="0.25">
      <c r="A1662" t="str">
        <f t="shared" si="25"/>
        <v/>
      </c>
    </row>
    <row r="1663" spans="1:1" x14ac:dyDescent="0.25">
      <c r="A1663" t="str">
        <f t="shared" si="25"/>
        <v/>
      </c>
    </row>
    <row r="1664" spans="1:1" x14ac:dyDescent="0.25">
      <c r="A1664" t="str">
        <f t="shared" si="25"/>
        <v/>
      </c>
    </row>
    <row r="1665" spans="1:1" x14ac:dyDescent="0.25">
      <c r="A1665" t="str">
        <f t="shared" si="25"/>
        <v/>
      </c>
    </row>
    <row r="1666" spans="1:1" x14ac:dyDescent="0.25">
      <c r="A1666" t="str">
        <f t="shared" si="25"/>
        <v/>
      </c>
    </row>
    <row r="1667" spans="1:1" x14ac:dyDescent="0.25">
      <c r="A1667" t="str">
        <f t="shared" ref="A1667:A1730" si="26">E1667&amp;F1667</f>
        <v/>
      </c>
    </row>
    <row r="1668" spans="1:1" x14ac:dyDescent="0.25">
      <c r="A1668" t="str">
        <f t="shared" si="26"/>
        <v/>
      </c>
    </row>
    <row r="1669" spans="1:1" x14ac:dyDescent="0.25">
      <c r="A1669" t="str">
        <f t="shared" si="26"/>
        <v/>
      </c>
    </row>
    <row r="1670" spans="1:1" x14ac:dyDescent="0.25">
      <c r="A1670" t="str">
        <f t="shared" si="26"/>
        <v/>
      </c>
    </row>
    <row r="1671" spans="1:1" x14ac:dyDescent="0.25">
      <c r="A1671" t="str">
        <f t="shared" si="26"/>
        <v/>
      </c>
    </row>
    <row r="1672" spans="1:1" x14ac:dyDescent="0.25">
      <c r="A1672" t="str">
        <f t="shared" si="26"/>
        <v/>
      </c>
    </row>
    <row r="1673" spans="1:1" x14ac:dyDescent="0.25">
      <c r="A1673" t="str">
        <f t="shared" si="26"/>
        <v/>
      </c>
    </row>
    <row r="1674" spans="1:1" x14ac:dyDescent="0.25">
      <c r="A1674" t="str">
        <f t="shared" si="26"/>
        <v/>
      </c>
    </row>
    <row r="1675" spans="1:1" x14ac:dyDescent="0.25">
      <c r="A1675" t="str">
        <f t="shared" si="26"/>
        <v/>
      </c>
    </row>
    <row r="1676" spans="1:1" x14ac:dyDescent="0.25">
      <c r="A1676" t="str">
        <f t="shared" si="26"/>
        <v/>
      </c>
    </row>
    <row r="1677" spans="1:1" x14ac:dyDescent="0.25">
      <c r="A1677" t="str">
        <f t="shared" si="26"/>
        <v/>
      </c>
    </row>
    <row r="1678" spans="1:1" x14ac:dyDescent="0.25">
      <c r="A1678" t="str">
        <f t="shared" si="26"/>
        <v/>
      </c>
    </row>
    <row r="1679" spans="1:1" x14ac:dyDescent="0.25">
      <c r="A1679" t="str">
        <f t="shared" si="26"/>
        <v/>
      </c>
    </row>
    <row r="1680" spans="1:1" x14ac:dyDescent="0.25">
      <c r="A1680" t="str">
        <f t="shared" si="26"/>
        <v/>
      </c>
    </row>
    <row r="1681" spans="1:1" x14ac:dyDescent="0.25">
      <c r="A1681" t="str">
        <f t="shared" si="26"/>
        <v/>
      </c>
    </row>
    <row r="1682" spans="1:1" x14ac:dyDescent="0.25">
      <c r="A1682" t="str">
        <f t="shared" si="26"/>
        <v/>
      </c>
    </row>
    <row r="1683" spans="1:1" x14ac:dyDescent="0.25">
      <c r="A1683" t="str">
        <f t="shared" si="26"/>
        <v/>
      </c>
    </row>
    <row r="1684" spans="1:1" x14ac:dyDescent="0.25">
      <c r="A1684" t="str">
        <f t="shared" si="26"/>
        <v/>
      </c>
    </row>
    <row r="1685" spans="1:1" x14ac:dyDescent="0.25">
      <c r="A1685" t="str">
        <f t="shared" si="26"/>
        <v/>
      </c>
    </row>
    <row r="1686" spans="1:1" x14ac:dyDescent="0.25">
      <c r="A1686" t="str">
        <f t="shared" si="26"/>
        <v/>
      </c>
    </row>
    <row r="1687" spans="1:1" x14ac:dyDescent="0.25">
      <c r="A1687" t="str">
        <f t="shared" si="26"/>
        <v/>
      </c>
    </row>
    <row r="1688" spans="1:1" x14ac:dyDescent="0.25">
      <c r="A1688" t="str">
        <f t="shared" si="26"/>
        <v/>
      </c>
    </row>
    <row r="1689" spans="1:1" x14ac:dyDescent="0.25">
      <c r="A1689" t="str">
        <f t="shared" si="26"/>
        <v/>
      </c>
    </row>
    <row r="1690" spans="1:1" x14ac:dyDescent="0.25">
      <c r="A1690" t="str">
        <f t="shared" si="26"/>
        <v/>
      </c>
    </row>
    <row r="1691" spans="1:1" x14ac:dyDescent="0.25">
      <c r="A1691" t="str">
        <f t="shared" si="26"/>
        <v/>
      </c>
    </row>
    <row r="1692" spans="1:1" x14ac:dyDescent="0.25">
      <c r="A1692" t="str">
        <f t="shared" si="26"/>
        <v/>
      </c>
    </row>
    <row r="1693" spans="1:1" x14ac:dyDescent="0.25">
      <c r="A1693" t="str">
        <f t="shared" si="26"/>
        <v/>
      </c>
    </row>
    <row r="1694" spans="1:1" x14ac:dyDescent="0.25">
      <c r="A1694" t="str">
        <f t="shared" si="26"/>
        <v/>
      </c>
    </row>
    <row r="1695" spans="1:1" x14ac:dyDescent="0.25">
      <c r="A1695" t="str">
        <f t="shared" si="26"/>
        <v/>
      </c>
    </row>
    <row r="1696" spans="1:1" x14ac:dyDescent="0.25">
      <c r="A1696" t="str">
        <f t="shared" si="26"/>
        <v/>
      </c>
    </row>
    <row r="1697" spans="1:1" x14ac:dyDescent="0.25">
      <c r="A1697" t="str">
        <f t="shared" si="26"/>
        <v/>
      </c>
    </row>
    <row r="1698" spans="1:1" x14ac:dyDescent="0.25">
      <c r="A1698" t="str">
        <f t="shared" si="26"/>
        <v/>
      </c>
    </row>
    <row r="1699" spans="1:1" x14ac:dyDescent="0.25">
      <c r="A1699" t="str">
        <f t="shared" si="26"/>
        <v/>
      </c>
    </row>
    <row r="1700" spans="1:1" x14ac:dyDescent="0.25">
      <c r="A1700" t="str">
        <f t="shared" si="26"/>
        <v/>
      </c>
    </row>
    <row r="1701" spans="1:1" x14ac:dyDescent="0.25">
      <c r="A1701" t="str">
        <f t="shared" si="26"/>
        <v/>
      </c>
    </row>
    <row r="1702" spans="1:1" x14ac:dyDescent="0.25">
      <c r="A1702" t="str">
        <f t="shared" si="26"/>
        <v/>
      </c>
    </row>
    <row r="1703" spans="1:1" x14ac:dyDescent="0.25">
      <c r="A1703" t="str">
        <f t="shared" si="26"/>
        <v/>
      </c>
    </row>
    <row r="1704" spans="1:1" x14ac:dyDescent="0.25">
      <c r="A1704" t="str">
        <f t="shared" si="26"/>
        <v/>
      </c>
    </row>
    <row r="1705" spans="1:1" x14ac:dyDescent="0.25">
      <c r="A1705" t="str">
        <f t="shared" si="26"/>
        <v/>
      </c>
    </row>
    <row r="1706" spans="1:1" x14ac:dyDescent="0.25">
      <c r="A1706" t="str">
        <f t="shared" si="26"/>
        <v/>
      </c>
    </row>
    <row r="1707" spans="1:1" x14ac:dyDescent="0.25">
      <c r="A1707" t="str">
        <f t="shared" si="26"/>
        <v/>
      </c>
    </row>
    <row r="1708" spans="1:1" x14ac:dyDescent="0.25">
      <c r="A1708" t="str">
        <f t="shared" si="26"/>
        <v/>
      </c>
    </row>
    <row r="1709" spans="1:1" x14ac:dyDescent="0.25">
      <c r="A1709" t="str">
        <f t="shared" si="26"/>
        <v/>
      </c>
    </row>
    <row r="1710" spans="1:1" x14ac:dyDescent="0.25">
      <c r="A1710" t="str">
        <f t="shared" si="26"/>
        <v/>
      </c>
    </row>
    <row r="1711" spans="1:1" x14ac:dyDescent="0.25">
      <c r="A1711" t="str">
        <f t="shared" si="26"/>
        <v/>
      </c>
    </row>
    <row r="1712" spans="1:1" x14ac:dyDescent="0.25">
      <c r="A1712" t="str">
        <f t="shared" si="26"/>
        <v/>
      </c>
    </row>
    <row r="1713" spans="1:1" x14ac:dyDescent="0.25">
      <c r="A1713" t="str">
        <f t="shared" si="26"/>
        <v/>
      </c>
    </row>
    <row r="1714" spans="1:1" x14ac:dyDescent="0.25">
      <c r="A1714" t="str">
        <f t="shared" si="26"/>
        <v/>
      </c>
    </row>
    <row r="1715" spans="1:1" x14ac:dyDescent="0.25">
      <c r="A1715" t="str">
        <f t="shared" si="26"/>
        <v/>
      </c>
    </row>
    <row r="1716" spans="1:1" x14ac:dyDescent="0.25">
      <c r="A1716" t="str">
        <f t="shared" si="26"/>
        <v/>
      </c>
    </row>
    <row r="1717" spans="1:1" x14ac:dyDescent="0.25">
      <c r="A1717" t="str">
        <f t="shared" si="26"/>
        <v/>
      </c>
    </row>
    <row r="1718" spans="1:1" x14ac:dyDescent="0.25">
      <c r="A1718" t="str">
        <f t="shared" si="26"/>
        <v/>
      </c>
    </row>
    <row r="1719" spans="1:1" x14ac:dyDescent="0.25">
      <c r="A1719" t="str">
        <f t="shared" si="26"/>
        <v/>
      </c>
    </row>
    <row r="1720" spans="1:1" x14ac:dyDescent="0.25">
      <c r="A1720" t="str">
        <f t="shared" si="26"/>
        <v/>
      </c>
    </row>
    <row r="1721" spans="1:1" x14ac:dyDescent="0.25">
      <c r="A1721" t="str">
        <f t="shared" si="26"/>
        <v/>
      </c>
    </row>
    <row r="1722" spans="1:1" x14ac:dyDescent="0.25">
      <c r="A1722" t="str">
        <f t="shared" si="26"/>
        <v/>
      </c>
    </row>
    <row r="1723" spans="1:1" x14ac:dyDescent="0.25">
      <c r="A1723" t="str">
        <f t="shared" si="26"/>
        <v/>
      </c>
    </row>
    <row r="1724" spans="1:1" x14ac:dyDescent="0.25">
      <c r="A1724" t="str">
        <f t="shared" si="26"/>
        <v/>
      </c>
    </row>
    <row r="1725" spans="1:1" x14ac:dyDescent="0.25">
      <c r="A1725" t="str">
        <f t="shared" si="26"/>
        <v/>
      </c>
    </row>
    <row r="1726" spans="1:1" x14ac:dyDescent="0.25">
      <c r="A1726" t="str">
        <f t="shared" si="26"/>
        <v/>
      </c>
    </row>
    <row r="1727" spans="1:1" x14ac:dyDescent="0.25">
      <c r="A1727" t="str">
        <f t="shared" si="26"/>
        <v/>
      </c>
    </row>
    <row r="1728" spans="1:1" x14ac:dyDescent="0.25">
      <c r="A1728" t="str">
        <f t="shared" si="26"/>
        <v/>
      </c>
    </row>
    <row r="1729" spans="1:1" x14ac:dyDescent="0.25">
      <c r="A1729" t="str">
        <f t="shared" si="26"/>
        <v/>
      </c>
    </row>
    <row r="1730" spans="1:1" x14ac:dyDescent="0.25">
      <c r="A1730" t="str">
        <f t="shared" si="26"/>
        <v/>
      </c>
    </row>
    <row r="1731" spans="1:1" x14ac:dyDescent="0.25">
      <c r="A1731" t="str">
        <f t="shared" ref="A1731:A1794" si="27">E1731&amp;F1731</f>
        <v/>
      </c>
    </row>
    <row r="1732" spans="1:1" x14ac:dyDescent="0.25">
      <c r="A1732" t="str">
        <f t="shared" si="27"/>
        <v/>
      </c>
    </row>
    <row r="1733" spans="1:1" x14ac:dyDescent="0.25">
      <c r="A1733" t="str">
        <f t="shared" si="27"/>
        <v/>
      </c>
    </row>
    <row r="1734" spans="1:1" x14ac:dyDescent="0.25">
      <c r="A1734" t="str">
        <f t="shared" si="27"/>
        <v/>
      </c>
    </row>
    <row r="1735" spans="1:1" x14ac:dyDescent="0.25">
      <c r="A1735" t="str">
        <f t="shared" si="27"/>
        <v/>
      </c>
    </row>
    <row r="1736" spans="1:1" x14ac:dyDescent="0.25">
      <c r="A1736" t="str">
        <f t="shared" si="27"/>
        <v/>
      </c>
    </row>
    <row r="1737" spans="1:1" x14ac:dyDescent="0.25">
      <c r="A1737" t="str">
        <f t="shared" si="27"/>
        <v/>
      </c>
    </row>
    <row r="1738" spans="1:1" x14ac:dyDescent="0.25">
      <c r="A1738" t="str">
        <f t="shared" si="27"/>
        <v/>
      </c>
    </row>
    <row r="1739" spans="1:1" x14ac:dyDescent="0.25">
      <c r="A1739" t="str">
        <f t="shared" si="27"/>
        <v/>
      </c>
    </row>
    <row r="1740" spans="1:1" x14ac:dyDescent="0.25">
      <c r="A1740" t="str">
        <f t="shared" si="27"/>
        <v/>
      </c>
    </row>
    <row r="1741" spans="1:1" x14ac:dyDescent="0.25">
      <c r="A1741" t="str">
        <f t="shared" si="27"/>
        <v/>
      </c>
    </row>
    <row r="1742" spans="1:1" x14ac:dyDescent="0.25">
      <c r="A1742" t="str">
        <f t="shared" si="27"/>
        <v/>
      </c>
    </row>
    <row r="1743" spans="1:1" x14ac:dyDescent="0.25">
      <c r="A1743" t="str">
        <f t="shared" si="27"/>
        <v/>
      </c>
    </row>
    <row r="1744" spans="1:1" x14ac:dyDescent="0.25">
      <c r="A1744" t="str">
        <f t="shared" si="27"/>
        <v/>
      </c>
    </row>
    <row r="1745" spans="1:1" x14ac:dyDescent="0.25">
      <c r="A1745" t="str">
        <f t="shared" si="27"/>
        <v/>
      </c>
    </row>
    <row r="1746" spans="1:1" x14ac:dyDescent="0.25">
      <c r="A1746" t="str">
        <f t="shared" si="27"/>
        <v/>
      </c>
    </row>
    <row r="1747" spans="1:1" x14ac:dyDescent="0.25">
      <c r="A1747" t="str">
        <f t="shared" si="27"/>
        <v/>
      </c>
    </row>
    <row r="1748" spans="1:1" x14ac:dyDescent="0.25">
      <c r="A1748" t="str">
        <f t="shared" si="27"/>
        <v/>
      </c>
    </row>
    <row r="1749" spans="1:1" x14ac:dyDescent="0.25">
      <c r="A1749" t="str">
        <f t="shared" si="27"/>
        <v/>
      </c>
    </row>
    <row r="1750" spans="1:1" x14ac:dyDescent="0.25">
      <c r="A1750" t="str">
        <f t="shared" si="27"/>
        <v/>
      </c>
    </row>
    <row r="1751" spans="1:1" x14ac:dyDescent="0.25">
      <c r="A1751" t="str">
        <f t="shared" si="27"/>
        <v/>
      </c>
    </row>
    <row r="1752" spans="1:1" x14ac:dyDescent="0.25">
      <c r="A1752" t="str">
        <f t="shared" si="27"/>
        <v/>
      </c>
    </row>
    <row r="1753" spans="1:1" x14ac:dyDescent="0.25">
      <c r="A1753" t="str">
        <f t="shared" si="27"/>
        <v/>
      </c>
    </row>
    <row r="1754" spans="1:1" x14ac:dyDescent="0.25">
      <c r="A1754" t="str">
        <f t="shared" si="27"/>
        <v/>
      </c>
    </row>
    <row r="1755" spans="1:1" x14ac:dyDescent="0.25">
      <c r="A1755" t="str">
        <f t="shared" si="27"/>
        <v/>
      </c>
    </row>
    <row r="1756" spans="1:1" x14ac:dyDescent="0.25">
      <c r="A1756" t="str">
        <f t="shared" si="27"/>
        <v/>
      </c>
    </row>
    <row r="1757" spans="1:1" x14ac:dyDescent="0.25">
      <c r="A1757" t="str">
        <f t="shared" si="27"/>
        <v/>
      </c>
    </row>
    <row r="1758" spans="1:1" x14ac:dyDescent="0.25">
      <c r="A1758" t="str">
        <f t="shared" si="27"/>
        <v/>
      </c>
    </row>
    <row r="1759" spans="1:1" x14ac:dyDescent="0.25">
      <c r="A1759" t="str">
        <f t="shared" si="27"/>
        <v/>
      </c>
    </row>
    <row r="1760" spans="1:1" x14ac:dyDescent="0.25">
      <c r="A1760" t="str">
        <f t="shared" si="27"/>
        <v/>
      </c>
    </row>
    <row r="1761" spans="1:1" x14ac:dyDescent="0.25">
      <c r="A1761" t="str">
        <f t="shared" si="27"/>
        <v/>
      </c>
    </row>
    <row r="1762" spans="1:1" x14ac:dyDescent="0.25">
      <c r="A1762" t="str">
        <f t="shared" si="27"/>
        <v/>
      </c>
    </row>
    <row r="1763" spans="1:1" x14ac:dyDescent="0.25">
      <c r="A1763" t="str">
        <f t="shared" si="27"/>
        <v/>
      </c>
    </row>
    <row r="1764" spans="1:1" x14ac:dyDescent="0.25">
      <c r="A1764" t="str">
        <f t="shared" si="27"/>
        <v/>
      </c>
    </row>
    <row r="1765" spans="1:1" x14ac:dyDescent="0.25">
      <c r="A1765" t="str">
        <f t="shared" si="27"/>
        <v/>
      </c>
    </row>
    <row r="1766" spans="1:1" x14ac:dyDescent="0.25">
      <c r="A1766" t="str">
        <f t="shared" si="27"/>
        <v/>
      </c>
    </row>
    <row r="1767" spans="1:1" x14ac:dyDescent="0.25">
      <c r="A1767" t="str">
        <f t="shared" si="27"/>
        <v/>
      </c>
    </row>
    <row r="1768" spans="1:1" x14ac:dyDescent="0.25">
      <c r="A1768" t="str">
        <f t="shared" si="27"/>
        <v/>
      </c>
    </row>
    <row r="1769" spans="1:1" x14ac:dyDescent="0.25">
      <c r="A1769" t="str">
        <f t="shared" si="27"/>
        <v/>
      </c>
    </row>
    <row r="1770" spans="1:1" x14ac:dyDescent="0.25">
      <c r="A1770" t="str">
        <f t="shared" si="27"/>
        <v/>
      </c>
    </row>
    <row r="1771" spans="1:1" x14ac:dyDescent="0.25">
      <c r="A1771" t="str">
        <f t="shared" si="27"/>
        <v/>
      </c>
    </row>
    <row r="1772" spans="1:1" x14ac:dyDescent="0.25">
      <c r="A1772" t="str">
        <f t="shared" si="27"/>
        <v/>
      </c>
    </row>
    <row r="1773" spans="1:1" x14ac:dyDescent="0.25">
      <c r="A1773" t="str">
        <f t="shared" si="27"/>
        <v/>
      </c>
    </row>
    <row r="1774" spans="1:1" x14ac:dyDescent="0.25">
      <c r="A1774" t="str">
        <f t="shared" si="27"/>
        <v/>
      </c>
    </row>
    <row r="1775" spans="1:1" x14ac:dyDescent="0.25">
      <c r="A1775" t="str">
        <f t="shared" si="27"/>
        <v/>
      </c>
    </row>
    <row r="1776" spans="1:1" x14ac:dyDescent="0.25">
      <c r="A1776" t="str">
        <f t="shared" si="27"/>
        <v/>
      </c>
    </row>
    <row r="1777" spans="1:1" x14ac:dyDescent="0.25">
      <c r="A1777" t="str">
        <f t="shared" si="27"/>
        <v/>
      </c>
    </row>
    <row r="1778" spans="1:1" x14ac:dyDescent="0.25">
      <c r="A1778" t="str">
        <f t="shared" si="27"/>
        <v/>
      </c>
    </row>
    <row r="1779" spans="1:1" x14ac:dyDescent="0.25">
      <c r="A1779" t="str">
        <f t="shared" si="27"/>
        <v/>
      </c>
    </row>
    <row r="1780" spans="1:1" x14ac:dyDescent="0.25">
      <c r="A1780" t="str">
        <f t="shared" si="27"/>
        <v/>
      </c>
    </row>
    <row r="1781" spans="1:1" x14ac:dyDescent="0.25">
      <c r="A1781" t="str">
        <f t="shared" si="27"/>
        <v/>
      </c>
    </row>
    <row r="1782" spans="1:1" x14ac:dyDescent="0.25">
      <c r="A1782" t="str">
        <f t="shared" si="27"/>
        <v/>
      </c>
    </row>
    <row r="1783" spans="1:1" x14ac:dyDescent="0.25">
      <c r="A1783" t="str">
        <f t="shared" si="27"/>
        <v/>
      </c>
    </row>
    <row r="1784" spans="1:1" x14ac:dyDescent="0.25">
      <c r="A1784" t="str">
        <f t="shared" si="27"/>
        <v/>
      </c>
    </row>
    <row r="1785" spans="1:1" x14ac:dyDescent="0.25">
      <c r="A1785" t="str">
        <f t="shared" si="27"/>
        <v/>
      </c>
    </row>
    <row r="1786" spans="1:1" x14ac:dyDescent="0.25">
      <c r="A1786" t="str">
        <f t="shared" si="27"/>
        <v/>
      </c>
    </row>
    <row r="1787" spans="1:1" x14ac:dyDescent="0.25">
      <c r="A1787" t="str">
        <f t="shared" si="27"/>
        <v/>
      </c>
    </row>
    <row r="1788" spans="1:1" x14ac:dyDescent="0.25">
      <c r="A1788" t="str">
        <f t="shared" si="27"/>
        <v/>
      </c>
    </row>
    <row r="1789" spans="1:1" x14ac:dyDescent="0.25">
      <c r="A1789" t="str">
        <f t="shared" si="27"/>
        <v/>
      </c>
    </row>
    <row r="1790" spans="1:1" x14ac:dyDescent="0.25">
      <c r="A1790" t="str">
        <f t="shared" si="27"/>
        <v/>
      </c>
    </row>
    <row r="1791" spans="1:1" x14ac:dyDescent="0.25">
      <c r="A1791" t="str">
        <f t="shared" si="27"/>
        <v/>
      </c>
    </row>
    <row r="1792" spans="1:1" x14ac:dyDescent="0.25">
      <c r="A1792" t="str">
        <f t="shared" si="27"/>
        <v/>
      </c>
    </row>
    <row r="1793" spans="1:1" x14ac:dyDescent="0.25">
      <c r="A1793" t="str">
        <f t="shared" si="27"/>
        <v/>
      </c>
    </row>
    <row r="1794" spans="1:1" x14ac:dyDescent="0.25">
      <c r="A1794" t="str">
        <f t="shared" si="27"/>
        <v/>
      </c>
    </row>
    <row r="1795" spans="1:1" x14ac:dyDescent="0.25">
      <c r="A1795" t="str">
        <f t="shared" ref="A1795:A1858" si="28">E1795&amp;F1795</f>
        <v/>
      </c>
    </row>
    <row r="1796" spans="1:1" x14ac:dyDescent="0.25">
      <c r="A1796" t="str">
        <f t="shared" si="28"/>
        <v/>
      </c>
    </row>
    <row r="1797" spans="1:1" x14ac:dyDescent="0.25">
      <c r="A1797" t="str">
        <f t="shared" si="28"/>
        <v/>
      </c>
    </row>
    <row r="1798" spans="1:1" x14ac:dyDescent="0.25">
      <c r="A1798" t="str">
        <f t="shared" si="28"/>
        <v/>
      </c>
    </row>
    <row r="1799" spans="1:1" x14ac:dyDescent="0.25">
      <c r="A1799" t="str">
        <f t="shared" si="28"/>
        <v/>
      </c>
    </row>
    <row r="1800" spans="1:1" x14ac:dyDescent="0.25">
      <c r="A1800" t="str">
        <f t="shared" si="28"/>
        <v/>
      </c>
    </row>
    <row r="1801" spans="1:1" x14ac:dyDescent="0.25">
      <c r="A1801" t="str">
        <f t="shared" si="28"/>
        <v/>
      </c>
    </row>
    <row r="1802" spans="1:1" x14ac:dyDescent="0.25">
      <c r="A1802" t="str">
        <f t="shared" si="28"/>
        <v/>
      </c>
    </row>
    <row r="1803" spans="1:1" x14ac:dyDescent="0.25">
      <c r="A1803" t="str">
        <f t="shared" si="28"/>
        <v/>
      </c>
    </row>
    <row r="1804" spans="1:1" x14ac:dyDescent="0.25">
      <c r="A1804" t="str">
        <f t="shared" si="28"/>
        <v/>
      </c>
    </row>
    <row r="1805" spans="1:1" x14ac:dyDescent="0.25">
      <c r="A1805" t="str">
        <f t="shared" si="28"/>
        <v/>
      </c>
    </row>
    <row r="1806" spans="1:1" x14ac:dyDescent="0.25">
      <c r="A1806" t="str">
        <f t="shared" si="28"/>
        <v/>
      </c>
    </row>
    <row r="1807" spans="1:1" x14ac:dyDescent="0.25">
      <c r="A1807" t="str">
        <f t="shared" si="28"/>
        <v/>
      </c>
    </row>
    <row r="1808" spans="1:1" x14ac:dyDescent="0.25">
      <c r="A1808" t="str">
        <f t="shared" si="28"/>
        <v/>
      </c>
    </row>
    <row r="1809" spans="1:1" x14ac:dyDescent="0.25">
      <c r="A1809" t="str">
        <f t="shared" si="28"/>
        <v/>
      </c>
    </row>
    <row r="1810" spans="1:1" x14ac:dyDescent="0.25">
      <c r="A1810" t="str">
        <f t="shared" si="28"/>
        <v/>
      </c>
    </row>
    <row r="1811" spans="1:1" x14ac:dyDescent="0.25">
      <c r="A1811" t="str">
        <f t="shared" si="28"/>
        <v/>
      </c>
    </row>
    <row r="1812" spans="1:1" x14ac:dyDescent="0.25">
      <c r="A1812" t="str">
        <f t="shared" si="28"/>
        <v/>
      </c>
    </row>
    <row r="1813" spans="1:1" x14ac:dyDescent="0.25">
      <c r="A1813" t="str">
        <f t="shared" si="28"/>
        <v/>
      </c>
    </row>
    <row r="1814" spans="1:1" x14ac:dyDescent="0.25">
      <c r="A1814" t="str">
        <f t="shared" si="28"/>
        <v/>
      </c>
    </row>
    <row r="1815" spans="1:1" x14ac:dyDescent="0.25">
      <c r="A1815" t="str">
        <f t="shared" si="28"/>
        <v/>
      </c>
    </row>
    <row r="1816" spans="1:1" x14ac:dyDescent="0.25">
      <c r="A1816" t="str">
        <f t="shared" si="28"/>
        <v/>
      </c>
    </row>
    <row r="1817" spans="1:1" x14ac:dyDescent="0.25">
      <c r="A1817" t="str">
        <f t="shared" si="28"/>
        <v/>
      </c>
    </row>
    <row r="1818" spans="1:1" x14ac:dyDescent="0.25">
      <c r="A1818" t="str">
        <f t="shared" si="28"/>
        <v/>
      </c>
    </row>
    <row r="1819" spans="1:1" x14ac:dyDescent="0.25">
      <c r="A1819" t="str">
        <f t="shared" si="28"/>
        <v/>
      </c>
    </row>
    <row r="1820" spans="1:1" x14ac:dyDescent="0.25">
      <c r="A1820" t="str">
        <f t="shared" si="28"/>
        <v/>
      </c>
    </row>
    <row r="1821" spans="1:1" x14ac:dyDescent="0.25">
      <c r="A1821" t="str">
        <f t="shared" si="28"/>
        <v/>
      </c>
    </row>
    <row r="1822" spans="1:1" x14ac:dyDescent="0.25">
      <c r="A1822" t="str">
        <f t="shared" si="28"/>
        <v/>
      </c>
    </row>
    <row r="1823" spans="1:1" x14ac:dyDescent="0.25">
      <c r="A1823" t="str">
        <f t="shared" si="28"/>
        <v/>
      </c>
    </row>
    <row r="1824" spans="1:1" x14ac:dyDescent="0.25">
      <c r="A1824" t="str">
        <f t="shared" si="28"/>
        <v/>
      </c>
    </row>
    <row r="1825" spans="1:1" x14ac:dyDescent="0.25">
      <c r="A1825" t="str">
        <f t="shared" si="28"/>
        <v/>
      </c>
    </row>
    <row r="1826" spans="1:1" x14ac:dyDescent="0.25">
      <c r="A1826" t="str">
        <f t="shared" si="28"/>
        <v/>
      </c>
    </row>
    <row r="1827" spans="1:1" x14ac:dyDescent="0.25">
      <c r="A1827" t="str">
        <f t="shared" si="28"/>
        <v/>
      </c>
    </row>
    <row r="1828" spans="1:1" x14ac:dyDescent="0.25">
      <c r="A1828" t="str">
        <f t="shared" si="28"/>
        <v/>
      </c>
    </row>
    <row r="1829" spans="1:1" x14ac:dyDescent="0.25">
      <c r="A1829" t="str">
        <f t="shared" si="28"/>
        <v/>
      </c>
    </row>
    <row r="1830" spans="1:1" x14ac:dyDescent="0.25">
      <c r="A1830" t="str">
        <f t="shared" si="28"/>
        <v/>
      </c>
    </row>
    <row r="1831" spans="1:1" x14ac:dyDescent="0.25">
      <c r="A1831" t="str">
        <f t="shared" si="28"/>
        <v/>
      </c>
    </row>
    <row r="1832" spans="1:1" x14ac:dyDescent="0.25">
      <c r="A1832" t="str">
        <f t="shared" si="28"/>
        <v/>
      </c>
    </row>
    <row r="1833" spans="1:1" x14ac:dyDescent="0.25">
      <c r="A1833" t="str">
        <f t="shared" si="28"/>
        <v/>
      </c>
    </row>
    <row r="1834" spans="1:1" x14ac:dyDescent="0.25">
      <c r="A1834" t="str">
        <f t="shared" si="28"/>
        <v/>
      </c>
    </row>
    <row r="1835" spans="1:1" x14ac:dyDescent="0.25">
      <c r="A1835" t="str">
        <f t="shared" si="28"/>
        <v/>
      </c>
    </row>
    <row r="1836" spans="1:1" x14ac:dyDescent="0.25">
      <c r="A1836" t="str">
        <f t="shared" si="28"/>
        <v/>
      </c>
    </row>
    <row r="1837" spans="1:1" x14ac:dyDescent="0.25">
      <c r="A1837" t="str">
        <f t="shared" si="28"/>
        <v/>
      </c>
    </row>
    <row r="1838" spans="1:1" x14ac:dyDescent="0.25">
      <c r="A1838" t="str">
        <f t="shared" si="28"/>
        <v/>
      </c>
    </row>
    <row r="1839" spans="1:1" x14ac:dyDescent="0.25">
      <c r="A1839" t="str">
        <f t="shared" si="28"/>
        <v/>
      </c>
    </row>
    <row r="1840" spans="1:1" x14ac:dyDescent="0.25">
      <c r="A1840" t="str">
        <f t="shared" si="28"/>
        <v/>
      </c>
    </row>
    <row r="1841" spans="1:1" x14ac:dyDescent="0.25">
      <c r="A1841" t="str">
        <f t="shared" si="28"/>
        <v/>
      </c>
    </row>
    <row r="1842" spans="1:1" x14ac:dyDescent="0.25">
      <c r="A1842" t="str">
        <f t="shared" si="28"/>
        <v/>
      </c>
    </row>
    <row r="1843" spans="1:1" x14ac:dyDescent="0.25">
      <c r="A1843" t="str">
        <f t="shared" si="28"/>
        <v/>
      </c>
    </row>
    <row r="1844" spans="1:1" x14ac:dyDescent="0.25">
      <c r="A1844" t="str">
        <f t="shared" si="28"/>
        <v/>
      </c>
    </row>
    <row r="1845" spans="1:1" x14ac:dyDescent="0.25">
      <c r="A1845" t="str">
        <f t="shared" si="28"/>
        <v/>
      </c>
    </row>
    <row r="1846" spans="1:1" x14ac:dyDescent="0.25">
      <c r="A1846" t="str">
        <f t="shared" si="28"/>
        <v/>
      </c>
    </row>
    <row r="1847" spans="1:1" x14ac:dyDescent="0.25">
      <c r="A1847" t="str">
        <f t="shared" si="28"/>
        <v/>
      </c>
    </row>
    <row r="1848" spans="1:1" x14ac:dyDescent="0.25">
      <c r="A1848" t="str">
        <f t="shared" si="28"/>
        <v/>
      </c>
    </row>
    <row r="1849" spans="1:1" x14ac:dyDescent="0.25">
      <c r="A1849" t="str">
        <f t="shared" si="28"/>
        <v/>
      </c>
    </row>
    <row r="1850" spans="1:1" x14ac:dyDescent="0.25">
      <c r="A1850" t="str">
        <f t="shared" si="28"/>
        <v/>
      </c>
    </row>
    <row r="1851" spans="1:1" x14ac:dyDescent="0.25">
      <c r="A1851" t="str">
        <f t="shared" si="28"/>
        <v/>
      </c>
    </row>
    <row r="1852" spans="1:1" x14ac:dyDescent="0.25">
      <c r="A1852" t="str">
        <f t="shared" si="28"/>
        <v/>
      </c>
    </row>
    <row r="1853" spans="1:1" x14ac:dyDescent="0.25">
      <c r="A1853" t="str">
        <f t="shared" si="28"/>
        <v/>
      </c>
    </row>
    <row r="1854" spans="1:1" x14ac:dyDescent="0.25">
      <c r="A1854" t="str">
        <f t="shared" si="28"/>
        <v/>
      </c>
    </row>
    <row r="1855" spans="1:1" x14ac:dyDescent="0.25">
      <c r="A1855" t="str">
        <f t="shared" si="28"/>
        <v/>
      </c>
    </row>
    <row r="1856" spans="1:1" x14ac:dyDescent="0.25">
      <c r="A1856" t="str">
        <f t="shared" si="28"/>
        <v/>
      </c>
    </row>
    <row r="1857" spans="1:1" x14ac:dyDescent="0.25">
      <c r="A1857" t="str">
        <f t="shared" si="28"/>
        <v/>
      </c>
    </row>
    <row r="1858" spans="1:1" x14ac:dyDescent="0.25">
      <c r="A1858" t="str">
        <f t="shared" si="28"/>
        <v/>
      </c>
    </row>
    <row r="1859" spans="1:1" x14ac:dyDescent="0.25">
      <c r="A1859" t="str">
        <f t="shared" ref="A1859:A1922" si="29">E1859&amp;F1859</f>
        <v/>
      </c>
    </row>
    <row r="1860" spans="1:1" x14ac:dyDescent="0.25">
      <c r="A1860" t="str">
        <f t="shared" si="29"/>
        <v/>
      </c>
    </row>
    <row r="1861" spans="1:1" x14ac:dyDescent="0.25">
      <c r="A1861" t="str">
        <f t="shared" si="29"/>
        <v/>
      </c>
    </row>
    <row r="1862" spans="1:1" x14ac:dyDescent="0.25">
      <c r="A1862" t="str">
        <f t="shared" si="29"/>
        <v/>
      </c>
    </row>
    <row r="1863" spans="1:1" x14ac:dyDescent="0.25">
      <c r="A1863" t="str">
        <f t="shared" si="29"/>
        <v/>
      </c>
    </row>
    <row r="1864" spans="1:1" x14ac:dyDescent="0.25">
      <c r="A1864" t="str">
        <f t="shared" si="29"/>
        <v/>
      </c>
    </row>
    <row r="1865" spans="1:1" x14ac:dyDescent="0.25">
      <c r="A1865" t="str">
        <f t="shared" si="29"/>
        <v/>
      </c>
    </row>
    <row r="1866" spans="1:1" x14ac:dyDescent="0.25">
      <c r="A1866" t="str">
        <f t="shared" si="29"/>
        <v/>
      </c>
    </row>
    <row r="1867" spans="1:1" x14ac:dyDescent="0.25">
      <c r="A1867" t="str">
        <f t="shared" si="29"/>
        <v/>
      </c>
    </row>
    <row r="1868" spans="1:1" x14ac:dyDescent="0.25">
      <c r="A1868" t="str">
        <f t="shared" si="29"/>
        <v/>
      </c>
    </row>
    <row r="1869" spans="1:1" x14ac:dyDescent="0.25">
      <c r="A1869" t="str">
        <f t="shared" si="29"/>
        <v/>
      </c>
    </row>
    <row r="1870" spans="1:1" x14ac:dyDescent="0.25">
      <c r="A1870" t="str">
        <f t="shared" si="29"/>
        <v/>
      </c>
    </row>
    <row r="1871" spans="1:1" x14ac:dyDescent="0.25">
      <c r="A1871" t="str">
        <f t="shared" si="29"/>
        <v/>
      </c>
    </row>
    <row r="1872" spans="1:1" x14ac:dyDescent="0.25">
      <c r="A1872" t="str">
        <f t="shared" si="29"/>
        <v/>
      </c>
    </row>
    <row r="1873" spans="1:1" x14ac:dyDescent="0.25">
      <c r="A1873" t="str">
        <f t="shared" si="29"/>
        <v/>
      </c>
    </row>
    <row r="1874" spans="1:1" x14ac:dyDescent="0.25">
      <c r="A1874" t="str">
        <f t="shared" si="29"/>
        <v/>
      </c>
    </row>
    <row r="1875" spans="1:1" x14ac:dyDescent="0.25">
      <c r="A1875" t="str">
        <f t="shared" si="29"/>
        <v/>
      </c>
    </row>
    <row r="1876" spans="1:1" x14ac:dyDescent="0.25">
      <c r="A1876" t="str">
        <f t="shared" si="29"/>
        <v/>
      </c>
    </row>
    <row r="1877" spans="1:1" x14ac:dyDescent="0.25">
      <c r="A1877" t="str">
        <f t="shared" si="29"/>
        <v/>
      </c>
    </row>
    <row r="1878" spans="1:1" x14ac:dyDescent="0.25">
      <c r="A1878" t="str">
        <f t="shared" si="29"/>
        <v/>
      </c>
    </row>
    <row r="1879" spans="1:1" x14ac:dyDescent="0.25">
      <c r="A1879" t="str">
        <f t="shared" si="29"/>
        <v/>
      </c>
    </row>
    <row r="1880" spans="1:1" x14ac:dyDescent="0.25">
      <c r="A1880" t="str">
        <f t="shared" si="29"/>
        <v/>
      </c>
    </row>
    <row r="1881" spans="1:1" x14ac:dyDescent="0.25">
      <c r="A1881" t="str">
        <f t="shared" si="29"/>
        <v/>
      </c>
    </row>
    <row r="1882" spans="1:1" x14ac:dyDescent="0.25">
      <c r="A1882" t="str">
        <f t="shared" si="29"/>
        <v/>
      </c>
    </row>
    <row r="1883" spans="1:1" x14ac:dyDescent="0.25">
      <c r="A1883" t="str">
        <f t="shared" si="29"/>
        <v/>
      </c>
    </row>
    <row r="1884" spans="1:1" x14ac:dyDescent="0.25">
      <c r="A1884" t="str">
        <f t="shared" si="29"/>
        <v/>
      </c>
    </row>
    <row r="1885" spans="1:1" x14ac:dyDescent="0.25">
      <c r="A1885" t="str">
        <f t="shared" si="29"/>
        <v/>
      </c>
    </row>
    <row r="1886" spans="1:1" x14ac:dyDescent="0.25">
      <c r="A1886" t="str">
        <f t="shared" si="29"/>
        <v/>
      </c>
    </row>
    <row r="1887" spans="1:1" x14ac:dyDescent="0.25">
      <c r="A1887" t="str">
        <f t="shared" si="29"/>
        <v/>
      </c>
    </row>
    <row r="1888" spans="1:1" x14ac:dyDescent="0.25">
      <c r="A1888" t="str">
        <f t="shared" si="29"/>
        <v/>
      </c>
    </row>
    <row r="1889" spans="1:1" x14ac:dyDescent="0.25">
      <c r="A1889" t="str">
        <f t="shared" si="29"/>
        <v/>
      </c>
    </row>
    <row r="1890" spans="1:1" x14ac:dyDescent="0.25">
      <c r="A1890" t="str">
        <f t="shared" si="29"/>
        <v/>
      </c>
    </row>
    <row r="1891" spans="1:1" x14ac:dyDescent="0.25">
      <c r="A1891" t="str">
        <f t="shared" si="29"/>
        <v/>
      </c>
    </row>
    <row r="1892" spans="1:1" x14ac:dyDescent="0.25">
      <c r="A1892" t="str">
        <f t="shared" si="29"/>
        <v/>
      </c>
    </row>
    <row r="1893" spans="1:1" x14ac:dyDescent="0.25">
      <c r="A1893" t="str">
        <f t="shared" si="29"/>
        <v/>
      </c>
    </row>
    <row r="1894" spans="1:1" x14ac:dyDescent="0.25">
      <c r="A1894" t="str">
        <f t="shared" si="29"/>
        <v/>
      </c>
    </row>
    <row r="1895" spans="1:1" x14ac:dyDescent="0.25">
      <c r="A1895" t="str">
        <f t="shared" si="29"/>
        <v/>
      </c>
    </row>
    <row r="1896" spans="1:1" x14ac:dyDescent="0.25">
      <c r="A1896" t="str">
        <f t="shared" si="29"/>
        <v/>
      </c>
    </row>
    <row r="1897" spans="1:1" x14ac:dyDescent="0.25">
      <c r="A1897" t="str">
        <f t="shared" si="29"/>
        <v/>
      </c>
    </row>
    <row r="1898" spans="1:1" x14ac:dyDescent="0.25">
      <c r="A1898" t="str">
        <f t="shared" si="29"/>
        <v/>
      </c>
    </row>
    <row r="1899" spans="1:1" x14ac:dyDescent="0.25">
      <c r="A1899" t="str">
        <f t="shared" si="29"/>
        <v/>
      </c>
    </row>
    <row r="1900" spans="1:1" x14ac:dyDescent="0.25">
      <c r="A1900" t="str">
        <f t="shared" si="29"/>
        <v/>
      </c>
    </row>
    <row r="1901" spans="1:1" x14ac:dyDescent="0.25">
      <c r="A1901" t="str">
        <f t="shared" si="29"/>
        <v/>
      </c>
    </row>
    <row r="1902" spans="1:1" x14ac:dyDescent="0.25">
      <c r="A1902" t="str">
        <f t="shared" si="29"/>
        <v/>
      </c>
    </row>
    <row r="1903" spans="1:1" x14ac:dyDescent="0.25">
      <c r="A1903" t="str">
        <f t="shared" si="29"/>
        <v/>
      </c>
    </row>
    <row r="1904" spans="1:1" x14ac:dyDescent="0.25">
      <c r="A1904" t="str">
        <f t="shared" si="29"/>
        <v/>
      </c>
    </row>
    <row r="1905" spans="1:1" x14ac:dyDescent="0.25">
      <c r="A1905" t="str">
        <f t="shared" si="29"/>
        <v/>
      </c>
    </row>
    <row r="1906" spans="1:1" x14ac:dyDescent="0.25">
      <c r="A1906" t="str">
        <f t="shared" si="29"/>
        <v/>
      </c>
    </row>
    <row r="1907" spans="1:1" x14ac:dyDescent="0.25">
      <c r="A1907" t="str">
        <f t="shared" si="29"/>
        <v/>
      </c>
    </row>
    <row r="1908" spans="1:1" x14ac:dyDescent="0.25">
      <c r="A1908" t="str">
        <f t="shared" si="29"/>
        <v/>
      </c>
    </row>
    <row r="1909" spans="1:1" x14ac:dyDescent="0.25">
      <c r="A1909" t="str">
        <f t="shared" si="29"/>
        <v/>
      </c>
    </row>
    <row r="1910" spans="1:1" x14ac:dyDescent="0.25">
      <c r="A1910" t="str">
        <f t="shared" si="29"/>
        <v/>
      </c>
    </row>
    <row r="1911" spans="1:1" x14ac:dyDescent="0.25">
      <c r="A1911" t="str">
        <f t="shared" si="29"/>
        <v/>
      </c>
    </row>
    <row r="1912" spans="1:1" x14ac:dyDescent="0.25">
      <c r="A1912" t="str">
        <f t="shared" si="29"/>
        <v/>
      </c>
    </row>
    <row r="1913" spans="1:1" x14ac:dyDescent="0.25">
      <c r="A1913" t="str">
        <f t="shared" si="29"/>
        <v/>
      </c>
    </row>
    <row r="1914" spans="1:1" x14ac:dyDescent="0.25">
      <c r="A1914" t="str">
        <f t="shared" si="29"/>
        <v/>
      </c>
    </row>
    <row r="1915" spans="1:1" x14ac:dyDescent="0.25">
      <c r="A1915" t="str">
        <f t="shared" si="29"/>
        <v/>
      </c>
    </row>
    <row r="1916" spans="1:1" x14ac:dyDescent="0.25">
      <c r="A1916" t="str">
        <f t="shared" si="29"/>
        <v/>
      </c>
    </row>
    <row r="1917" spans="1:1" x14ac:dyDescent="0.25">
      <c r="A1917" t="str">
        <f t="shared" si="29"/>
        <v/>
      </c>
    </row>
    <row r="1918" spans="1:1" x14ac:dyDescent="0.25">
      <c r="A1918" t="str">
        <f t="shared" si="29"/>
        <v/>
      </c>
    </row>
    <row r="1919" spans="1:1" x14ac:dyDescent="0.25">
      <c r="A1919" t="str">
        <f t="shared" si="29"/>
        <v/>
      </c>
    </row>
    <row r="1920" spans="1:1" x14ac:dyDescent="0.25">
      <c r="A1920" t="str">
        <f t="shared" si="29"/>
        <v/>
      </c>
    </row>
    <row r="1921" spans="1:1" x14ac:dyDescent="0.25">
      <c r="A1921" t="str">
        <f t="shared" si="29"/>
        <v/>
      </c>
    </row>
    <row r="1922" spans="1:1" x14ac:dyDescent="0.25">
      <c r="A1922" t="str">
        <f t="shared" si="29"/>
        <v/>
      </c>
    </row>
    <row r="1923" spans="1:1" x14ac:dyDescent="0.25">
      <c r="A1923" t="str">
        <f t="shared" ref="A1923:A1986" si="30">E1923&amp;F1923</f>
        <v/>
      </c>
    </row>
    <row r="1924" spans="1:1" x14ac:dyDescent="0.25">
      <c r="A1924" t="str">
        <f t="shared" si="30"/>
        <v/>
      </c>
    </row>
    <row r="1925" spans="1:1" x14ac:dyDescent="0.25">
      <c r="A1925" t="str">
        <f t="shared" si="30"/>
        <v/>
      </c>
    </row>
    <row r="1926" spans="1:1" x14ac:dyDescent="0.25">
      <c r="A1926" t="str">
        <f t="shared" si="30"/>
        <v/>
      </c>
    </row>
    <row r="1927" spans="1:1" x14ac:dyDescent="0.25">
      <c r="A1927" t="str">
        <f t="shared" si="30"/>
        <v/>
      </c>
    </row>
    <row r="1928" spans="1:1" x14ac:dyDescent="0.25">
      <c r="A1928" t="str">
        <f t="shared" si="30"/>
        <v/>
      </c>
    </row>
    <row r="1929" spans="1:1" x14ac:dyDescent="0.25">
      <c r="A1929" t="str">
        <f t="shared" si="30"/>
        <v/>
      </c>
    </row>
    <row r="1930" spans="1:1" x14ac:dyDescent="0.25">
      <c r="A1930" t="str">
        <f t="shared" si="30"/>
        <v/>
      </c>
    </row>
    <row r="1931" spans="1:1" x14ac:dyDescent="0.25">
      <c r="A1931" t="str">
        <f t="shared" si="30"/>
        <v/>
      </c>
    </row>
    <row r="1932" spans="1:1" x14ac:dyDescent="0.25">
      <c r="A1932" t="str">
        <f t="shared" si="30"/>
        <v/>
      </c>
    </row>
    <row r="1933" spans="1:1" x14ac:dyDescent="0.25">
      <c r="A1933" t="str">
        <f t="shared" si="30"/>
        <v/>
      </c>
    </row>
    <row r="1934" spans="1:1" x14ac:dyDescent="0.25">
      <c r="A1934" t="str">
        <f t="shared" si="30"/>
        <v/>
      </c>
    </row>
    <row r="1935" spans="1:1" x14ac:dyDescent="0.25">
      <c r="A1935" t="str">
        <f t="shared" si="30"/>
        <v/>
      </c>
    </row>
    <row r="1936" spans="1:1" x14ac:dyDescent="0.25">
      <c r="A1936" t="str">
        <f t="shared" si="30"/>
        <v/>
      </c>
    </row>
    <row r="1937" spans="1:1" x14ac:dyDescent="0.25">
      <c r="A1937" t="str">
        <f t="shared" si="30"/>
        <v/>
      </c>
    </row>
    <row r="1938" spans="1:1" x14ac:dyDescent="0.25">
      <c r="A1938" t="str">
        <f t="shared" si="30"/>
        <v/>
      </c>
    </row>
    <row r="1939" spans="1:1" x14ac:dyDescent="0.25">
      <c r="A1939" t="str">
        <f t="shared" si="30"/>
        <v/>
      </c>
    </row>
    <row r="1940" spans="1:1" x14ac:dyDescent="0.25">
      <c r="A1940" t="str">
        <f t="shared" si="30"/>
        <v/>
      </c>
    </row>
    <row r="1941" spans="1:1" x14ac:dyDescent="0.25">
      <c r="A1941" t="str">
        <f t="shared" si="30"/>
        <v/>
      </c>
    </row>
    <row r="1942" spans="1:1" x14ac:dyDescent="0.25">
      <c r="A1942" t="str">
        <f t="shared" si="30"/>
        <v/>
      </c>
    </row>
    <row r="1943" spans="1:1" x14ac:dyDescent="0.25">
      <c r="A1943" t="str">
        <f t="shared" si="30"/>
        <v/>
      </c>
    </row>
    <row r="1944" spans="1:1" x14ac:dyDescent="0.25">
      <c r="A1944" t="str">
        <f t="shared" si="30"/>
        <v/>
      </c>
    </row>
    <row r="1945" spans="1:1" x14ac:dyDescent="0.25">
      <c r="A1945" t="str">
        <f t="shared" si="30"/>
        <v/>
      </c>
    </row>
    <row r="1946" spans="1:1" x14ac:dyDescent="0.25">
      <c r="A1946" t="str">
        <f t="shared" si="30"/>
        <v/>
      </c>
    </row>
    <row r="1947" spans="1:1" x14ac:dyDescent="0.25">
      <c r="A1947" t="str">
        <f t="shared" si="30"/>
        <v/>
      </c>
    </row>
    <row r="1948" spans="1:1" x14ac:dyDescent="0.25">
      <c r="A1948" t="str">
        <f t="shared" si="30"/>
        <v/>
      </c>
    </row>
    <row r="1949" spans="1:1" x14ac:dyDescent="0.25">
      <c r="A1949" t="str">
        <f t="shared" si="30"/>
        <v/>
      </c>
    </row>
    <row r="1950" spans="1:1" x14ac:dyDescent="0.25">
      <c r="A1950" t="str">
        <f t="shared" si="30"/>
        <v/>
      </c>
    </row>
    <row r="1951" spans="1:1" x14ac:dyDescent="0.25">
      <c r="A1951" t="str">
        <f t="shared" si="30"/>
        <v/>
      </c>
    </row>
    <row r="1952" spans="1:1" x14ac:dyDescent="0.25">
      <c r="A1952" t="str">
        <f t="shared" si="30"/>
        <v/>
      </c>
    </row>
    <row r="1953" spans="1:1" x14ac:dyDescent="0.25">
      <c r="A1953" t="str">
        <f t="shared" si="30"/>
        <v/>
      </c>
    </row>
    <row r="1954" spans="1:1" x14ac:dyDescent="0.25">
      <c r="A1954" t="str">
        <f t="shared" si="30"/>
        <v/>
      </c>
    </row>
    <row r="1955" spans="1:1" x14ac:dyDescent="0.25">
      <c r="A1955" t="str">
        <f t="shared" si="30"/>
        <v/>
      </c>
    </row>
    <row r="1956" spans="1:1" x14ac:dyDescent="0.25">
      <c r="A1956" t="str">
        <f t="shared" si="30"/>
        <v/>
      </c>
    </row>
    <row r="1957" spans="1:1" x14ac:dyDescent="0.25">
      <c r="A1957" t="str">
        <f t="shared" si="30"/>
        <v/>
      </c>
    </row>
    <row r="1958" spans="1:1" x14ac:dyDescent="0.25">
      <c r="A1958" t="str">
        <f t="shared" si="30"/>
        <v/>
      </c>
    </row>
    <row r="1959" spans="1:1" x14ac:dyDescent="0.25">
      <c r="A1959" t="str">
        <f t="shared" si="30"/>
        <v/>
      </c>
    </row>
    <row r="1960" spans="1:1" x14ac:dyDescent="0.25">
      <c r="A1960" t="str">
        <f t="shared" si="30"/>
        <v/>
      </c>
    </row>
    <row r="1961" spans="1:1" x14ac:dyDescent="0.25">
      <c r="A1961" t="str">
        <f t="shared" si="30"/>
        <v/>
      </c>
    </row>
    <row r="1962" spans="1:1" x14ac:dyDescent="0.25">
      <c r="A1962" t="str">
        <f t="shared" si="30"/>
        <v/>
      </c>
    </row>
    <row r="1963" spans="1:1" x14ac:dyDescent="0.25">
      <c r="A1963" t="str">
        <f t="shared" si="30"/>
        <v/>
      </c>
    </row>
    <row r="1964" spans="1:1" x14ac:dyDescent="0.25">
      <c r="A1964" t="str">
        <f t="shared" si="30"/>
        <v/>
      </c>
    </row>
    <row r="1965" spans="1:1" x14ac:dyDescent="0.25">
      <c r="A1965" t="str">
        <f t="shared" si="30"/>
        <v/>
      </c>
    </row>
    <row r="1966" spans="1:1" x14ac:dyDescent="0.25">
      <c r="A1966" t="str">
        <f t="shared" si="30"/>
        <v/>
      </c>
    </row>
    <row r="1967" spans="1:1" x14ac:dyDescent="0.25">
      <c r="A1967" t="str">
        <f t="shared" si="30"/>
        <v/>
      </c>
    </row>
    <row r="1968" spans="1:1" x14ac:dyDescent="0.25">
      <c r="A1968" t="str">
        <f t="shared" si="30"/>
        <v/>
      </c>
    </row>
    <row r="1969" spans="1:1" x14ac:dyDescent="0.25">
      <c r="A1969" t="str">
        <f t="shared" si="30"/>
        <v/>
      </c>
    </row>
    <row r="1970" spans="1:1" x14ac:dyDescent="0.25">
      <c r="A1970" t="str">
        <f t="shared" si="30"/>
        <v/>
      </c>
    </row>
    <row r="1971" spans="1:1" x14ac:dyDescent="0.25">
      <c r="A1971" t="str">
        <f t="shared" si="30"/>
        <v/>
      </c>
    </row>
    <row r="1972" spans="1:1" x14ac:dyDescent="0.25">
      <c r="A1972" t="str">
        <f t="shared" si="30"/>
        <v/>
      </c>
    </row>
    <row r="1973" spans="1:1" x14ac:dyDescent="0.25">
      <c r="A1973" t="str">
        <f t="shared" si="30"/>
        <v/>
      </c>
    </row>
    <row r="1974" spans="1:1" x14ac:dyDescent="0.25">
      <c r="A1974" t="str">
        <f t="shared" si="30"/>
        <v/>
      </c>
    </row>
    <row r="1975" spans="1:1" x14ac:dyDescent="0.25">
      <c r="A1975" t="str">
        <f t="shared" si="30"/>
        <v/>
      </c>
    </row>
    <row r="1976" spans="1:1" x14ac:dyDescent="0.25">
      <c r="A1976" t="str">
        <f t="shared" si="30"/>
        <v/>
      </c>
    </row>
    <row r="1977" spans="1:1" x14ac:dyDescent="0.25">
      <c r="A1977" t="str">
        <f t="shared" si="30"/>
        <v/>
      </c>
    </row>
    <row r="1978" spans="1:1" x14ac:dyDescent="0.25">
      <c r="A1978" t="str">
        <f t="shared" si="30"/>
        <v/>
      </c>
    </row>
    <row r="1979" spans="1:1" x14ac:dyDescent="0.25">
      <c r="A1979" t="str">
        <f t="shared" si="30"/>
        <v/>
      </c>
    </row>
    <row r="1980" spans="1:1" x14ac:dyDescent="0.25">
      <c r="A1980" t="str">
        <f t="shared" si="30"/>
        <v/>
      </c>
    </row>
    <row r="1981" spans="1:1" x14ac:dyDescent="0.25">
      <c r="A1981" t="str">
        <f t="shared" si="30"/>
        <v/>
      </c>
    </row>
    <row r="1982" spans="1:1" x14ac:dyDescent="0.25">
      <c r="A1982" t="str">
        <f t="shared" si="30"/>
        <v/>
      </c>
    </row>
    <row r="1983" spans="1:1" x14ac:dyDescent="0.25">
      <c r="A1983" t="str">
        <f t="shared" si="30"/>
        <v/>
      </c>
    </row>
    <row r="1984" spans="1:1" x14ac:dyDescent="0.25">
      <c r="A1984" t="str">
        <f t="shared" si="30"/>
        <v/>
      </c>
    </row>
    <row r="1985" spans="1:1" x14ac:dyDescent="0.25">
      <c r="A1985" t="str">
        <f t="shared" si="30"/>
        <v/>
      </c>
    </row>
    <row r="1986" spans="1:1" x14ac:dyDescent="0.25">
      <c r="A1986" t="str">
        <f t="shared" si="30"/>
        <v/>
      </c>
    </row>
    <row r="1987" spans="1:1" x14ac:dyDescent="0.25">
      <c r="A1987" t="str">
        <f t="shared" ref="A1987:A2000" si="31">E1987&amp;F1987</f>
        <v/>
      </c>
    </row>
    <row r="1988" spans="1:1" x14ac:dyDescent="0.25">
      <c r="A1988" t="str">
        <f t="shared" si="31"/>
        <v/>
      </c>
    </row>
    <row r="1989" spans="1:1" x14ac:dyDescent="0.25">
      <c r="A1989" t="str">
        <f t="shared" si="31"/>
        <v/>
      </c>
    </row>
    <row r="1990" spans="1:1" x14ac:dyDescent="0.25">
      <c r="A1990" t="str">
        <f t="shared" si="31"/>
        <v/>
      </c>
    </row>
    <row r="1991" spans="1:1" x14ac:dyDescent="0.25">
      <c r="A1991" t="str">
        <f t="shared" si="31"/>
        <v/>
      </c>
    </row>
    <row r="1992" spans="1:1" x14ac:dyDescent="0.25">
      <c r="A1992" t="str">
        <f t="shared" si="31"/>
        <v/>
      </c>
    </row>
    <row r="1993" spans="1:1" x14ac:dyDescent="0.25">
      <c r="A1993" t="str">
        <f t="shared" si="31"/>
        <v/>
      </c>
    </row>
    <row r="1994" spans="1:1" x14ac:dyDescent="0.25">
      <c r="A1994" t="str">
        <f t="shared" si="31"/>
        <v/>
      </c>
    </row>
    <row r="1995" spans="1:1" x14ac:dyDescent="0.25">
      <c r="A1995" t="str">
        <f t="shared" si="31"/>
        <v/>
      </c>
    </row>
    <row r="1996" spans="1:1" x14ac:dyDescent="0.25">
      <c r="A1996" t="str">
        <f t="shared" si="31"/>
        <v/>
      </c>
    </row>
    <row r="1997" spans="1:1" x14ac:dyDescent="0.25">
      <c r="A1997" t="str">
        <f t="shared" si="31"/>
        <v/>
      </c>
    </row>
    <row r="1998" spans="1:1" x14ac:dyDescent="0.25">
      <c r="A1998" t="str">
        <f t="shared" si="31"/>
        <v/>
      </c>
    </row>
    <row r="1999" spans="1:1" x14ac:dyDescent="0.25">
      <c r="A1999" t="str">
        <f t="shared" si="31"/>
        <v/>
      </c>
    </row>
    <row r="2000" spans="1:1" x14ac:dyDescent="0.25">
      <c r="A2000" t="str">
        <f t="shared" si="31"/>
        <v/>
      </c>
    </row>
  </sheetData>
  <autoFilter ref="A1:BG1000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288"/>
  <sheetViews>
    <sheetView zoomScaleNormal="100" workbookViewId="0">
      <pane xSplit="6" ySplit="8" topLeftCell="L75" activePane="bottomRight" state="frozen"/>
      <selection activeCell="A3" sqref="A3"/>
      <selection pane="topRight" activeCell="G3" sqref="G3"/>
      <selection pane="bottomLeft" activeCell="A9" sqref="A9"/>
      <selection pane="bottomRight" sqref="A1:C1048576"/>
    </sheetView>
  </sheetViews>
  <sheetFormatPr defaultRowHeight="15" x14ac:dyDescent="0.25"/>
  <cols>
    <col min="1" max="1" width="7.5703125" style="44" hidden="1" customWidth="1"/>
    <col min="2" max="2" width="5.28515625" hidden="1" customWidth="1"/>
    <col min="3" max="3" width="5.85546875" hidden="1" customWidth="1"/>
    <col min="4" max="4" width="26.85546875" customWidth="1"/>
    <col min="7" max="8" width="8" customWidth="1"/>
    <col min="9" max="10" width="11.42578125" customWidth="1"/>
    <col min="11" max="11" width="11.42578125" style="24" customWidth="1"/>
    <col min="12" max="19" width="11.42578125" customWidth="1"/>
    <col min="20" max="20" width="3.28515625" customWidth="1"/>
    <col min="21" max="22" width="11.140625" bestFit="1" customWidth="1"/>
    <col min="23" max="23" width="10" bestFit="1" customWidth="1"/>
  </cols>
  <sheetData>
    <row r="1" spans="1:26" ht="14.25" customHeight="1" x14ac:dyDescent="0.25">
      <c r="D1">
        <v>7</v>
      </c>
      <c r="E1">
        <v>8</v>
      </c>
      <c r="F1">
        <v>9</v>
      </c>
      <c r="G1">
        <v>10</v>
      </c>
      <c r="H1">
        <v>10</v>
      </c>
      <c r="I1">
        <v>11</v>
      </c>
      <c r="J1">
        <v>12</v>
      </c>
      <c r="L1">
        <v>14</v>
      </c>
      <c r="M1">
        <v>15</v>
      </c>
      <c r="N1">
        <v>15</v>
      </c>
      <c r="O1">
        <v>16</v>
      </c>
      <c r="P1">
        <v>17</v>
      </c>
      <c r="Q1">
        <v>20</v>
      </c>
      <c r="R1">
        <v>21</v>
      </c>
      <c r="S1">
        <v>21</v>
      </c>
    </row>
    <row r="2" spans="1:26" x14ac:dyDescent="0.25">
      <c r="D2" s="89" t="s">
        <v>1703</v>
      </c>
      <c r="E2" s="88">
        <f>Данные!C2</f>
        <v>0</v>
      </c>
      <c r="G2" s="89" t="s">
        <v>3413</v>
      </c>
      <c r="H2" s="88">
        <f>Данные!$D$2</f>
        <v>0</v>
      </c>
    </row>
    <row r="3" spans="1:26" ht="15.75" x14ac:dyDescent="0.25">
      <c r="D3" s="105" t="e">
        <f>VLOOKUP(E2,_kod,3)</f>
        <v>#N/A</v>
      </c>
      <c r="G3" s="42" t="s">
        <v>1121</v>
      </c>
      <c r="H3" s="42"/>
    </row>
    <row r="4" spans="1:26" ht="36.75" customHeight="1" x14ac:dyDescent="0.25">
      <c r="D4" s="250" t="s">
        <v>0</v>
      </c>
      <c r="E4" s="250" t="s">
        <v>1</v>
      </c>
      <c r="F4" s="250" t="s">
        <v>2</v>
      </c>
      <c r="G4" s="250" t="s">
        <v>3</v>
      </c>
      <c r="H4" s="254" t="s">
        <v>1674</v>
      </c>
      <c r="I4" s="251" t="s">
        <v>4</v>
      </c>
      <c r="J4" s="251"/>
      <c r="K4" s="25"/>
      <c r="L4" s="251" t="s">
        <v>4</v>
      </c>
      <c r="M4" s="251"/>
      <c r="N4" s="254" t="s">
        <v>1674</v>
      </c>
      <c r="O4" s="252" t="s">
        <v>8</v>
      </c>
      <c r="P4" s="253"/>
      <c r="Q4" s="250" t="s">
        <v>10</v>
      </c>
      <c r="R4" s="250" t="s">
        <v>11</v>
      </c>
      <c r="S4" s="254" t="s">
        <v>1674</v>
      </c>
      <c r="T4" s="28"/>
      <c r="X4" s="250" t="s">
        <v>1549</v>
      </c>
      <c r="Y4" s="250" t="s">
        <v>1548</v>
      </c>
      <c r="Z4" s="250" t="s">
        <v>3376</v>
      </c>
    </row>
    <row r="5" spans="1:26" ht="48" x14ac:dyDescent="0.25">
      <c r="D5" s="250"/>
      <c r="E5" s="250"/>
      <c r="F5" s="250"/>
      <c r="G5" s="250"/>
      <c r="H5" s="255"/>
      <c r="I5" s="2" t="s">
        <v>5</v>
      </c>
      <c r="J5" s="2" t="s">
        <v>6</v>
      </c>
      <c r="K5" s="23" t="s">
        <v>609</v>
      </c>
      <c r="L5" s="2" t="s">
        <v>7</v>
      </c>
      <c r="M5" s="2" t="s">
        <v>66</v>
      </c>
      <c r="N5" s="255"/>
      <c r="O5" s="2" t="s">
        <v>7</v>
      </c>
      <c r="P5" s="2" t="s">
        <v>9</v>
      </c>
      <c r="Q5" s="250"/>
      <c r="R5" s="250"/>
      <c r="S5" s="255"/>
      <c r="T5" s="28"/>
      <c r="X5" s="250"/>
      <c r="Y5" s="250"/>
      <c r="Z5" s="250"/>
    </row>
    <row r="6" spans="1:26" x14ac:dyDescent="0.25">
      <c r="D6" s="2">
        <v>1</v>
      </c>
      <c r="E6" s="2">
        <v>2</v>
      </c>
      <c r="F6" s="2">
        <v>3</v>
      </c>
      <c r="G6" s="2">
        <v>4</v>
      </c>
      <c r="H6" s="134">
        <v>4</v>
      </c>
      <c r="I6" s="2">
        <v>5</v>
      </c>
      <c r="J6" s="2">
        <v>6</v>
      </c>
      <c r="K6" s="23"/>
      <c r="L6" s="2">
        <v>8</v>
      </c>
      <c r="M6" s="2">
        <v>9</v>
      </c>
      <c r="N6" s="134">
        <v>9</v>
      </c>
      <c r="O6" s="2">
        <v>10</v>
      </c>
      <c r="P6" s="2">
        <v>11</v>
      </c>
      <c r="Q6" s="2">
        <v>14</v>
      </c>
      <c r="R6" s="2">
        <v>15</v>
      </c>
      <c r="S6" s="134">
        <v>15</v>
      </c>
      <c r="T6" s="28"/>
      <c r="U6" s="29" t="s">
        <v>610</v>
      </c>
      <c r="V6" s="30" t="s">
        <v>611</v>
      </c>
      <c r="W6" s="153" t="s">
        <v>612</v>
      </c>
      <c r="X6" s="250"/>
      <c r="Y6" s="250"/>
      <c r="Z6" s="250"/>
    </row>
    <row r="7" spans="1:26" x14ac:dyDescent="0.25">
      <c r="A7" s="61" t="s">
        <v>716</v>
      </c>
      <c r="D7" s="11" t="s">
        <v>12</v>
      </c>
      <c r="E7" s="13" t="s">
        <v>13</v>
      </c>
      <c r="F7" s="13" t="s">
        <v>14</v>
      </c>
      <c r="G7" s="7" t="e">
        <f>VLOOKUP($A7,_f12_all,G$1,FALSE)</f>
        <v>#N/A</v>
      </c>
      <c r="H7" s="69" t="str">
        <f>IFERROR(VLOOKUP($A7,_f12_all_pr,H$1,FALSE),"0")</f>
        <v>0</v>
      </c>
      <c r="I7" s="7" t="e">
        <f>VLOOKUP($A7,_f12_all,I$1,FALSE)</f>
        <v>#N/A</v>
      </c>
      <c r="J7" s="7" t="e">
        <f>VLOOKUP($A7,_f12_all,J$1,FALSE)</f>
        <v>#N/A</v>
      </c>
      <c r="K7" s="27" t="str">
        <f t="shared" ref="K7:K16" si="0">IFERROR(G7-I7-J7,"0")</f>
        <v>0</v>
      </c>
      <c r="L7" s="7" t="e">
        <f t="shared" ref="L7:R7" si="1">VLOOKUP($A7,_f12_all,L$1,FALSE)</f>
        <v>#N/A</v>
      </c>
      <c r="M7" s="7" t="e">
        <f t="shared" si="1"/>
        <v>#N/A</v>
      </c>
      <c r="N7" s="69" t="str">
        <f>IFERROR(VLOOKUP($A7,_f12_all_pr,N$1,FALSE),"0")</f>
        <v>0</v>
      </c>
      <c r="O7" s="7" t="e">
        <f t="shared" si="1"/>
        <v>#N/A</v>
      </c>
      <c r="P7" s="7" t="e">
        <f t="shared" si="1"/>
        <v>#N/A</v>
      </c>
      <c r="Q7" s="7" t="e">
        <f t="shared" si="1"/>
        <v>#N/A</v>
      </c>
      <c r="R7" s="7" t="e">
        <f t="shared" si="1"/>
        <v>#N/A</v>
      </c>
      <c r="S7" s="69" t="str">
        <f>IFERROR(VLOOKUP($A7,_f12_all_pr,S$1,FALSE),"0")</f>
        <v>0</v>
      </c>
      <c r="T7" s="7"/>
      <c r="U7" s="7" t="str">
        <f t="shared" ref="U7:U8" si="2">IFERROR(G7-L7,"0")</f>
        <v>0</v>
      </c>
      <c r="V7" s="7" t="str">
        <f t="shared" ref="V7:V8" si="3">IFERROR(M7-O7,"0")</f>
        <v>0</v>
      </c>
      <c r="W7" s="117">
        <f t="shared" ref="W7:W14" si="4">IFERROR(U7-V7,"0")</f>
        <v>0</v>
      </c>
      <c r="X7" s="111" t="e">
        <f>L7-Q7-R7</f>
        <v>#N/A</v>
      </c>
      <c r="Y7" s="111" t="e">
        <f>L7-O7</f>
        <v>#N/A</v>
      </c>
      <c r="Z7" s="111" t="e">
        <f>M7-P7</f>
        <v>#N/A</v>
      </c>
    </row>
    <row r="8" spans="1:26" x14ac:dyDescent="0.25">
      <c r="A8" s="61"/>
      <c r="B8">
        <v>1</v>
      </c>
      <c r="D8" s="11"/>
      <c r="E8" s="13"/>
      <c r="F8" s="13"/>
      <c r="G8" s="7">
        <f>SUMIF($B$11:$B$288,$B8,G$11:G$288)</f>
        <v>0</v>
      </c>
      <c r="H8" s="76"/>
      <c r="I8" s="7">
        <f>SUMIF($B$11:$B$288,$B8,I$11:I$288)</f>
        <v>0</v>
      </c>
      <c r="J8" s="7">
        <f>SUMIF($B$11:$B$288,$B8,J$11:J$288)</f>
        <v>0</v>
      </c>
      <c r="K8" s="27">
        <f t="shared" si="0"/>
        <v>0</v>
      </c>
      <c r="L8" s="7">
        <f>SUMIF($B$11:$B$288,$B8,L$11:L$288)</f>
        <v>0</v>
      </c>
      <c r="M8" s="7">
        <f>SUMIF($B$11:$B$288,$B8,M$11:M$288)</f>
        <v>0</v>
      </c>
      <c r="N8" s="76"/>
      <c r="O8" s="7">
        <f>SUMIF($B$11:$B$288,$B8,O$11:O$288)</f>
        <v>0</v>
      </c>
      <c r="P8" s="7">
        <f>SUMIF($B$11:$B$288,$B8,P$11:P$288)</f>
        <v>0</v>
      </c>
      <c r="Q8" s="7">
        <f>SUMIF($B$11:$B$288,$B8,Q$11:Q$288)</f>
        <v>0</v>
      </c>
      <c r="R8" s="7">
        <f>SUMIF($B$11:$B$288,$B8,R$11:R$288)</f>
        <v>0</v>
      </c>
      <c r="S8" s="76"/>
      <c r="T8" s="7"/>
      <c r="U8" s="16">
        <f t="shared" si="2"/>
        <v>0</v>
      </c>
      <c r="V8" s="16">
        <f t="shared" si="3"/>
        <v>0</v>
      </c>
      <c r="W8" s="120">
        <f t="shared" si="4"/>
        <v>0</v>
      </c>
      <c r="X8" s="111">
        <f t="shared" ref="X8:X85" si="5">L8-Q8-R8</f>
        <v>0</v>
      </c>
      <c r="Y8" s="111">
        <f t="shared" ref="Y8:Z85" si="6">L8-O8</f>
        <v>0</v>
      </c>
      <c r="Z8" s="111">
        <f t="shared" si="6"/>
        <v>0</v>
      </c>
    </row>
    <row r="9" spans="1:26" x14ac:dyDescent="0.25">
      <c r="A9" s="44" t="s">
        <v>1560</v>
      </c>
      <c r="D9" s="11" t="s">
        <v>1559</v>
      </c>
      <c r="E9" s="13"/>
      <c r="F9" s="13"/>
      <c r="G9" s="46" t="str">
        <f>IFERROR(VLOOKUP($A9,_f12_all,D$1,FALSE),"0")</f>
        <v>0</v>
      </c>
      <c r="H9" s="70" t="str">
        <f>IFERROR(VLOOKUP($A9,_f12_all_pr,D$1,FALSE),"0")</f>
        <v>0</v>
      </c>
      <c r="I9" s="7"/>
      <c r="J9" s="7"/>
      <c r="K9" s="27"/>
      <c r="L9" s="7"/>
      <c r="M9" s="46" t="str">
        <f>IFERROR(VLOOKUP($A9,_f12_all,E$1,FALSE),"0")</f>
        <v>0</v>
      </c>
      <c r="N9" s="70" t="str">
        <f>IFERROR(VLOOKUP($A9,_f12_all_pr,E$1,FALSE),"0")</f>
        <v>0</v>
      </c>
      <c r="O9" s="7"/>
      <c r="P9" s="169" t="str">
        <f>IFERROR(VLOOKUP($A9,_f12_all,G$1,FALSE),"0")</f>
        <v>0</v>
      </c>
      <c r="Q9" s="7"/>
      <c r="R9" s="46" t="str">
        <f>IFERROR(VLOOKUP($A9,_f12_all,F$1,FALSE),"0")</f>
        <v>0</v>
      </c>
      <c r="S9" s="70" t="str">
        <f>IFERROR(VLOOKUP($A9,_f12_all_pr,F$1,FALSE),"0")</f>
        <v>0</v>
      </c>
      <c r="T9" s="7"/>
      <c r="U9" s="16"/>
      <c r="V9" s="16"/>
      <c r="W9" s="120"/>
      <c r="X9" s="111"/>
      <c r="Y9" s="111"/>
      <c r="Z9" s="111">
        <f t="shared" si="6"/>
        <v>0</v>
      </c>
    </row>
    <row r="10" spans="1:26" x14ac:dyDescent="0.25">
      <c r="D10" s="11" t="s">
        <v>1556</v>
      </c>
      <c r="E10" s="13"/>
      <c r="F10" s="13"/>
      <c r="G10" s="57" t="e">
        <f>G7/G9</f>
        <v>#N/A</v>
      </c>
      <c r="H10" s="77" t="e">
        <f>H7/H9</f>
        <v>#DIV/0!</v>
      </c>
      <c r="I10" s="7"/>
      <c r="J10" s="7"/>
      <c r="K10" s="27"/>
      <c r="L10" s="7"/>
      <c r="M10" s="57" t="e">
        <f>M7/M9</f>
        <v>#N/A</v>
      </c>
      <c r="N10" s="77" t="e">
        <f>N7/N9</f>
        <v>#DIV/0!</v>
      </c>
      <c r="O10" s="7"/>
      <c r="P10" s="7"/>
      <c r="Q10" s="7"/>
      <c r="R10" s="57" t="e">
        <f>R7/R9</f>
        <v>#N/A</v>
      </c>
      <c r="S10" s="77" t="e">
        <f>S7/S9</f>
        <v>#DIV/0!</v>
      </c>
      <c r="T10" s="7"/>
      <c r="U10" s="16" t="str">
        <f t="shared" ref="U10:U11" si="7">IFERROR(G10-L10,"0")</f>
        <v>0</v>
      </c>
      <c r="V10" s="16" t="str">
        <f t="shared" ref="V10:V11" si="8">IFERROR(M10-O10,"0")</f>
        <v>0</v>
      </c>
      <c r="W10" s="120"/>
      <c r="X10" s="111"/>
      <c r="Y10" s="111"/>
      <c r="Z10" s="111" t="e">
        <f t="shared" si="6"/>
        <v>#N/A</v>
      </c>
    </row>
    <row r="11" spans="1:26" ht="36.75" x14ac:dyDescent="0.25">
      <c r="A11" s="51" t="s">
        <v>717</v>
      </c>
      <c r="B11">
        <v>1</v>
      </c>
      <c r="D11" s="4" t="s">
        <v>15</v>
      </c>
      <c r="E11" s="12" t="s">
        <v>16</v>
      </c>
      <c r="F11" s="3" t="s">
        <v>17</v>
      </c>
      <c r="G11" s="46" t="str">
        <f t="shared" ref="G11:J15" si="9">IFERROR(VLOOKUP($A11,_f12_all,G$1,FALSE),"0")</f>
        <v>0</v>
      </c>
      <c r="H11" s="70" t="str">
        <f>IFERROR(VLOOKUP($A11,_f12_all_pr,H$1,FALSE),"0")</f>
        <v>0</v>
      </c>
      <c r="I11" s="46" t="str">
        <f t="shared" si="9"/>
        <v>0</v>
      </c>
      <c r="J11" s="46" t="str">
        <f t="shared" si="9"/>
        <v>0</v>
      </c>
      <c r="K11" s="27">
        <f t="shared" si="0"/>
        <v>0</v>
      </c>
      <c r="L11" s="46" t="str">
        <f t="shared" ref="L11:R15" si="10">IFERROR(VLOOKUP($A11,_f12_all,L$1,FALSE),"0")</f>
        <v>0</v>
      </c>
      <c r="M11" s="46" t="str">
        <f t="shared" si="10"/>
        <v>0</v>
      </c>
      <c r="N11" s="70" t="str">
        <f>IFERROR(VLOOKUP($A11,_f12_all_pr,N$1,FALSE),"0")</f>
        <v>0</v>
      </c>
      <c r="O11" s="46" t="str">
        <f t="shared" si="10"/>
        <v>0</v>
      </c>
      <c r="P11" s="46" t="str">
        <f t="shared" si="10"/>
        <v>0</v>
      </c>
      <c r="Q11" s="46" t="str">
        <f t="shared" si="10"/>
        <v>0</v>
      </c>
      <c r="R11" s="46" t="str">
        <f t="shared" si="10"/>
        <v>0</v>
      </c>
      <c r="S11" s="70" t="str">
        <f>IFERROR(VLOOKUP($A11,_f12_all_pr,S$1,FALSE),"0")</f>
        <v>0</v>
      </c>
      <c r="T11" s="46"/>
      <c r="U11" s="16">
        <f t="shared" si="7"/>
        <v>0</v>
      </c>
      <c r="V11" s="16">
        <f t="shared" si="8"/>
        <v>0</v>
      </c>
      <c r="W11" s="120">
        <f t="shared" si="4"/>
        <v>0</v>
      </c>
      <c r="X11" s="111">
        <f t="shared" si="5"/>
        <v>0</v>
      </c>
      <c r="Y11" s="111">
        <f t="shared" si="6"/>
        <v>0</v>
      </c>
      <c r="Z11" s="111">
        <f t="shared" si="6"/>
        <v>0</v>
      </c>
    </row>
    <row r="12" spans="1:26" ht="24.75" x14ac:dyDescent="0.25">
      <c r="A12" s="51" t="s">
        <v>718</v>
      </c>
      <c r="D12" s="10" t="s">
        <v>18</v>
      </c>
      <c r="E12" s="8" t="s">
        <v>19</v>
      </c>
      <c r="F12" s="5" t="s">
        <v>21</v>
      </c>
      <c r="G12" s="6" t="str">
        <f t="shared" si="9"/>
        <v>0</v>
      </c>
      <c r="H12" s="72" t="str">
        <f>IFERROR(VLOOKUP($A12,_f12_all_pr,H$1,FALSE),"0")</f>
        <v>0</v>
      </c>
      <c r="I12" s="6" t="str">
        <f t="shared" si="9"/>
        <v>0</v>
      </c>
      <c r="J12" s="6" t="str">
        <f t="shared" si="9"/>
        <v>0</v>
      </c>
      <c r="K12" s="26">
        <f t="shared" si="0"/>
        <v>0</v>
      </c>
      <c r="L12" s="6" t="str">
        <f t="shared" si="10"/>
        <v>0</v>
      </c>
      <c r="M12" s="6" t="str">
        <f t="shared" si="10"/>
        <v>0</v>
      </c>
      <c r="N12" s="72" t="str">
        <f>IFERROR(VLOOKUP($A12,_f12_all_pr,N$1,FALSE),"0")</f>
        <v>0</v>
      </c>
      <c r="O12" s="6" t="str">
        <f t="shared" si="10"/>
        <v>0</v>
      </c>
      <c r="P12" s="6" t="str">
        <f t="shared" si="10"/>
        <v>0</v>
      </c>
      <c r="Q12" s="6" t="str">
        <f t="shared" si="10"/>
        <v>0</v>
      </c>
      <c r="R12" s="6" t="str">
        <f t="shared" si="10"/>
        <v>0</v>
      </c>
      <c r="S12" s="72" t="str">
        <f>IFERROR(VLOOKUP($A12,_f12_all_pr,S$1,FALSE),"0")</f>
        <v>0</v>
      </c>
      <c r="T12" s="6"/>
      <c r="U12" s="16">
        <f t="shared" ref="U12:U81" si="11">IFERROR(G12-L12,"0")</f>
        <v>0</v>
      </c>
      <c r="V12" s="16">
        <f t="shared" ref="V12:V81" si="12">IFERROR(M12-O12,"0")</f>
        <v>0</v>
      </c>
      <c r="W12" s="120">
        <f t="shared" si="4"/>
        <v>0</v>
      </c>
      <c r="X12" s="111">
        <f t="shared" si="5"/>
        <v>0</v>
      </c>
      <c r="Y12" s="111">
        <f t="shared" si="6"/>
        <v>0</v>
      </c>
      <c r="Z12" s="111">
        <f t="shared" si="6"/>
        <v>0</v>
      </c>
    </row>
    <row r="13" spans="1:26" ht="24.75" x14ac:dyDescent="0.25">
      <c r="A13" s="51" t="s">
        <v>719</v>
      </c>
      <c r="D13" s="10" t="s">
        <v>20</v>
      </c>
      <c r="E13" s="8" t="s">
        <v>22</v>
      </c>
      <c r="F13" s="5" t="s">
        <v>23</v>
      </c>
      <c r="G13" s="6" t="str">
        <f t="shared" si="9"/>
        <v>0</v>
      </c>
      <c r="H13" s="72" t="str">
        <f>IFERROR(VLOOKUP($A13,_f12_all_pr,H$1,FALSE),"0")</f>
        <v>0</v>
      </c>
      <c r="I13" s="6" t="str">
        <f t="shared" si="9"/>
        <v>0</v>
      </c>
      <c r="J13" s="6" t="str">
        <f t="shared" si="9"/>
        <v>0</v>
      </c>
      <c r="K13" s="26">
        <f t="shared" si="0"/>
        <v>0</v>
      </c>
      <c r="L13" s="6" t="str">
        <f t="shared" si="10"/>
        <v>0</v>
      </c>
      <c r="M13" s="6" t="str">
        <f t="shared" si="10"/>
        <v>0</v>
      </c>
      <c r="N13" s="72" t="str">
        <f>IFERROR(VLOOKUP($A13,_f12_all_pr,N$1,FALSE),"0")</f>
        <v>0</v>
      </c>
      <c r="O13" s="6" t="str">
        <f t="shared" si="10"/>
        <v>0</v>
      </c>
      <c r="P13" s="6" t="str">
        <f t="shared" si="10"/>
        <v>0</v>
      </c>
      <c r="Q13" s="6" t="str">
        <f t="shared" si="10"/>
        <v>0</v>
      </c>
      <c r="R13" s="6" t="str">
        <f t="shared" si="10"/>
        <v>0</v>
      </c>
      <c r="S13" s="72" t="str">
        <f>IFERROR(VLOOKUP($A13,_f12_all_pr,S$1,FALSE),"0")</f>
        <v>0</v>
      </c>
      <c r="T13" s="6"/>
      <c r="U13" s="16">
        <f t="shared" si="11"/>
        <v>0</v>
      </c>
      <c r="V13" s="16">
        <f t="shared" si="12"/>
        <v>0</v>
      </c>
      <c r="W13" s="120">
        <f t="shared" si="4"/>
        <v>0</v>
      </c>
      <c r="X13" s="111">
        <f t="shared" si="5"/>
        <v>0</v>
      </c>
      <c r="Y13" s="111">
        <f t="shared" si="6"/>
        <v>0</v>
      </c>
      <c r="Z13" s="111">
        <f t="shared" si="6"/>
        <v>0</v>
      </c>
    </row>
    <row r="14" spans="1:26" ht="24.75" x14ac:dyDescent="0.25">
      <c r="A14" s="51" t="s">
        <v>720</v>
      </c>
      <c r="D14" s="10" t="s">
        <v>24</v>
      </c>
      <c r="E14" s="8" t="s">
        <v>25</v>
      </c>
      <c r="F14" s="5" t="s">
        <v>26</v>
      </c>
      <c r="G14" s="6" t="str">
        <f t="shared" si="9"/>
        <v>0</v>
      </c>
      <c r="H14" s="72" t="str">
        <f>IFERROR(VLOOKUP($A14,_f12_all_pr,H$1,FALSE),"0")</f>
        <v>0</v>
      </c>
      <c r="I14" s="6" t="str">
        <f t="shared" si="9"/>
        <v>0</v>
      </c>
      <c r="J14" s="6" t="str">
        <f t="shared" si="9"/>
        <v>0</v>
      </c>
      <c r="K14" s="26">
        <f t="shared" si="0"/>
        <v>0</v>
      </c>
      <c r="L14" s="6" t="str">
        <f t="shared" si="10"/>
        <v>0</v>
      </c>
      <c r="M14" s="6" t="str">
        <f t="shared" si="10"/>
        <v>0</v>
      </c>
      <c r="N14" s="72" t="str">
        <f>IFERROR(VLOOKUP($A14,_f12_all_pr,N$1,FALSE),"0")</f>
        <v>0</v>
      </c>
      <c r="O14" s="6" t="str">
        <f t="shared" si="10"/>
        <v>0</v>
      </c>
      <c r="P14" s="6" t="str">
        <f t="shared" si="10"/>
        <v>0</v>
      </c>
      <c r="Q14" s="6" t="str">
        <f t="shared" si="10"/>
        <v>0</v>
      </c>
      <c r="R14" s="6" t="str">
        <f t="shared" si="10"/>
        <v>0</v>
      </c>
      <c r="S14" s="72" t="str">
        <f>IFERROR(VLOOKUP($A14,_f12_all_pr,S$1,FALSE),"0")</f>
        <v>0</v>
      </c>
      <c r="T14" s="6"/>
      <c r="U14" s="16">
        <f t="shared" si="11"/>
        <v>0</v>
      </c>
      <c r="V14" s="16">
        <f t="shared" si="12"/>
        <v>0</v>
      </c>
      <c r="W14" s="120">
        <f t="shared" si="4"/>
        <v>0</v>
      </c>
      <c r="X14" s="111">
        <f t="shared" si="5"/>
        <v>0</v>
      </c>
      <c r="Y14" s="111">
        <f t="shared" si="6"/>
        <v>0</v>
      </c>
      <c r="Z14" s="111">
        <f t="shared" si="6"/>
        <v>0</v>
      </c>
    </row>
    <row r="15" spans="1:26" ht="24.75" x14ac:dyDescent="0.25">
      <c r="A15" s="135" t="s">
        <v>3417</v>
      </c>
      <c r="D15" s="131" t="s">
        <v>3414</v>
      </c>
      <c r="E15" s="63" t="s">
        <v>3415</v>
      </c>
      <c r="F15" s="133" t="s">
        <v>3416</v>
      </c>
      <c r="G15" s="6" t="str">
        <f t="shared" si="9"/>
        <v>0</v>
      </c>
      <c r="H15" s="72" t="str">
        <f>IFERROR(VLOOKUP($A15,_f12_all_pr,H$1,FALSE),"0")</f>
        <v>0</v>
      </c>
      <c r="I15" s="6" t="str">
        <f t="shared" si="9"/>
        <v>0</v>
      </c>
      <c r="J15" s="6" t="str">
        <f t="shared" si="9"/>
        <v>0</v>
      </c>
      <c r="K15" s="26">
        <f t="shared" si="0"/>
        <v>0</v>
      </c>
      <c r="L15" s="6" t="str">
        <f t="shared" si="10"/>
        <v>0</v>
      </c>
      <c r="M15" s="6" t="str">
        <f t="shared" si="10"/>
        <v>0</v>
      </c>
      <c r="N15" s="72" t="str">
        <f>IFERROR(VLOOKUP($A15,_f12_all_pr,N$1,FALSE),"0")</f>
        <v>0</v>
      </c>
      <c r="O15" s="6" t="str">
        <f t="shared" si="10"/>
        <v>0</v>
      </c>
      <c r="P15" s="6" t="str">
        <f t="shared" si="10"/>
        <v>0</v>
      </c>
      <c r="Q15" s="6" t="str">
        <f t="shared" si="10"/>
        <v>0</v>
      </c>
      <c r="R15" s="6" t="str">
        <f t="shared" si="10"/>
        <v>0</v>
      </c>
      <c r="S15" s="72" t="str">
        <f>IFERROR(VLOOKUP($A15,_f12_all_pr,S$1,FALSE),"0")</f>
        <v>0</v>
      </c>
      <c r="T15" s="6"/>
      <c r="U15" s="16">
        <f t="shared" si="11"/>
        <v>0</v>
      </c>
      <c r="V15" s="16">
        <f t="shared" si="12"/>
        <v>0</v>
      </c>
      <c r="W15" s="120">
        <f t="shared" ref="W15" si="13">IFERROR(U15-V15,"0")</f>
        <v>0</v>
      </c>
      <c r="X15" s="111">
        <f t="shared" ref="X15" si="14">L15-Q15-R15</f>
        <v>0</v>
      </c>
      <c r="Y15" s="111">
        <f t="shared" ref="Y15" si="15">L15-O15</f>
        <v>0</v>
      </c>
      <c r="Z15" s="111">
        <f t="shared" ref="Z15" si="16">M15-P15</f>
        <v>0</v>
      </c>
    </row>
    <row r="16" spans="1:26" x14ac:dyDescent="0.25">
      <c r="A16" s="51"/>
      <c r="D16" s="36" t="s">
        <v>3418</v>
      </c>
      <c r="E16" s="14"/>
      <c r="F16" s="15"/>
      <c r="G16" s="16">
        <f>IFERROR(G14-G15,"-")</f>
        <v>0</v>
      </c>
      <c r="H16" s="72"/>
      <c r="I16" s="16">
        <f t="shared" ref="I16:J16" si="17">IFERROR(I14-I15,"-")</f>
        <v>0</v>
      </c>
      <c r="J16" s="16">
        <f t="shared" si="17"/>
        <v>0</v>
      </c>
      <c r="K16" s="26">
        <f t="shared" si="0"/>
        <v>0</v>
      </c>
      <c r="L16" s="16">
        <f t="shared" ref="L16:M16" si="18">IFERROR(L14-L15,"-")</f>
        <v>0</v>
      </c>
      <c r="M16" s="16">
        <f t="shared" si="18"/>
        <v>0</v>
      </c>
      <c r="N16" s="72"/>
      <c r="O16" s="16">
        <f t="shared" ref="O16:R16" si="19">IFERROR(O14-O15,"-")</f>
        <v>0</v>
      </c>
      <c r="P16" s="16">
        <f t="shared" si="19"/>
        <v>0</v>
      </c>
      <c r="Q16" s="16">
        <f t="shared" si="19"/>
        <v>0</v>
      </c>
      <c r="R16" s="16">
        <f t="shared" si="19"/>
        <v>0</v>
      </c>
      <c r="S16" s="72"/>
      <c r="T16" s="6"/>
      <c r="U16" s="16">
        <f t="shared" si="11"/>
        <v>0</v>
      </c>
      <c r="V16" s="16">
        <f t="shared" si="12"/>
        <v>0</v>
      </c>
      <c r="W16" s="120">
        <f t="shared" ref="W16" si="20">IFERROR(W14-W15,"-")</f>
        <v>0</v>
      </c>
      <c r="X16" s="111">
        <f t="shared" ref="X16" si="21">IFERROR(X14-X15,2-"")</f>
        <v>0</v>
      </c>
      <c r="Y16" s="111">
        <f t="shared" ref="Y16" si="22">IFERROR(Y14-Y15,2-"")</f>
        <v>0</v>
      </c>
      <c r="Z16" s="111">
        <f t="shared" ref="Z16" si="23">IFERROR(Z14-Z15,2-"")</f>
        <v>0</v>
      </c>
    </row>
    <row r="17" spans="1:26" x14ac:dyDescent="0.25">
      <c r="A17" s="165"/>
      <c r="D17" s="37" t="s">
        <v>656</v>
      </c>
      <c r="E17" s="20"/>
      <c r="F17" s="21"/>
      <c r="G17" s="16">
        <f t="shared" ref="G17:R17" si="24">IFERROR(G11-G12-G13-G14,"0")</f>
        <v>0</v>
      </c>
      <c r="H17" s="73"/>
      <c r="I17" s="16">
        <f t="shared" si="24"/>
        <v>0</v>
      </c>
      <c r="J17" s="16">
        <f t="shared" si="24"/>
        <v>0</v>
      </c>
      <c r="K17" s="26">
        <f t="shared" si="24"/>
        <v>0</v>
      </c>
      <c r="L17" s="16">
        <f t="shared" si="24"/>
        <v>0</v>
      </c>
      <c r="M17" s="16">
        <f t="shared" si="24"/>
        <v>0</v>
      </c>
      <c r="N17" s="73"/>
      <c r="O17" s="16">
        <f t="shared" si="24"/>
        <v>0</v>
      </c>
      <c r="P17" s="16">
        <f t="shared" si="24"/>
        <v>0</v>
      </c>
      <c r="Q17" s="16">
        <f t="shared" si="24"/>
        <v>0</v>
      </c>
      <c r="R17" s="16">
        <f t="shared" si="24"/>
        <v>0</v>
      </c>
      <c r="S17" s="73"/>
      <c r="T17" s="16"/>
      <c r="U17" s="16">
        <f t="shared" si="11"/>
        <v>0</v>
      </c>
      <c r="V17" s="16">
        <f t="shared" si="12"/>
        <v>0</v>
      </c>
      <c r="W17" s="120">
        <f>IFERROR(W11-W12-W13-W14,"0")</f>
        <v>0</v>
      </c>
      <c r="X17" s="111">
        <f t="shared" si="5"/>
        <v>0</v>
      </c>
      <c r="Y17" s="111">
        <f t="shared" si="6"/>
        <v>0</v>
      </c>
      <c r="Z17" s="111">
        <f t="shared" si="6"/>
        <v>0</v>
      </c>
    </row>
    <row r="18" spans="1:26" ht="24.75" x14ac:dyDescent="0.25">
      <c r="A18" s="51" t="s">
        <v>721</v>
      </c>
      <c r="B18">
        <v>1</v>
      </c>
      <c r="D18" s="4" t="s">
        <v>27</v>
      </c>
      <c r="E18" s="12" t="s">
        <v>28</v>
      </c>
      <c r="F18" s="3" t="s">
        <v>29</v>
      </c>
      <c r="G18" s="46" t="str">
        <f t="shared" ref="G18:J20" si="25">IFERROR(VLOOKUP($A18,_f12_all,G$1,FALSE),"0")</f>
        <v>0</v>
      </c>
      <c r="H18" s="70" t="str">
        <f>IFERROR(VLOOKUP($A18,_f12_all_pr,H$1,FALSE),"0")</f>
        <v>0</v>
      </c>
      <c r="I18" s="46" t="str">
        <f t="shared" si="25"/>
        <v>0</v>
      </c>
      <c r="J18" s="46" t="str">
        <f t="shared" si="25"/>
        <v>0</v>
      </c>
      <c r="K18" s="27">
        <f t="shared" ref="K18:K56" si="26">IFERROR(G18-I18-J18,"0")</f>
        <v>0</v>
      </c>
      <c r="L18" s="46" t="str">
        <f t="shared" ref="L18:R20" si="27">IFERROR(VLOOKUP($A18,_f12_all,L$1,FALSE),"0")</f>
        <v>0</v>
      </c>
      <c r="M18" s="46" t="str">
        <f t="shared" si="27"/>
        <v>0</v>
      </c>
      <c r="N18" s="70" t="str">
        <f>IFERROR(VLOOKUP($A18,_f12_all_pr,N$1,FALSE),"0")</f>
        <v>0</v>
      </c>
      <c r="O18" s="46" t="str">
        <f t="shared" si="27"/>
        <v>0</v>
      </c>
      <c r="P18" s="46" t="str">
        <f t="shared" si="27"/>
        <v>0</v>
      </c>
      <c r="Q18" s="46" t="str">
        <f t="shared" si="27"/>
        <v>0</v>
      </c>
      <c r="R18" s="46" t="str">
        <f t="shared" si="27"/>
        <v>0</v>
      </c>
      <c r="S18" s="70" t="str">
        <f>IFERROR(VLOOKUP($A18,_f12_all_pr,S$1,FALSE),"0")</f>
        <v>0</v>
      </c>
      <c r="T18" s="46"/>
      <c r="U18" s="16">
        <f t="shared" si="11"/>
        <v>0</v>
      </c>
      <c r="V18" s="16">
        <f t="shared" si="12"/>
        <v>0</v>
      </c>
      <c r="W18" s="120">
        <f t="shared" ref="W18:W32" si="28">IFERROR(U18-V18,"0")</f>
        <v>0</v>
      </c>
      <c r="X18" s="111">
        <f t="shared" si="5"/>
        <v>0</v>
      </c>
      <c r="Y18" s="111">
        <f t="shared" si="6"/>
        <v>0</v>
      </c>
      <c r="Z18" s="111">
        <f t="shared" si="6"/>
        <v>0</v>
      </c>
    </row>
    <row r="19" spans="1:26" ht="24.75" x14ac:dyDescent="0.25">
      <c r="A19" s="51" t="s">
        <v>722</v>
      </c>
      <c r="D19" s="10" t="s">
        <v>30</v>
      </c>
      <c r="E19" s="8" t="s">
        <v>31</v>
      </c>
      <c r="F19" s="5" t="s">
        <v>32</v>
      </c>
      <c r="G19" s="6" t="str">
        <f t="shared" si="25"/>
        <v>0</v>
      </c>
      <c r="H19" s="72" t="str">
        <f>IFERROR(VLOOKUP($A19,_f12_all_pr,H$1,FALSE),"0")</f>
        <v>0</v>
      </c>
      <c r="I19" s="6" t="str">
        <f t="shared" si="25"/>
        <v>0</v>
      </c>
      <c r="J19" s="6" t="str">
        <f t="shared" si="25"/>
        <v>0</v>
      </c>
      <c r="K19" s="26">
        <f t="shared" si="26"/>
        <v>0</v>
      </c>
      <c r="L19" s="6" t="str">
        <f t="shared" si="27"/>
        <v>0</v>
      </c>
      <c r="M19" s="6" t="str">
        <f t="shared" si="27"/>
        <v>0</v>
      </c>
      <c r="N19" s="72" t="str">
        <f>IFERROR(VLOOKUP($A19,_f12_all_pr,N$1,FALSE),"0")</f>
        <v>0</v>
      </c>
      <c r="O19" s="6" t="str">
        <f t="shared" si="27"/>
        <v>0</v>
      </c>
      <c r="P19" s="6" t="str">
        <f t="shared" si="27"/>
        <v>0</v>
      </c>
      <c r="Q19" s="6" t="str">
        <f t="shared" si="27"/>
        <v>0</v>
      </c>
      <c r="R19" s="6" t="str">
        <f t="shared" si="27"/>
        <v>0</v>
      </c>
      <c r="S19" s="72" t="str">
        <f>IFERROR(VLOOKUP($A19,_f12_all_pr,S$1,FALSE),"0")</f>
        <v>0</v>
      </c>
      <c r="T19" s="6"/>
      <c r="U19" s="16">
        <f t="shared" si="11"/>
        <v>0</v>
      </c>
      <c r="V19" s="16">
        <f t="shared" si="12"/>
        <v>0</v>
      </c>
      <c r="W19" s="120">
        <f t="shared" si="28"/>
        <v>0</v>
      </c>
      <c r="X19" s="111">
        <f t="shared" si="5"/>
        <v>0</v>
      </c>
      <c r="Y19" s="111">
        <f t="shared" si="6"/>
        <v>0</v>
      </c>
      <c r="Z19" s="111">
        <f t="shared" si="6"/>
        <v>0</v>
      </c>
    </row>
    <row r="20" spans="1:26" ht="48.75" x14ac:dyDescent="0.25">
      <c r="A20" s="51" t="s">
        <v>723</v>
      </c>
      <c r="D20" s="9" t="s">
        <v>33</v>
      </c>
      <c r="E20" s="8" t="s">
        <v>34</v>
      </c>
      <c r="F20" s="5" t="s">
        <v>35</v>
      </c>
      <c r="G20" s="6" t="str">
        <f t="shared" si="25"/>
        <v>0</v>
      </c>
      <c r="H20" s="72" t="str">
        <f>IFERROR(VLOOKUP($A20,_f12_all_pr,H$1,FALSE),"0")</f>
        <v>0</v>
      </c>
      <c r="I20" s="6" t="str">
        <f t="shared" si="25"/>
        <v>0</v>
      </c>
      <c r="J20" s="6" t="str">
        <f t="shared" si="25"/>
        <v>0</v>
      </c>
      <c r="K20" s="26">
        <f t="shared" si="26"/>
        <v>0</v>
      </c>
      <c r="L20" s="6" t="str">
        <f t="shared" si="27"/>
        <v>0</v>
      </c>
      <c r="M20" s="6" t="str">
        <f t="shared" si="27"/>
        <v>0</v>
      </c>
      <c r="N20" s="72" t="str">
        <f>IFERROR(VLOOKUP($A20,_f12_all_pr,N$1,FALSE),"0")</f>
        <v>0</v>
      </c>
      <c r="O20" s="6" t="str">
        <f t="shared" si="27"/>
        <v>0</v>
      </c>
      <c r="P20" s="6" t="str">
        <f t="shared" si="27"/>
        <v>0</v>
      </c>
      <c r="Q20" s="6" t="str">
        <f t="shared" si="27"/>
        <v>0</v>
      </c>
      <c r="R20" s="6" t="str">
        <f t="shared" si="27"/>
        <v>0</v>
      </c>
      <c r="S20" s="72" t="str">
        <f>IFERROR(VLOOKUP($A20,_f12_all_pr,S$1,FALSE),"0")</f>
        <v>0</v>
      </c>
      <c r="T20" s="6"/>
      <c r="U20" s="16">
        <f t="shared" si="11"/>
        <v>0</v>
      </c>
      <c r="V20" s="16">
        <f t="shared" si="12"/>
        <v>0</v>
      </c>
      <c r="W20" s="120">
        <f t="shared" si="28"/>
        <v>0</v>
      </c>
      <c r="X20" s="111">
        <f t="shared" si="5"/>
        <v>0</v>
      </c>
      <c r="Y20" s="111">
        <f t="shared" si="6"/>
        <v>0</v>
      </c>
      <c r="Z20" s="111">
        <f t="shared" si="6"/>
        <v>0</v>
      </c>
    </row>
    <row r="21" spans="1:26" x14ac:dyDescent="0.25">
      <c r="A21" s="40"/>
      <c r="D21" s="36" t="s">
        <v>709</v>
      </c>
      <c r="E21" s="14"/>
      <c r="F21" s="15"/>
      <c r="G21" s="16">
        <f>IFERROR(G19-G20,"0")</f>
        <v>0</v>
      </c>
      <c r="H21" s="73"/>
      <c r="I21" s="16">
        <f t="shared" ref="I21:J21" si="29">IFERROR(I19-I20,"0")</f>
        <v>0</v>
      </c>
      <c r="J21" s="16">
        <f t="shared" si="29"/>
        <v>0</v>
      </c>
      <c r="K21" s="26">
        <f t="shared" si="26"/>
        <v>0</v>
      </c>
      <c r="L21" s="16">
        <f t="shared" ref="L21:M21" si="30">IFERROR(L19-L20,"0")</f>
        <v>0</v>
      </c>
      <c r="M21" s="16">
        <f t="shared" si="30"/>
        <v>0</v>
      </c>
      <c r="N21" s="73"/>
      <c r="O21" s="16">
        <f t="shared" ref="O21:R21" si="31">IFERROR(O19-O20,"0")</f>
        <v>0</v>
      </c>
      <c r="P21" s="16">
        <f t="shared" si="31"/>
        <v>0</v>
      </c>
      <c r="Q21" s="16">
        <f t="shared" si="31"/>
        <v>0</v>
      </c>
      <c r="R21" s="16">
        <f t="shared" si="31"/>
        <v>0</v>
      </c>
      <c r="S21" s="73"/>
      <c r="T21" s="16"/>
      <c r="U21" s="16">
        <f t="shared" si="11"/>
        <v>0</v>
      </c>
      <c r="V21" s="16">
        <f t="shared" si="12"/>
        <v>0</v>
      </c>
      <c r="W21" s="120">
        <f t="shared" ref="W21" si="32">IFERROR(W19-W20,"0")</f>
        <v>0</v>
      </c>
      <c r="X21" s="111">
        <f t="shared" si="5"/>
        <v>0</v>
      </c>
      <c r="Y21" s="111">
        <f t="shared" si="6"/>
        <v>0</v>
      </c>
      <c r="Z21" s="111">
        <f t="shared" si="6"/>
        <v>0</v>
      </c>
    </row>
    <row r="22" spans="1:26" ht="24.75" x14ac:dyDescent="0.25">
      <c r="A22" s="51" t="s">
        <v>724</v>
      </c>
      <c r="D22" s="10" t="s">
        <v>36</v>
      </c>
      <c r="E22" s="8" t="s">
        <v>37</v>
      </c>
      <c r="F22" s="5" t="s">
        <v>38</v>
      </c>
      <c r="G22" s="6" t="str">
        <f>IFERROR(VLOOKUP($A22,_f12_all,G$1,FALSE),"0")</f>
        <v>0</v>
      </c>
      <c r="H22" s="72" t="str">
        <f>IFERROR(VLOOKUP($A22,_f12_all_pr,H$1,FALSE),"0")</f>
        <v>0</v>
      </c>
      <c r="I22" s="6" t="str">
        <f>IFERROR(VLOOKUP($A22,_f12_all,I$1,FALSE),"0")</f>
        <v>0</v>
      </c>
      <c r="J22" s="6" t="str">
        <f>IFERROR(VLOOKUP($A22,_f12_all,J$1,FALSE),"0")</f>
        <v>0</v>
      </c>
      <c r="K22" s="26">
        <f t="shared" si="26"/>
        <v>0</v>
      </c>
      <c r="L22" s="6" t="str">
        <f t="shared" ref="L22:R22" si="33">IFERROR(VLOOKUP($A22,_f12_all,L$1,FALSE),"0")</f>
        <v>0</v>
      </c>
      <c r="M22" s="6" t="str">
        <f t="shared" si="33"/>
        <v>0</v>
      </c>
      <c r="N22" s="72" t="str">
        <f>IFERROR(VLOOKUP($A22,_f12_all_pr,N$1,FALSE),"0")</f>
        <v>0</v>
      </c>
      <c r="O22" s="6" t="str">
        <f t="shared" si="33"/>
        <v>0</v>
      </c>
      <c r="P22" s="6" t="str">
        <f t="shared" si="33"/>
        <v>0</v>
      </c>
      <c r="Q22" s="6" t="str">
        <f t="shared" si="33"/>
        <v>0</v>
      </c>
      <c r="R22" s="6" t="str">
        <f t="shared" si="33"/>
        <v>0</v>
      </c>
      <c r="S22" s="72" t="str">
        <f>IFERROR(VLOOKUP($A22,_f12_all_pr,S$1,FALSE),"0")</f>
        <v>0</v>
      </c>
      <c r="T22" s="6"/>
      <c r="U22" s="16">
        <f t="shared" si="11"/>
        <v>0</v>
      </c>
      <c r="V22" s="16">
        <f t="shared" si="12"/>
        <v>0</v>
      </c>
      <c r="W22" s="120">
        <f t="shared" si="28"/>
        <v>0</v>
      </c>
      <c r="X22" s="111">
        <f t="shared" si="5"/>
        <v>0</v>
      </c>
      <c r="Y22" s="111">
        <f t="shared" si="6"/>
        <v>0</v>
      </c>
      <c r="Z22" s="111">
        <f t="shared" si="6"/>
        <v>0</v>
      </c>
    </row>
    <row r="23" spans="1:26" x14ac:dyDescent="0.25">
      <c r="A23" s="165"/>
      <c r="D23" s="37" t="s">
        <v>670</v>
      </c>
      <c r="E23" s="20"/>
      <c r="F23" s="21"/>
      <c r="G23" s="16">
        <f>IFERROR(G18-G19-G22,"0")</f>
        <v>0</v>
      </c>
      <c r="H23" s="73"/>
      <c r="I23" s="16">
        <f>IFERROR(I18-I19-I22,"0")</f>
        <v>0</v>
      </c>
      <c r="J23" s="16">
        <f>IFERROR(J18-J19-J22,"0")</f>
        <v>0</v>
      </c>
      <c r="K23" s="26">
        <f t="shared" si="26"/>
        <v>0</v>
      </c>
      <c r="L23" s="16">
        <f t="shared" ref="L23:R23" si="34">IFERROR(L18-L19-L22,"0")</f>
        <v>0</v>
      </c>
      <c r="M23" s="16">
        <f t="shared" si="34"/>
        <v>0</v>
      </c>
      <c r="N23" s="73"/>
      <c r="O23" s="16">
        <f t="shared" si="34"/>
        <v>0</v>
      </c>
      <c r="P23" s="16">
        <f t="shared" si="34"/>
        <v>0</v>
      </c>
      <c r="Q23" s="16">
        <f t="shared" si="34"/>
        <v>0</v>
      </c>
      <c r="R23" s="16">
        <f t="shared" si="34"/>
        <v>0</v>
      </c>
      <c r="S23" s="73"/>
      <c r="T23" s="16"/>
      <c r="U23" s="16">
        <f t="shared" si="11"/>
        <v>0</v>
      </c>
      <c r="V23" s="16">
        <f t="shared" si="12"/>
        <v>0</v>
      </c>
      <c r="W23" s="120">
        <f t="shared" si="28"/>
        <v>0</v>
      </c>
      <c r="X23" s="111">
        <f t="shared" si="5"/>
        <v>0</v>
      </c>
      <c r="Y23" s="111">
        <f t="shared" si="6"/>
        <v>0</v>
      </c>
      <c r="Z23" s="111">
        <f t="shared" si="6"/>
        <v>0</v>
      </c>
    </row>
    <row r="24" spans="1:26" ht="48.75" x14ac:dyDescent="0.25">
      <c r="A24" s="51" t="s">
        <v>725</v>
      </c>
      <c r="B24">
        <v>1</v>
      </c>
      <c r="D24" s="4" t="s">
        <v>39</v>
      </c>
      <c r="E24" s="12" t="s">
        <v>40</v>
      </c>
      <c r="F24" s="3" t="s">
        <v>41</v>
      </c>
      <c r="G24" s="46" t="str">
        <f t="shared" ref="G24:J26" si="35">IFERROR(VLOOKUP($A24,_f12_all,G$1,FALSE),"0")</f>
        <v>0</v>
      </c>
      <c r="H24" s="70" t="str">
        <f>IFERROR(VLOOKUP($A24,_f12_all_pr,H$1,FALSE),"0")</f>
        <v>0</v>
      </c>
      <c r="I24" s="46" t="str">
        <f t="shared" si="35"/>
        <v>0</v>
      </c>
      <c r="J24" s="46" t="str">
        <f t="shared" si="35"/>
        <v>0</v>
      </c>
      <c r="K24" s="27">
        <f t="shared" si="26"/>
        <v>0</v>
      </c>
      <c r="L24" s="46" t="str">
        <f t="shared" ref="L24:R26" si="36">IFERROR(VLOOKUP($A24,_f12_all,L$1,FALSE),"0")</f>
        <v>0</v>
      </c>
      <c r="M24" s="46" t="str">
        <f t="shared" si="36"/>
        <v>0</v>
      </c>
      <c r="N24" s="70" t="str">
        <f>IFERROR(VLOOKUP($A24,_f12_all_pr,N$1,FALSE),"0")</f>
        <v>0</v>
      </c>
      <c r="O24" s="46" t="str">
        <f t="shared" si="36"/>
        <v>0</v>
      </c>
      <c r="P24" s="46" t="str">
        <f t="shared" si="36"/>
        <v>0</v>
      </c>
      <c r="Q24" s="46" t="str">
        <f t="shared" si="36"/>
        <v>0</v>
      </c>
      <c r="R24" s="46" t="str">
        <f t="shared" si="36"/>
        <v>0</v>
      </c>
      <c r="S24" s="70" t="str">
        <f>IFERROR(VLOOKUP($A24,_f12_all_pr,S$1,FALSE),"0")</f>
        <v>0</v>
      </c>
      <c r="T24" s="46"/>
      <c r="U24" s="16">
        <f t="shared" si="11"/>
        <v>0</v>
      </c>
      <c r="V24" s="16">
        <f t="shared" si="12"/>
        <v>0</v>
      </c>
      <c r="W24" s="120">
        <f t="shared" si="28"/>
        <v>0</v>
      </c>
      <c r="X24" s="111">
        <f t="shared" si="5"/>
        <v>0</v>
      </c>
      <c r="Y24" s="111">
        <f t="shared" si="6"/>
        <v>0</v>
      </c>
      <c r="Z24" s="111">
        <f t="shared" si="6"/>
        <v>0</v>
      </c>
    </row>
    <row r="25" spans="1:26" ht="24.75" x14ac:dyDescent="0.25">
      <c r="A25" s="51" t="s">
        <v>726</v>
      </c>
      <c r="D25" s="10" t="s">
        <v>44</v>
      </c>
      <c r="E25" s="8" t="s">
        <v>43</v>
      </c>
      <c r="F25" s="5" t="s">
        <v>42</v>
      </c>
      <c r="G25" s="6" t="str">
        <f t="shared" si="35"/>
        <v>0</v>
      </c>
      <c r="H25" s="72" t="str">
        <f>IFERROR(VLOOKUP($A25,_f12_all_pr,H$1,FALSE),"0")</f>
        <v>0</v>
      </c>
      <c r="I25" s="6" t="str">
        <f t="shared" si="35"/>
        <v>0</v>
      </c>
      <c r="J25" s="6" t="str">
        <f t="shared" si="35"/>
        <v>0</v>
      </c>
      <c r="K25" s="26">
        <f t="shared" si="26"/>
        <v>0</v>
      </c>
      <c r="L25" s="6" t="str">
        <f t="shared" si="36"/>
        <v>0</v>
      </c>
      <c r="M25" s="6" t="str">
        <f t="shared" si="36"/>
        <v>0</v>
      </c>
      <c r="N25" s="72" t="str">
        <f>IFERROR(VLOOKUP($A25,_f12_all_pr,N$1,FALSE),"0")</f>
        <v>0</v>
      </c>
      <c r="O25" s="6" t="str">
        <f t="shared" si="36"/>
        <v>0</v>
      </c>
      <c r="P25" s="6" t="str">
        <f t="shared" si="36"/>
        <v>0</v>
      </c>
      <c r="Q25" s="6" t="str">
        <f t="shared" si="36"/>
        <v>0</v>
      </c>
      <c r="R25" s="6" t="str">
        <f t="shared" si="36"/>
        <v>0</v>
      </c>
      <c r="S25" s="72" t="str">
        <f>IFERROR(VLOOKUP($A25,_f12_all_pr,S$1,FALSE),"0")</f>
        <v>0</v>
      </c>
      <c r="T25" s="6"/>
      <c r="U25" s="16">
        <f t="shared" si="11"/>
        <v>0</v>
      </c>
      <c r="V25" s="16">
        <f t="shared" si="12"/>
        <v>0</v>
      </c>
      <c r="W25" s="120">
        <f t="shared" si="28"/>
        <v>0</v>
      </c>
      <c r="X25" s="111">
        <f t="shared" si="5"/>
        <v>0</v>
      </c>
      <c r="Y25" s="111">
        <f t="shared" si="6"/>
        <v>0</v>
      </c>
      <c r="Z25" s="111">
        <f t="shared" si="6"/>
        <v>0</v>
      </c>
    </row>
    <row r="26" spans="1:26" ht="24.75" x14ac:dyDescent="0.25">
      <c r="A26" s="51" t="s">
        <v>727</v>
      </c>
      <c r="D26" s="10" t="s">
        <v>45</v>
      </c>
      <c r="E26" s="8" t="s">
        <v>46</v>
      </c>
      <c r="F26" s="5" t="s">
        <v>47</v>
      </c>
      <c r="G26" s="6" t="str">
        <f t="shared" si="35"/>
        <v>0</v>
      </c>
      <c r="H26" s="72" t="str">
        <f>IFERROR(VLOOKUP($A26,_f12_all_pr,H$1,FALSE),"0")</f>
        <v>0</v>
      </c>
      <c r="I26" s="6" t="str">
        <f t="shared" si="35"/>
        <v>0</v>
      </c>
      <c r="J26" s="6" t="str">
        <f t="shared" si="35"/>
        <v>0</v>
      </c>
      <c r="K26" s="26">
        <f t="shared" si="26"/>
        <v>0</v>
      </c>
      <c r="L26" s="6" t="str">
        <f t="shared" si="36"/>
        <v>0</v>
      </c>
      <c r="M26" s="6" t="str">
        <f t="shared" si="36"/>
        <v>0</v>
      </c>
      <c r="N26" s="72" t="str">
        <f>IFERROR(VLOOKUP($A26,_f12_all_pr,N$1,FALSE),"0")</f>
        <v>0</v>
      </c>
      <c r="O26" s="6" t="str">
        <f t="shared" si="36"/>
        <v>0</v>
      </c>
      <c r="P26" s="6" t="str">
        <f t="shared" si="36"/>
        <v>0</v>
      </c>
      <c r="Q26" s="6" t="str">
        <f t="shared" si="36"/>
        <v>0</v>
      </c>
      <c r="R26" s="6" t="str">
        <f t="shared" si="36"/>
        <v>0</v>
      </c>
      <c r="S26" s="72" t="str">
        <f>IFERROR(VLOOKUP($A26,_f12_all_pr,S$1,FALSE),"0")</f>
        <v>0</v>
      </c>
      <c r="T26" s="6"/>
      <c r="U26" s="16">
        <f t="shared" si="11"/>
        <v>0</v>
      </c>
      <c r="V26" s="16">
        <f t="shared" si="12"/>
        <v>0</v>
      </c>
      <c r="W26" s="120">
        <f t="shared" si="28"/>
        <v>0</v>
      </c>
      <c r="X26" s="111">
        <f t="shared" si="5"/>
        <v>0</v>
      </c>
      <c r="Y26" s="111">
        <f t="shared" si="6"/>
        <v>0</v>
      </c>
      <c r="Z26" s="111">
        <f t="shared" si="6"/>
        <v>0</v>
      </c>
    </row>
    <row r="27" spans="1:26" x14ac:dyDescent="0.25">
      <c r="A27" s="40"/>
      <c r="D27" s="36" t="s">
        <v>707</v>
      </c>
      <c r="E27" s="14"/>
      <c r="F27" s="15"/>
      <c r="G27" s="16">
        <f>IFERROR(G25-G26,"0")</f>
        <v>0</v>
      </c>
      <c r="H27" s="73"/>
      <c r="I27" s="16">
        <f>IFERROR(I25-I26,"0")</f>
        <v>0</v>
      </c>
      <c r="J27" s="16">
        <f>IFERROR(J25-J26,"0")</f>
        <v>0</v>
      </c>
      <c r="K27" s="26">
        <f t="shared" si="26"/>
        <v>0</v>
      </c>
      <c r="L27" s="16">
        <f t="shared" ref="L27:R27" si="37">IFERROR(L25-L26,"0")</f>
        <v>0</v>
      </c>
      <c r="M27" s="16">
        <f t="shared" si="37"/>
        <v>0</v>
      </c>
      <c r="N27" s="73"/>
      <c r="O27" s="16">
        <f t="shared" si="37"/>
        <v>0</v>
      </c>
      <c r="P27" s="16">
        <f t="shared" si="37"/>
        <v>0</v>
      </c>
      <c r="Q27" s="16">
        <f t="shared" si="37"/>
        <v>0</v>
      </c>
      <c r="R27" s="16">
        <f t="shared" si="37"/>
        <v>0</v>
      </c>
      <c r="S27" s="73"/>
      <c r="T27" s="16"/>
      <c r="U27" s="16">
        <f t="shared" si="11"/>
        <v>0</v>
      </c>
      <c r="V27" s="16">
        <f t="shared" si="12"/>
        <v>0</v>
      </c>
      <c r="W27" s="120">
        <f t="shared" si="28"/>
        <v>0</v>
      </c>
      <c r="X27" s="111">
        <f t="shared" si="5"/>
        <v>0</v>
      </c>
      <c r="Y27" s="111">
        <f t="shared" si="6"/>
        <v>0</v>
      </c>
      <c r="Z27" s="111">
        <f t="shared" si="6"/>
        <v>0</v>
      </c>
    </row>
    <row r="28" spans="1:26" ht="36.75" x14ac:dyDescent="0.25">
      <c r="A28" s="51" t="s">
        <v>728</v>
      </c>
      <c r="D28" s="9" t="s">
        <v>48</v>
      </c>
      <c r="E28" s="8" t="s">
        <v>49</v>
      </c>
      <c r="F28" s="5" t="s">
        <v>50</v>
      </c>
      <c r="G28" s="6" t="str">
        <f t="shared" ref="G28:J30" si="38">IFERROR(VLOOKUP($A28,_f12_all,G$1,FALSE),"0")</f>
        <v>0</v>
      </c>
      <c r="H28" s="72" t="str">
        <f t="shared" ref="H28:H35" si="39">IFERROR(VLOOKUP($A28,_f12_all_pr,H$1,FALSE),"0")</f>
        <v>0</v>
      </c>
      <c r="I28" s="6" t="str">
        <f t="shared" si="38"/>
        <v>0</v>
      </c>
      <c r="J28" s="6" t="str">
        <f t="shared" si="38"/>
        <v>0</v>
      </c>
      <c r="K28" s="26">
        <f t="shared" si="26"/>
        <v>0</v>
      </c>
      <c r="L28" s="6" t="str">
        <f t="shared" ref="L28:R30" si="40">IFERROR(VLOOKUP($A28,_f12_all,L$1,FALSE),"0")</f>
        <v>0</v>
      </c>
      <c r="M28" s="6" t="str">
        <f t="shared" si="40"/>
        <v>0</v>
      </c>
      <c r="N28" s="72" t="str">
        <f t="shared" ref="N28:N35" si="41">IFERROR(VLOOKUP($A28,_f12_all_pr,N$1,FALSE),"0")</f>
        <v>0</v>
      </c>
      <c r="O28" s="6" t="str">
        <f t="shared" si="40"/>
        <v>0</v>
      </c>
      <c r="P28" s="6" t="str">
        <f t="shared" si="40"/>
        <v>0</v>
      </c>
      <c r="Q28" s="6" t="str">
        <f t="shared" si="40"/>
        <v>0</v>
      </c>
      <c r="R28" s="6" t="str">
        <f t="shared" si="40"/>
        <v>0</v>
      </c>
      <c r="S28" s="72" t="str">
        <f t="shared" ref="S28:S35" si="42">IFERROR(VLOOKUP($A28,_f12_all_pr,S$1,FALSE),"0")</f>
        <v>0</v>
      </c>
      <c r="T28" s="6"/>
      <c r="U28" s="16">
        <f t="shared" si="11"/>
        <v>0</v>
      </c>
      <c r="V28" s="16">
        <f t="shared" si="12"/>
        <v>0</v>
      </c>
      <c r="W28" s="120">
        <f t="shared" si="28"/>
        <v>0</v>
      </c>
      <c r="X28" s="111">
        <f t="shared" si="5"/>
        <v>0</v>
      </c>
      <c r="Y28" s="111">
        <f t="shared" si="6"/>
        <v>0</v>
      </c>
      <c r="Z28" s="111">
        <f t="shared" si="6"/>
        <v>0</v>
      </c>
    </row>
    <row r="29" spans="1:26" ht="24.75" x14ac:dyDescent="0.25">
      <c r="A29" s="51" t="s">
        <v>729</v>
      </c>
      <c r="D29" s="10" t="s">
        <v>55</v>
      </c>
      <c r="E29" s="8" t="s">
        <v>52</v>
      </c>
      <c r="F29" s="5" t="s">
        <v>56</v>
      </c>
      <c r="G29" s="6" t="str">
        <f t="shared" si="38"/>
        <v>0</v>
      </c>
      <c r="H29" s="72" t="str">
        <f t="shared" si="39"/>
        <v>0</v>
      </c>
      <c r="I29" s="6" t="str">
        <f t="shared" si="38"/>
        <v>0</v>
      </c>
      <c r="J29" s="6" t="str">
        <f t="shared" si="38"/>
        <v>0</v>
      </c>
      <c r="K29" s="26">
        <f t="shared" si="26"/>
        <v>0</v>
      </c>
      <c r="L29" s="6" t="str">
        <f t="shared" si="40"/>
        <v>0</v>
      </c>
      <c r="M29" s="6" t="str">
        <f t="shared" si="40"/>
        <v>0</v>
      </c>
      <c r="N29" s="72" t="str">
        <f t="shared" si="41"/>
        <v>0</v>
      </c>
      <c r="O29" s="6" t="str">
        <f t="shared" si="40"/>
        <v>0</v>
      </c>
      <c r="P29" s="6" t="str">
        <f t="shared" si="40"/>
        <v>0</v>
      </c>
      <c r="Q29" s="6" t="str">
        <f t="shared" si="40"/>
        <v>0</v>
      </c>
      <c r="R29" s="6" t="str">
        <f t="shared" si="40"/>
        <v>0</v>
      </c>
      <c r="S29" s="72" t="str">
        <f t="shared" si="42"/>
        <v>0</v>
      </c>
      <c r="T29" s="6"/>
      <c r="U29" s="16">
        <f t="shared" si="11"/>
        <v>0</v>
      </c>
      <c r="V29" s="16">
        <f t="shared" si="12"/>
        <v>0</v>
      </c>
      <c r="W29" s="120">
        <f t="shared" si="28"/>
        <v>0</v>
      </c>
      <c r="X29" s="111">
        <f t="shared" si="5"/>
        <v>0</v>
      </c>
      <c r="Y29" s="111">
        <f t="shared" si="6"/>
        <v>0</v>
      </c>
      <c r="Z29" s="111">
        <f t="shared" si="6"/>
        <v>0</v>
      </c>
    </row>
    <row r="30" spans="1:26" ht="24.75" x14ac:dyDescent="0.25">
      <c r="A30" s="51" t="s">
        <v>3474</v>
      </c>
      <c r="D30" s="159" t="s">
        <v>3454</v>
      </c>
      <c r="E30" s="160" t="s">
        <v>3455</v>
      </c>
      <c r="F30" s="161" t="s">
        <v>3456</v>
      </c>
      <c r="G30" s="6" t="str">
        <f t="shared" si="38"/>
        <v>0</v>
      </c>
      <c r="H30" s="72" t="str">
        <f t="shared" si="39"/>
        <v>0</v>
      </c>
      <c r="I30" s="6" t="str">
        <f t="shared" si="38"/>
        <v>0</v>
      </c>
      <c r="J30" s="6" t="str">
        <f t="shared" si="38"/>
        <v>0</v>
      </c>
      <c r="K30" s="26">
        <f t="shared" ref="K30:K31" si="43">IFERROR(G30-I30-J30,"0")</f>
        <v>0</v>
      </c>
      <c r="L30" s="6" t="str">
        <f t="shared" si="40"/>
        <v>0</v>
      </c>
      <c r="M30" s="6" t="str">
        <f t="shared" si="40"/>
        <v>0</v>
      </c>
      <c r="N30" s="72" t="str">
        <f t="shared" si="41"/>
        <v>0</v>
      </c>
      <c r="O30" s="6" t="str">
        <f t="shared" si="40"/>
        <v>0</v>
      </c>
      <c r="P30" s="6" t="str">
        <f t="shared" si="40"/>
        <v>0</v>
      </c>
      <c r="Q30" s="6" t="str">
        <f t="shared" si="40"/>
        <v>0</v>
      </c>
      <c r="R30" s="6" t="str">
        <f t="shared" si="40"/>
        <v>0</v>
      </c>
      <c r="S30" s="72" t="str">
        <f t="shared" si="42"/>
        <v>0</v>
      </c>
      <c r="T30" s="6"/>
      <c r="U30" s="16">
        <f t="shared" si="11"/>
        <v>0</v>
      </c>
      <c r="V30" s="16">
        <f t="shared" si="12"/>
        <v>0</v>
      </c>
      <c r="W30" s="120">
        <f t="shared" si="28"/>
        <v>0</v>
      </c>
      <c r="X30" s="111">
        <f t="shared" ref="X30" si="44">L30-Q30-R30</f>
        <v>0</v>
      </c>
      <c r="Y30" s="111">
        <f t="shared" ref="Y30:Y31" si="45">L30-O30</f>
        <v>0</v>
      </c>
      <c r="Z30" s="111">
        <f t="shared" ref="Z30:Z31" si="46">M30-P30</f>
        <v>0</v>
      </c>
    </row>
    <row r="31" spans="1:26" x14ac:dyDescent="0.25">
      <c r="A31" s="135"/>
      <c r="D31" s="36" t="s">
        <v>3457</v>
      </c>
      <c r="E31" s="14"/>
      <c r="F31" s="15"/>
      <c r="G31" s="16">
        <f>IFERROR(G29-G30,"0")</f>
        <v>0</v>
      </c>
      <c r="H31" s="72" t="str">
        <f t="shared" si="39"/>
        <v>0</v>
      </c>
      <c r="I31" s="16">
        <f t="shared" ref="I31:J31" si="47">IFERROR(I29-I30,"0")</f>
        <v>0</v>
      </c>
      <c r="J31" s="16">
        <f t="shared" si="47"/>
        <v>0</v>
      </c>
      <c r="K31" s="26">
        <f t="shared" si="43"/>
        <v>0</v>
      </c>
      <c r="L31" s="16">
        <f t="shared" ref="L31:M31" si="48">IFERROR(L29-L30,"0")</f>
        <v>0</v>
      </c>
      <c r="M31" s="16">
        <f t="shared" si="48"/>
        <v>0</v>
      </c>
      <c r="N31" s="72" t="str">
        <f t="shared" si="41"/>
        <v>0</v>
      </c>
      <c r="O31" s="16">
        <f t="shared" ref="O31:R31" si="49">IFERROR(O29-O30,"0")</f>
        <v>0</v>
      </c>
      <c r="P31" s="16">
        <f t="shared" si="49"/>
        <v>0</v>
      </c>
      <c r="Q31" s="16">
        <f t="shared" si="49"/>
        <v>0</v>
      </c>
      <c r="R31" s="16">
        <f t="shared" si="49"/>
        <v>0</v>
      </c>
      <c r="S31" s="72" t="str">
        <f t="shared" si="42"/>
        <v>0</v>
      </c>
      <c r="T31" s="6"/>
      <c r="U31" s="16">
        <f t="shared" si="11"/>
        <v>0</v>
      </c>
      <c r="V31" s="16">
        <f t="shared" si="12"/>
        <v>0</v>
      </c>
      <c r="W31" s="120">
        <f t="shared" si="28"/>
        <v>0</v>
      </c>
      <c r="X31" s="111">
        <f>L31-Q31-R31</f>
        <v>0</v>
      </c>
      <c r="Y31" s="111">
        <f t="shared" si="45"/>
        <v>0</v>
      </c>
      <c r="Z31" s="111">
        <f t="shared" si="46"/>
        <v>0</v>
      </c>
    </row>
    <row r="32" spans="1:26" x14ac:dyDescent="0.25">
      <c r="A32" s="40"/>
      <c r="D32" s="36" t="s">
        <v>706</v>
      </c>
      <c r="E32" s="14"/>
      <c r="F32" s="15"/>
      <c r="G32" s="16">
        <f>IFERROR(G28-G29,"0")</f>
        <v>0</v>
      </c>
      <c r="H32" s="72" t="str">
        <f t="shared" si="39"/>
        <v>0</v>
      </c>
      <c r="I32" s="16">
        <f>IFERROR(I28-I29,"0")</f>
        <v>0</v>
      </c>
      <c r="J32" s="16">
        <f>IFERROR(J28-J29,"0")</f>
        <v>0</v>
      </c>
      <c r="K32" s="26">
        <f t="shared" si="26"/>
        <v>0</v>
      </c>
      <c r="L32" s="16">
        <f t="shared" ref="L32:R32" si="50">IFERROR(L28-L29,"0")</f>
        <v>0</v>
      </c>
      <c r="M32" s="16">
        <f t="shared" si="50"/>
        <v>0</v>
      </c>
      <c r="N32" s="72" t="str">
        <f t="shared" si="41"/>
        <v>0</v>
      </c>
      <c r="O32" s="16">
        <f t="shared" si="50"/>
        <v>0</v>
      </c>
      <c r="P32" s="16">
        <f t="shared" si="50"/>
        <v>0</v>
      </c>
      <c r="Q32" s="16">
        <f t="shared" si="50"/>
        <v>0</v>
      </c>
      <c r="R32" s="16">
        <f t="shared" si="50"/>
        <v>0</v>
      </c>
      <c r="S32" s="72" t="str">
        <f t="shared" si="42"/>
        <v>0</v>
      </c>
      <c r="T32" s="16"/>
      <c r="U32" s="16">
        <f t="shared" si="11"/>
        <v>0</v>
      </c>
      <c r="V32" s="16">
        <f t="shared" si="12"/>
        <v>0</v>
      </c>
      <c r="W32" s="120">
        <f t="shared" si="28"/>
        <v>0</v>
      </c>
      <c r="X32" s="111">
        <f t="shared" si="5"/>
        <v>0</v>
      </c>
      <c r="Y32" s="111">
        <f t="shared" si="6"/>
        <v>0</v>
      </c>
      <c r="Z32" s="111">
        <f t="shared" si="6"/>
        <v>0</v>
      </c>
    </row>
    <row r="33" spans="1:26" ht="36.75" x14ac:dyDescent="0.25">
      <c r="A33" s="51" t="s">
        <v>730</v>
      </c>
      <c r="D33" s="9" t="s">
        <v>51</v>
      </c>
      <c r="E33" s="8" t="s">
        <v>54</v>
      </c>
      <c r="F33" s="5" t="s">
        <v>53</v>
      </c>
      <c r="G33" s="6" t="str">
        <f>IFERROR(VLOOKUP($A33,_f12_all,G$1,FALSE),"0")</f>
        <v>0</v>
      </c>
      <c r="H33" s="72" t="str">
        <f t="shared" si="39"/>
        <v>0</v>
      </c>
      <c r="I33" s="6" t="str">
        <f>IFERROR(VLOOKUP($A33,_f12_all,I$1,FALSE),"0")</f>
        <v>0</v>
      </c>
      <c r="J33" s="6" t="str">
        <f>IFERROR(VLOOKUP($A33,_f12_all,J$1,FALSE),"0")</f>
        <v>0</v>
      </c>
      <c r="K33" s="26">
        <f>IFERROR(G33-I33-J33,"0")</f>
        <v>0</v>
      </c>
      <c r="L33" s="6" t="str">
        <f>IFERROR(VLOOKUP($A33,_f12_all,L$1,FALSE),"0")</f>
        <v>0</v>
      </c>
      <c r="M33" s="6" t="str">
        <f>IFERROR(VLOOKUP($A33,_f12_all,M$1,FALSE),"0")</f>
        <v>0</v>
      </c>
      <c r="N33" s="72" t="str">
        <f t="shared" si="41"/>
        <v>0</v>
      </c>
      <c r="O33" s="6" t="str">
        <f t="shared" ref="O33:R34" si="51">IFERROR(VLOOKUP($A33,_f12_all,O$1,FALSE),"0")</f>
        <v>0</v>
      </c>
      <c r="P33" s="6" t="str">
        <f t="shared" si="51"/>
        <v>0</v>
      </c>
      <c r="Q33" s="6" t="str">
        <f t="shared" si="51"/>
        <v>0</v>
      </c>
      <c r="R33" s="6" t="str">
        <f t="shared" si="51"/>
        <v>0</v>
      </c>
      <c r="S33" s="72" t="str">
        <f t="shared" si="42"/>
        <v>0</v>
      </c>
      <c r="T33" s="6"/>
      <c r="U33" s="16">
        <f>IFERROR(G33-L33,"0")</f>
        <v>0</v>
      </c>
      <c r="V33" s="16">
        <f>IFERROR(M33-O33,"0")</f>
        <v>0</v>
      </c>
      <c r="W33" s="120">
        <f>IFERROR(U33-V33,"0")</f>
        <v>0</v>
      </c>
      <c r="X33" s="111">
        <f>L33-Q33-R33</f>
        <v>0</v>
      </c>
      <c r="Y33" s="111">
        <f>L33-O33</f>
        <v>0</v>
      </c>
      <c r="Z33" s="111">
        <f>M33-P33</f>
        <v>0</v>
      </c>
    </row>
    <row r="34" spans="1:26" ht="72.75" x14ac:dyDescent="0.25">
      <c r="A34" s="162" t="s">
        <v>3461</v>
      </c>
      <c r="D34" s="159" t="s">
        <v>3458</v>
      </c>
      <c r="E34" s="157" t="s">
        <v>3459</v>
      </c>
      <c r="F34" s="158" t="s">
        <v>3460</v>
      </c>
      <c r="G34" s="6" t="str">
        <f>IFERROR(VLOOKUP($A34,_f12_all,G$1,FALSE),"0")</f>
        <v>0</v>
      </c>
      <c r="H34" s="72" t="str">
        <f t="shared" si="39"/>
        <v>0</v>
      </c>
      <c r="I34" s="6" t="str">
        <f>IFERROR(VLOOKUP($A34,_f12_all,I$1,FALSE),"0")</f>
        <v>0</v>
      </c>
      <c r="J34" s="6" t="str">
        <f>IFERROR(VLOOKUP($A34,_f12_all,J$1,FALSE),"0")</f>
        <v>0</v>
      </c>
      <c r="K34" s="26">
        <f>IFERROR(G34-I34-J34,"0")</f>
        <v>0</v>
      </c>
      <c r="L34" s="6" t="str">
        <f>IFERROR(VLOOKUP($A34,_f12_all,L$1,FALSE),"0")</f>
        <v>0</v>
      </c>
      <c r="M34" s="6" t="str">
        <f>IFERROR(VLOOKUP($A34,_f12_all,M$1,FALSE),"0")</f>
        <v>0</v>
      </c>
      <c r="N34" s="72" t="str">
        <f t="shared" si="41"/>
        <v>0</v>
      </c>
      <c r="O34" s="6" t="str">
        <f t="shared" si="51"/>
        <v>0</v>
      </c>
      <c r="P34" s="6" t="str">
        <f t="shared" si="51"/>
        <v>0</v>
      </c>
      <c r="Q34" s="6" t="str">
        <f t="shared" si="51"/>
        <v>0</v>
      </c>
      <c r="R34" s="6" t="str">
        <f t="shared" si="51"/>
        <v>0</v>
      </c>
      <c r="S34" s="72" t="str">
        <f t="shared" si="42"/>
        <v>0</v>
      </c>
      <c r="T34" s="6"/>
      <c r="U34" s="16">
        <f>IFERROR(G34-L34,"0")</f>
        <v>0</v>
      </c>
      <c r="V34" s="16">
        <f>IFERROR(M34-O34,"0")</f>
        <v>0</v>
      </c>
      <c r="W34" s="120">
        <f>IFERROR(U34-V34,"0")</f>
        <v>0</v>
      </c>
      <c r="X34" s="111">
        <f>L34-Q34-R34</f>
        <v>0</v>
      </c>
      <c r="Y34" s="111">
        <f>L34-O34</f>
        <v>0</v>
      </c>
      <c r="Z34" s="111">
        <f>M34-P34</f>
        <v>0</v>
      </c>
    </row>
    <row r="35" spans="1:26" x14ac:dyDescent="0.25">
      <c r="A35" s="51"/>
      <c r="D35" s="36" t="s">
        <v>3462</v>
      </c>
      <c r="E35" s="14"/>
      <c r="F35" s="15"/>
      <c r="G35" s="16">
        <f>IFERROR(G33-G34,"0")</f>
        <v>0</v>
      </c>
      <c r="H35" s="72" t="str">
        <f t="shared" si="39"/>
        <v>0</v>
      </c>
      <c r="I35" s="16">
        <f t="shared" ref="I35" si="52">IFERROR(I33-I34,"0")</f>
        <v>0</v>
      </c>
      <c r="J35" s="16">
        <f t="shared" ref="J35" si="53">IFERROR(J33-J34,"0")</f>
        <v>0</v>
      </c>
      <c r="K35" s="26">
        <f t="shared" ref="K35" si="54">IFERROR(G35-I35-J35,"0")</f>
        <v>0</v>
      </c>
      <c r="L35" s="16">
        <f t="shared" ref="L35" si="55">IFERROR(L33-L34,"0")</f>
        <v>0</v>
      </c>
      <c r="M35" s="16">
        <f t="shared" ref="M35" si="56">IFERROR(M33-M34,"0")</f>
        <v>0</v>
      </c>
      <c r="N35" s="72" t="str">
        <f t="shared" si="41"/>
        <v>0</v>
      </c>
      <c r="O35" s="16">
        <f t="shared" ref="O35" si="57">IFERROR(O33-O34,"0")</f>
        <v>0</v>
      </c>
      <c r="P35" s="16">
        <f t="shared" ref="P35" si="58">IFERROR(P33-P34,"0")</f>
        <v>0</v>
      </c>
      <c r="Q35" s="16">
        <f t="shared" ref="Q35" si="59">IFERROR(Q33-Q34,"0")</f>
        <v>0</v>
      </c>
      <c r="R35" s="16">
        <f t="shared" ref="R35" si="60">IFERROR(R33-R34,"0")</f>
        <v>0</v>
      </c>
      <c r="S35" s="72" t="str">
        <f t="shared" si="42"/>
        <v>0</v>
      </c>
      <c r="T35" s="6"/>
      <c r="U35" s="16">
        <f t="shared" ref="U35" si="61">IFERROR(G35-L35,"0")</f>
        <v>0</v>
      </c>
      <c r="V35" s="16">
        <f t="shared" ref="V35" si="62">IFERROR(M35-O35,"0")</f>
        <v>0</v>
      </c>
      <c r="W35" s="120">
        <f t="shared" ref="W35" si="63">IFERROR(U35-V35,"0")</f>
        <v>0</v>
      </c>
      <c r="X35" s="111">
        <f>L35-Q35-R35</f>
        <v>0</v>
      </c>
      <c r="Y35" s="111">
        <f t="shared" ref="Y35" si="64">L35-O35</f>
        <v>0</v>
      </c>
      <c r="Z35" s="111">
        <f t="shared" ref="Z35" si="65">M35-P35</f>
        <v>0</v>
      </c>
    </row>
    <row r="36" spans="1:26" x14ac:dyDescent="0.25">
      <c r="A36" s="165"/>
      <c r="D36" s="37" t="s">
        <v>669</v>
      </c>
      <c r="E36" s="20"/>
      <c r="F36" s="21"/>
      <c r="G36" s="16">
        <f>IFERROR(G24-G25-G28-G33,"0")</f>
        <v>0</v>
      </c>
      <c r="H36" s="73"/>
      <c r="I36" s="16">
        <f>IFERROR(I24-I25-I28-I33,"0")</f>
        <v>0</v>
      </c>
      <c r="J36" s="16">
        <f>IFERROR(J24-J25-J28-J33,"0")</f>
        <v>0</v>
      </c>
      <c r="K36" s="26">
        <f t="shared" si="26"/>
        <v>0</v>
      </c>
      <c r="L36" s="16">
        <f>IFERROR(L24-L25-L28-L33,"0")</f>
        <v>0</v>
      </c>
      <c r="M36" s="16">
        <f>IFERROR(M24-M25-M28-M33,"0")</f>
        <v>0</v>
      </c>
      <c r="N36" s="73"/>
      <c r="O36" s="16">
        <f>IFERROR(O24-O25-O28-O33,"0")</f>
        <v>0</v>
      </c>
      <c r="P36" s="16">
        <f>IFERROR(P24-P25-P28-P33,"0")</f>
        <v>0</v>
      </c>
      <c r="Q36" s="16">
        <f>IFERROR(Q24-Q25-Q28-Q33,"0")</f>
        <v>0</v>
      </c>
      <c r="R36" s="16">
        <f>IFERROR(R24-R25-R28-R33,"0")</f>
        <v>0</v>
      </c>
      <c r="S36" s="73"/>
      <c r="T36" s="16"/>
      <c r="U36" s="16">
        <f t="shared" si="11"/>
        <v>0</v>
      </c>
      <c r="V36" s="16">
        <f t="shared" si="12"/>
        <v>0</v>
      </c>
      <c r="W36" s="120">
        <f t="shared" ref="W36:W72" si="66">IFERROR(U36-V36,"0")</f>
        <v>0</v>
      </c>
      <c r="X36" s="111">
        <f t="shared" si="5"/>
        <v>0</v>
      </c>
      <c r="Y36" s="111">
        <f t="shared" si="6"/>
        <v>0</v>
      </c>
      <c r="Z36" s="111">
        <f t="shared" si="6"/>
        <v>0</v>
      </c>
    </row>
    <row r="37" spans="1:26" ht="36.75" x14ac:dyDescent="0.25">
      <c r="A37" s="51" t="s">
        <v>731</v>
      </c>
      <c r="B37">
        <v>1</v>
      </c>
      <c r="D37" s="4" t="s">
        <v>57</v>
      </c>
      <c r="E37" s="12" t="s">
        <v>59</v>
      </c>
      <c r="F37" s="3" t="s">
        <v>58</v>
      </c>
      <c r="G37" s="46" t="str">
        <f t="shared" ref="G37:J44" si="67">IFERROR(VLOOKUP($A37,_f12_all,G$1,FALSE),"0")</f>
        <v>0</v>
      </c>
      <c r="H37" s="70" t="str">
        <f t="shared" ref="H37:H44" si="68">IFERROR(VLOOKUP($A37,_f12_all_pr,H$1,FALSE),"0")</f>
        <v>0</v>
      </c>
      <c r="I37" s="46" t="str">
        <f t="shared" si="67"/>
        <v>0</v>
      </c>
      <c r="J37" s="46" t="str">
        <f t="shared" si="67"/>
        <v>0</v>
      </c>
      <c r="K37" s="27">
        <f t="shared" si="26"/>
        <v>0</v>
      </c>
      <c r="L37" s="46" t="str">
        <f t="shared" ref="L37:R44" si="69">IFERROR(VLOOKUP($A37,_f12_all,L$1,FALSE),"0")</f>
        <v>0</v>
      </c>
      <c r="M37" s="46" t="str">
        <f t="shared" si="69"/>
        <v>0</v>
      </c>
      <c r="N37" s="70" t="str">
        <f t="shared" ref="N37:N44" si="70">IFERROR(VLOOKUP($A37,_f12_all_pr,N$1,FALSE),"0")</f>
        <v>0</v>
      </c>
      <c r="O37" s="46" t="str">
        <f t="shared" si="69"/>
        <v>0</v>
      </c>
      <c r="P37" s="46" t="str">
        <f t="shared" si="69"/>
        <v>0</v>
      </c>
      <c r="Q37" s="46" t="str">
        <f t="shared" si="69"/>
        <v>0</v>
      </c>
      <c r="R37" s="46" t="str">
        <f t="shared" si="69"/>
        <v>0</v>
      </c>
      <c r="S37" s="70" t="str">
        <f t="shared" ref="S37:S44" si="71">IFERROR(VLOOKUP($A37,_f12_all_pr,S$1,FALSE),"0")</f>
        <v>0</v>
      </c>
      <c r="T37" s="46"/>
      <c r="U37" s="16">
        <f t="shared" si="11"/>
        <v>0</v>
      </c>
      <c r="V37" s="16">
        <f t="shared" si="12"/>
        <v>0</v>
      </c>
      <c r="W37" s="120">
        <f t="shared" si="66"/>
        <v>0</v>
      </c>
      <c r="X37" s="111">
        <f t="shared" si="5"/>
        <v>0</v>
      </c>
      <c r="Y37" s="111">
        <f t="shared" si="6"/>
        <v>0</v>
      </c>
      <c r="Z37" s="111">
        <f t="shared" si="6"/>
        <v>0</v>
      </c>
    </row>
    <row r="38" spans="1:26" ht="24.75" x14ac:dyDescent="0.25">
      <c r="A38" s="51" t="s">
        <v>732</v>
      </c>
      <c r="D38" s="10" t="s">
        <v>60</v>
      </c>
      <c r="E38" s="8" t="s">
        <v>61</v>
      </c>
      <c r="F38" s="5" t="s">
        <v>62</v>
      </c>
      <c r="G38" s="6" t="str">
        <f t="shared" si="67"/>
        <v>0</v>
      </c>
      <c r="H38" s="72" t="str">
        <f t="shared" si="68"/>
        <v>0</v>
      </c>
      <c r="I38" s="6" t="str">
        <f t="shared" si="67"/>
        <v>0</v>
      </c>
      <c r="J38" s="6" t="str">
        <f t="shared" si="67"/>
        <v>0</v>
      </c>
      <c r="K38" s="26">
        <f t="shared" si="26"/>
        <v>0</v>
      </c>
      <c r="L38" s="6" t="str">
        <f t="shared" si="69"/>
        <v>0</v>
      </c>
      <c r="M38" s="6" t="str">
        <f t="shared" si="69"/>
        <v>0</v>
      </c>
      <c r="N38" s="72" t="str">
        <f t="shared" si="70"/>
        <v>0</v>
      </c>
      <c r="O38" s="6" t="str">
        <f t="shared" si="69"/>
        <v>0</v>
      </c>
      <c r="P38" s="6" t="str">
        <f t="shared" si="69"/>
        <v>0</v>
      </c>
      <c r="Q38" s="6" t="str">
        <f t="shared" si="69"/>
        <v>0</v>
      </c>
      <c r="R38" s="6" t="str">
        <f t="shared" si="69"/>
        <v>0</v>
      </c>
      <c r="S38" s="72" t="str">
        <f t="shared" si="71"/>
        <v>0</v>
      </c>
      <c r="T38" s="6"/>
      <c r="U38" s="16">
        <f t="shared" si="11"/>
        <v>0</v>
      </c>
      <c r="V38" s="16">
        <f t="shared" si="12"/>
        <v>0</v>
      </c>
      <c r="W38" s="120">
        <f t="shared" si="66"/>
        <v>0</v>
      </c>
      <c r="X38" s="111">
        <f t="shared" si="5"/>
        <v>0</v>
      </c>
      <c r="Y38" s="111">
        <f t="shared" si="6"/>
        <v>0</v>
      </c>
      <c r="Z38" s="111">
        <f t="shared" si="6"/>
        <v>0</v>
      </c>
    </row>
    <row r="39" spans="1:26" ht="24.75" x14ac:dyDescent="0.25">
      <c r="A39" s="51" t="s">
        <v>733</v>
      </c>
      <c r="D39" s="10" t="s">
        <v>63</v>
      </c>
      <c r="E39" s="8" t="s">
        <v>64</v>
      </c>
      <c r="F39" s="5" t="s">
        <v>65</v>
      </c>
      <c r="G39" s="6" t="str">
        <f t="shared" si="67"/>
        <v>0</v>
      </c>
      <c r="H39" s="72" t="str">
        <f t="shared" si="68"/>
        <v>0</v>
      </c>
      <c r="I39" s="6" t="str">
        <f t="shared" si="67"/>
        <v>0</v>
      </c>
      <c r="J39" s="6" t="str">
        <f t="shared" si="67"/>
        <v>0</v>
      </c>
      <c r="K39" s="26">
        <f t="shared" si="26"/>
        <v>0</v>
      </c>
      <c r="L39" s="6" t="str">
        <f t="shared" si="69"/>
        <v>0</v>
      </c>
      <c r="M39" s="6" t="str">
        <f t="shared" si="69"/>
        <v>0</v>
      </c>
      <c r="N39" s="72" t="str">
        <f t="shared" si="70"/>
        <v>0</v>
      </c>
      <c r="O39" s="6" t="str">
        <f t="shared" si="69"/>
        <v>0</v>
      </c>
      <c r="P39" s="6" t="str">
        <f t="shared" si="69"/>
        <v>0</v>
      </c>
      <c r="Q39" s="6" t="str">
        <f t="shared" si="69"/>
        <v>0</v>
      </c>
      <c r="R39" s="6" t="str">
        <f t="shared" si="69"/>
        <v>0</v>
      </c>
      <c r="S39" s="72" t="str">
        <f t="shared" si="71"/>
        <v>0</v>
      </c>
      <c r="T39" s="6"/>
      <c r="U39" s="16">
        <f t="shared" si="11"/>
        <v>0</v>
      </c>
      <c r="V39" s="16">
        <f t="shared" si="12"/>
        <v>0</v>
      </c>
      <c r="W39" s="120">
        <f t="shared" si="66"/>
        <v>0</v>
      </c>
      <c r="X39" s="111">
        <f t="shared" si="5"/>
        <v>0</v>
      </c>
      <c r="Y39" s="111">
        <f t="shared" si="6"/>
        <v>0</v>
      </c>
      <c r="Z39" s="111">
        <f t="shared" si="6"/>
        <v>0</v>
      </c>
    </row>
    <row r="40" spans="1:26" ht="24.75" x14ac:dyDescent="0.25">
      <c r="A40" s="51" t="s">
        <v>734</v>
      </c>
      <c r="D40" s="10" t="s">
        <v>67</v>
      </c>
      <c r="E40" s="8" t="s">
        <v>68</v>
      </c>
      <c r="F40" s="5" t="s">
        <v>69</v>
      </c>
      <c r="G40" s="6" t="str">
        <f t="shared" si="67"/>
        <v>0</v>
      </c>
      <c r="H40" s="72" t="str">
        <f t="shared" si="68"/>
        <v>0</v>
      </c>
      <c r="I40" s="6" t="str">
        <f t="shared" si="67"/>
        <v>0</v>
      </c>
      <c r="J40" s="6" t="str">
        <f t="shared" si="67"/>
        <v>0</v>
      </c>
      <c r="K40" s="26">
        <f t="shared" si="26"/>
        <v>0</v>
      </c>
      <c r="L40" s="6" t="str">
        <f t="shared" si="69"/>
        <v>0</v>
      </c>
      <c r="M40" s="6" t="str">
        <f t="shared" si="69"/>
        <v>0</v>
      </c>
      <c r="N40" s="72" t="str">
        <f t="shared" si="70"/>
        <v>0</v>
      </c>
      <c r="O40" s="6" t="str">
        <f t="shared" si="69"/>
        <v>0</v>
      </c>
      <c r="P40" s="6" t="str">
        <f t="shared" si="69"/>
        <v>0</v>
      </c>
      <c r="Q40" s="6" t="str">
        <f t="shared" si="69"/>
        <v>0</v>
      </c>
      <c r="R40" s="6" t="str">
        <f t="shared" si="69"/>
        <v>0</v>
      </c>
      <c r="S40" s="72" t="str">
        <f t="shared" si="71"/>
        <v>0</v>
      </c>
      <c r="T40" s="6"/>
      <c r="U40" s="16">
        <f t="shared" si="11"/>
        <v>0</v>
      </c>
      <c r="V40" s="16">
        <f t="shared" si="12"/>
        <v>0</v>
      </c>
      <c r="W40" s="120">
        <f t="shared" si="66"/>
        <v>0</v>
      </c>
      <c r="X40" s="111">
        <f t="shared" si="5"/>
        <v>0</v>
      </c>
      <c r="Y40" s="111">
        <f t="shared" si="6"/>
        <v>0</v>
      </c>
      <c r="Z40" s="111">
        <f t="shared" si="6"/>
        <v>0</v>
      </c>
    </row>
    <row r="41" spans="1:26" ht="48.75" x14ac:dyDescent="0.25">
      <c r="A41" s="51" t="s">
        <v>735</v>
      </c>
      <c r="D41" s="10" t="s">
        <v>70</v>
      </c>
      <c r="E41" s="8" t="s">
        <v>71</v>
      </c>
      <c r="F41" s="5" t="s">
        <v>72</v>
      </c>
      <c r="G41" s="6" t="str">
        <f t="shared" si="67"/>
        <v>0</v>
      </c>
      <c r="H41" s="72" t="str">
        <f t="shared" si="68"/>
        <v>0</v>
      </c>
      <c r="I41" s="6" t="str">
        <f t="shared" si="67"/>
        <v>0</v>
      </c>
      <c r="J41" s="6" t="str">
        <f t="shared" si="67"/>
        <v>0</v>
      </c>
      <c r="K41" s="26">
        <f t="shared" si="26"/>
        <v>0</v>
      </c>
      <c r="L41" s="6" t="str">
        <f t="shared" si="69"/>
        <v>0</v>
      </c>
      <c r="M41" s="6" t="str">
        <f t="shared" si="69"/>
        <v>0</v>
      </c>
      <c r="N41" s="72" t="str">
        <f t="shared" si="70"/>
        <v>0</v>
      </c>
      <c r="O41" s="6" t="str">
        <f t="shared" si="69"/>
        <v>0</v>
      </c>
      <c r="P41" s="6" t="str">
        <f t="shared" si="69"/>
        <v>0</v>
      </c>
      <c r="Q41" s="6" t="str">
        <f t="shared" si="69"/>
        <v>0</v>
      </c>
      <c r="R41" s="6" t="str">
        <f t="shared" si="69"/>
        <v>0</v>
      </c>
      <c r="S41" s="72" t="str">
        <f t="shared" si="71"/>
        <v>0</v>
      </c>
      <c r="T41" s="6"/>
      <c r="U41" s="16">
        <f t="shared" si="11"/>
        <v>0</v>
      </c>
      <c r="V41" s="16">
        <f t="shared" si="12"/>
        <v>0</v>
      </c>
      <c r="W41" s="120">
        <f t="shared" si="66"/>
        <v>0</v>
      </c>
      <c r="X41" s="111">
        <f t="shared" si="5"/>
        <v>0</v>
      </c>
      <c r="Y41" s="111">
        <f t="shared" si="6"/>
        <v>0</v>
      </c>
      <c r="Z41" s="111">
        <f t="shared" si="6"/>
        <v>0</v>
      </c>
    </row>
    <row r="42" spans="1:26" ht="24.75" x14ac:dyDescent="0.25">
      <c r="A42" s="51" t="s">
        <v>736</v>
      </c>
      <c r="D42" s="10" t="s">
        <v>73</v>
      </c>
      <c r="E42" s="8" t="s">
        <v>74</v>
      </c>
      <c r="F42" s="5" t="s">
        <v>75</v>
      </c>
      <c r="G42" s="6" t="str">
        <f t="shared" si="67"/>
        <v>0</v>
      </c>
      <c r="H42" s="72" t="str">
        <f t="shared" si="68"/>
        <v>0</v>
      </c>
      <c r="I42" s="6" t="str">
        <f t="shared" si="67"/>
        <v>0</v>
      </c>
      <c r="J42" s="6" t="str">
        <f t="shared" si="67"/>
        <v>0</v>
      </c>
      <c r="K42" s="26">
        <f t="shared" si="26"/>
        <v>0</v>
      </c>
      <c r="L42" s="6" t="str">
        <f t="shared" si="69"/>
        <v>0</v>
      </c>
      <c r="M42" s="6" t="str">
        <f t="shared" si="69"/>
        <v>0</v>
      </c>
      <c r="N42" s="72" t="str">
        <f t="shared" si="70"/>
        <v>0</v>
      </c>
      <c r="O42" s="6" t="str">
        <f t="shared" si="69"/>
        <v>0</v>
      </c>
      <c r="P42" s="6" t="str">
        <f t="shared" si="69"/>
        <v>0</v>
      </c>
      <c r="Q42" s="6" t="str">
        <f t="shared" si="69"/>
        <v>0</v>
      </c>
      <c r="R42" s="6" t="str">
        <f t="shared" si="69"/>
        <v>0</v>
      </c>
      <c r="S42" s="72" t="str">
        <f t="shared" si="71"/>
        <v>0</v>
      </c>
      <c r="T42" s="6"/>
      <c r="U42" s="16">
        <f t="shared" si="11"/>
        <v>0</v>
      </c>
      <c r="V42" s="16">
        <f t="shared" si="12"/>
        <v>0</v>
      </c>
      <c r="W42" s="120">
        <f t="shared" si="66"/>
        <v>0</v>
      </c>
      <c r="X42" s="111">
        <f t="shared" si="5"/>
        <v>0</v>
      </c>
      <c r="Y42" s="111">
        <f t="shared" si="6"/>
        <v>0</v>
      </c>
      <c r="Z42" s="111">
        <f t="shared" si="6"/>
        <v>0</v>
      </c>
    </row>
    <row r="43" spans="1:26" ht="24.75" x14ac:dyDescent="0.25">
      <c r="A43" s="51" t="s">
        <v>737</v>
      </c>
      <c r="D43" s="10" t="s">
        <v>76</v>
      </c>
      <c r="E43" s="8" t="s">
        <v>79</v>
      </c>
      <c r="F43" s="5" t="s">
        <v>77</v>
      </c>
      <c r="G43" s="6" t="str">
        <f t="shared" si="67"/>
        <v>0</v>
      </c>
      <c r="H43" s="72" t="str">
        <f t="shared" si="68"/>
        <v>0</v>
      </c>
      <c r="I43" s="6" t="str">
        <f t="shared" si="67"/>
        <v>0</v>
      </c>
      <c r="J43" s="6" t="str">
        <f t="shared" si="67"/>
        <v>0</v>
      </c>
      <c r="K43" s="26">
        <f t="shared" si="26"/>
        <v>0</v>
      </c>
      <c r="L43" s="6" t="str">
        <f t="shared" si="69"/>
        <v>0</v>
      </c>
      <c r="M43" s="6" t="str">
        <f t="shared" si="69"/>
        <v>0</v>
      </c>
      <c r="N43" s="72" t="str">
        <f t="shared" si="70"/>
        <v>0</v>
      </c>
      <c r="O43" s="6" t="str">
        <f t="shared" si="69"/>
        <v>0</v>
      </c>
      <c r="P43" s="6" t="str">
        <f t="shared" si="69"/>
        <v>0</v>
      </c>
      <c r="Q43" s="6" t="str">
        <f t="shared" si="69"/>
        <v>0</v>
      </c>
      <c r="R43" s="6" t="str">
        <f t="shared" si="69"/>
        <v>0</v>
      </c>
      <c r="S43" s="72" t="str">
        <f t="shared" si="71"/>
        <v>0</v>
      </c>
      <c r="T43" s="6"/>
      <c r="U43" s="16">
        <f t="shared" si="11"/>
        <v>0</v>
      </c>
      <c r="V43" s="16">
        <f t="shared" si="12"/>
        <v>0</v>
      </c>
      <c r="W43" s="120">
        <f t="shared" si="66"/>
        <v>0</v>
      </c>
      <c r="X43" s="111">
        <f t="shared" si="5"/>
        <v>0</v>
      </c>
      <c r="Y43" s="111">
        <f t="shared" si="6"/>
        <v>0</v>
      </c>
      <c r="Z43" s="111">
        <f t="shared" si="6"/>
        <v>0</v>
      </c>
    </row>
    <row r="44" spans="1:26" ht="24.75" x14ac:dyDescent="0.25">
      <c r="A44" s="51" t="s">
        <v>738</v>
      </c>
      <c r="D44" s="10" t="s">
        <v>78</v>
      </c>
      <c r="E44" s="8" t="s">
        <v>80</v>
      </c>
      <c r="F44" s="5" t="s">
        <v>81</v>
      </c>
      <c r="G44" s="6" t="str">
        <f t="shared" si="67"/>
        <v>0</v>
      </c>
      <c r="H44" s="72" t="str">
        <f t="shared" si="68"/>
        <v>0</v>
      </c>
      <c r="I44" s="6" t="str">
        <f t="shared" si="67"/>
        <v>0</v>
      </c>
      <c r="J44" s="6" t="str">
        <f t="shared" si="67"/>
        <v>0</v>
      </c>
      <c r="K44" s="26">
        <f t="shared" si="26"/>
        <v>0</v>
      </c>
      <c r="L44" s="6" t="str">
        <f t="shared" si="69"/>
        <v>0</v>
      </c>
      <c r="M44" s="6" t="str">
        <f t="shared" si="69"/>
        <v>0</v>
      </c>
      <c r="N44" s="72" t="str">
        <f t="shared" si="70"/>
        <v>0</v>
      </c>
      <c r="O44" s="6" t="str">
        <f t="shared" si="69"/>
        <v>0</v>
      </c>
      <c r="P44" s="6" t="str">
        <f t="shared" si="69"/>
        <v>0</v>
      </c>
      <c r="Q44" s="6" t="str">
        <f t="shared" si="69"/>
        <v>0</v>
      </c>
      <c r="R44" s="6" t="str">
        <f t="shared" si="69"/>
        <v>0</v>
      </c>
      <c r="S44" s="72" t="str">
        <f t="shared" si="71"/>
        <v>0</v>
      </c>
      <c r="T44" s="6"/>
      <c r="U44" s="16">
        <f t="shared" si="11"/>
        <v>0</v>
      </c>
      <c r="V44" s="16">
        <f t="shared" si="12"/>
        <v>0</v>
      </c>
      <c r="W44" s="120">
        <f t="shared" si="66"/>
        <v>0</v>
      </c>
      <c r="X44" s="111">
        <f t="shared" si="5"/>
        <v>0</v>
      </c>
      <c r="Y44" s="111">
        <f t="shared" si="6"/>
        <v>0</v>
      </c>
      <c r="Z44" s="111">
        <f t="shared" si="6"/>
        <v>0</v>
      </c>
    </row>
    <row r="45" spans="1:26" x14ac:dyDescent="0.25">
      <c r="A45" s="40"/>
      <c r="D45" s="36" t="s">
        <v>705</v>
      </c>
      <c r="E45" s="14"/>
      <c r="F45" s="15"/>
      <c r="G45" s="16">
        <f>IFERROR(G38-G39-G40-G41-G42-G43-G44,"0")</f>
        <v>0</v>
      </c>
      <c r="H45" s="73"/>
      <c r="I45" s="16">
        <f>IFERROR(I38-I39-I40-I41-I42-I43-I44,"0")</f>
        <v>0</v>
      </c>
      <c r="J45" s="16">
        <f>IFERROR(J38-J39-J40-J41-J42-J43-J44,"0")</f>
        <v>0</v>
      </c>
      <c r="K45" s="26">
        <f t="shared" si="26"/>
        <v>0</v>
      </c>
      <c r="L45" s="16">
        <f t="shared" ref="L45:R45" si="72">IFERROR(L38-L39-L40-L41-L42-L43-L44,"0")</f>
        <v>0</v>
      </c>
      <c r="M45" s="16">
        <f t="shared" si="72"/>
        <v>0</v>
      </c>
      <c r="N45" s="73"/>
      <c r="O45" s="16">
        <f t="shared" si="72"/>
        <v>0</v>
      </c>
      <c r="P45" s="16">
        <f t="shared" si="72"/>
        <v>0</v>
      </c>
      <c r="Q45" s="16">
        <f t="shared" si="72"/>
        <v>0</v>
      </c>
      <c r="R45" s="16">
        <f t="shared" si="72"/>
        <v>0</v>
      </c>
      <c r="S45" s="73"/>
      <c r="T45" s="16"/>
      <c r="U45" s="16">
        <f t="shared" si="11"/>
        <v>0</v>
      </c>
      <c r="V45" s="16">
        <f t="shared" si="12"/>
        <v>0</v>
      </c>
      <c r="W45" s="120">
        <f t="shared" si="66"/>
        <v>0</v>
      </c>
      <c r="X45" s="111">
        <f t="shared" si="5"/>
        <v>0</v>
      </c>
      <c r="Y45" s="111">
        <f t="shared" si="6"/>
        <v>0</v>
      </c>
      <c r="Z45" s="111">
        <f t="shared" si="6"/>
        <v>0</v>
      </c>
    </row>
    <row r="46" spans="1:26" ht="24.75" x14ac:dyDescent="0.25">
      <c r="A46" s="51" t="s">
        <v>739</v>
      </c>
      <c r="D46" s="10" t="s">
        <v>82</v>
      </c>
      <c r="E46" s="8" t="s">
        <v>83</v>
      </c>
      <c r="F46" s="5" t="s">
        <v>84</v>
      </c>
      <c r="G46" s="6" t="str">
        <f t="shared" ref="G46:J49" si="73">IFERROR(VLOOKUP($A46,_f12_all,G$1,FALSE),"0")</f>
        <v>0</v>
      </c>
      <c r="H46" s="72" t="str">
        <f>IFERROR(VLOOKUP($A46,_f12_all_pr,H$1,FALSE),"0")</f>
        <v>0</v>
      </c>
      <c r="I46" s="6" t="str">
        <f t="shared" si="73"/>
        <v>0</v>
      </c>
      <c r="J46" s="6" t="str">
        <f t="shared" si="73"/>
        <v>0</v>
      </c>
      <c r="K46" s="26">
        <f t="shared" si="26"/>
        <v>0</v>
      </c>
      <c r="L46" s="6" t="str">
        <f t="shared" ref="L46:R49" si="74">IFERROR(VLOOKUP($A46,_f12_all,L$1,FALSE),"0")</f>
        <v>0</v>
      </c>
      <c r="M46" s="6" t="str">
        <f t="shared" si="74"/>
        <v>0</v>
      </c>
      <c r="N46" s="72" t="str">
        <f>IFERROR(VLOOKUP($A46,_f12_all_pr,N$1,FALSE),"0")</f>
        <v>0</v>
      </c>
      <c r="O46" s="6" t="str">
        <f t="shared" si="74"/>
        <v>0</v>
      </c>
      <c r="P46" s="6" t="str">
        <f t="shared" si="74"/>
        <v>0</v>
      </c>
      <c r="Q46" s="6" t="str">
        <f t="shared" si="74"/>
        <v>0</v>
      </c>
      <c r="R46" s="6" t="str">
        <f t="shared" si="74"/>
        <v>0</v>
      </c>
      <c r="S46" s="72" t="str">
        <f>IFERROR(VLOOKUP($A46,_f12_all_pr,S$1,FALSE),"0")</f>
        <v>0</v>
      </c>
      <c r="T46" s="6"/>
      <c r="U46" s="16">
        <f t="shared" si="11"/>
        <v>0</v>
      </c>
      <c r="V46" s="16">
        <f t="shared" si="12"/>
        <v>0</v>
      </c>
      <c r="W46" s="120">
        <f t="shared" si="66"/>
        <v>0</v>
      </c>
      <c r="X46" s="111">
        <f t="shared" si="5"/>
        <v>0</v>
      </c>
      <c r="Y46" s="111">
        <f t="shared" si="6"/>
        <v>0</v>
      </c>
      <c r="Z46" s="111">
        <f t="shared" si="6"/>
        <v>0</v>
      </c>
    </row>
    <row r="47" spans="1:26" x14ac:dyDescent="0.25">
      <c r="A47" s="171" t="s">
        <v>3478</v>
      </c>
      <c r="B47" s="172"/>
      <c r="C47" s="172"/>
      <c r="D47" s="166" t="s">
        <v>3479</v>
      </c>
      <c r="E47" s="167"/>
      <c r="F47" s="168"/>
      <c r="G47" s="170"/>
      <c r="H47" s="72"/>
      <c r="I47" s="6"/>
      <c r="J47" s="6"/>
      <c r="K47" s="26"/>
      <c r="L47" s="6"/>
      <c r="M47" s="6"/>
      <c r="N47" s="72"/>
      <c r="O47" s="6"/>
      <c r="P47" s="6"/>
      <c r="Q47" s="6"/>
      <c r="R47" s="169" t="str">
        <f>IFERROR(VLOOKUP($A47,_f12_all,D$1,FALSE),"0")</f>
        <v>0</v>
      </c>
      <c r="S47" s="72"/>
      <c r="T47" s="6"/>
      <c r="U47" s="169" t="str">
        <f>IFERROR(VLOOKUP($A47,_f12_all,E$1,FALSE),"0")</f>
        <v>0</v>
      </c>
      <c r="V47" s="16"/>
      <c r="W47" s="16"/>
      <c r="X47" s="111"/>
      <c r="Y47" s="111"/>
      <c r="Z47" s="111"/>
    </row>
    <row r="48" spans="1:26" x14ac:dyDescent="0.25">
      <c r="A48" s="171" t="s">
        <v>3480</v>
      </c>
      <c r="B48" s="172"/>
      <c r="C48" s="172"/>
      <c r="D48" s="166" t="s">
        <v>3481</v>
      </c>
      <c r="E48" s="167"/>
      <c r="F48" s="168"/>
      <c r="G48" s="170"/>
      <c r="H48" s="72"/>
      <c r="I48" s="6"/>
      <c r="J48" s="6"/>
      <c r="K48" s="26"/>
      <c r="L48" s="6"/>
      <c r="M48" s="6"/>
      <c r="N48" s="72"/>
      <c r="O48" s="6"/>
      <c r="P48" s="6"/>
      <c r="Q48" s="6"/>
      <c r="R48" s="169" t="str">
        <f>IFERROR(VLOOKUP($A48,_f12_all,D$1,FALSE),"0")</f>
        <v>0</v>
      </c>
      <c r="S48" s="72"/>
      <c r="T48" s="6"/>
      <c r="U48" s="169"/>
      <c r="V48" s="16"/>
      <c r="W48" s="120"/>
      <c r="X48" s="111"/>
      <c r="Y48" s="111"/>
      <c r="Z48" s="111"/>
    </row>
    <row r="49" spans="1:26" ht="68.25" customHeight="1" x14ac:dyDescent="0.25">
      <c r="A49" s="51" t="s">
        <v>740</v>
      </c>
      <c r="D49" s="10" t="s">
        <v>86</v>
      </c>
      <c r="E49" s="8" t="s">
        <v>85</v>
      </c>
      <c r="F49" s="10" t="s">
        <v>87</v>
      </c>
      <c r="G49" s="6" t="str">
        <f t="shared" si="73"/>
        <v>0</v>
      </c>
      <c r="H49" s="72" t="str">
        <f>IFERROR(VLOOKUP($A49,_f12_all_pr,H$1,FALSE),"0")</f>
        <v>0</v>
      </c>
      <c r="I49" s="6" t="str">
        <f t="shared" si="73"/>
        <v>0</v>
      </c>
      <c r="J49" s="6" t="str">
        <f t="shared" si="73"/>
        <v>0</v>
      </c>
      <c r="K49" s="26">
        <f t="shared" si="26"/>
        <v>0</v>
      </c>
      <c r="L49" s="6" t="str">
        <f t="shared" si="74"/>
        <v>0</v>
      </c>
      <c r="M49" s="6" t="str">
        <f t="shared" si="74"/>
        <v>0</v>
      </c>
      <c r="N49" s="72" t="str">
        <f>IFERROR(VLOOKUP($A49,_f12_all_pr,N$1,FALSE),"0")</f>
        <v>0</v>
      </c>
      <c r="O49" s="6" t="str">
        <f t="shared" si="74"/>
        <v>0</v>
      </c>
      <c r="P49" s="6" t="str">
        <f t="shared" si="74"/>
        <v>0</v>
      </c>
      <c r="Q49" s="6" t="str">
        <f t="shared" si="74"/>
        <v>0</v>
      </c>
      <c r="R49" s="6" t="str">
        <f t="shared" si="74"/>
        <v>0</v>
      </c>
      <c r="S49" s="72" t="str">
        <f>IFERROR(VLOOKUP($A49,_f12_all_pr,S$1,FALSE),"0")</f>
        <v>0</v>
      </c>
      <c r="T49" s="6"/>
      <c r="U49" s="16">
        <f t="shared" si="11"/>
        <v>0</v>
      </c>
      <c r="V49" s="16">
        <f t="shared" si="12"/>
        <v>0</v>
      </c>
      <c r="W49" s="120">
        <f t="shared" si="66"/>
        <v>0</v>
      </c>
      <c r="X49" s="111">
        <f t="shared" si="5"/>
        <v>0</v>
      </c>
      <c r="Y49" s="111">
        <f t="shared" si="6"/>
        <v>0</v>
      </c>
      <c r="Z49" s="111">
        <f t="shared" si="6"/>
        <v>0</v>
      </c>
    </row>
    <row r="50" spans="1:26" x14ac:dyDescent="0.25">
      <c r="A50" s="40"/>
      <c r="D50" s="36" t="s">
        <v>704</v>
      </c>
      <c r="E50" s="14"/>
      <c r="F50" s="15"/>
      <c r="G50" s="16">
        <f>IFERROR(G46-G49,"0")</f>
        <v>0</v>
      </c>
      <c r="H50" s="73"/>
      <c r="I50" s="16">
        <f>IFERROR(I46-I49,"0")</f>
        <v>0</v>
      </c>
      <c r="J50" s="16">
        <f>IFERROR(J46-J49,"0")</f>
        <v>0</v>
      </c>
      <c r="K50" s="26">
        <f t="shared" si="26"/>
        <v>0</v>
      </c>
      <c r="L50" s="16">
        <f>IFERROR(L46-L49,"0")</f>
        <v>0</v>
      </c>
      <c r="M50" s="16">
        <f>IFERROR(M46-M49,"0")</f>
        <v>0</v>
      </c>
      <c r="N50" s="73"/>
      <c r="O50" s="16">
        <f>IFERROR(O46-O49,"0")</f>
        <v>0</v>
      </c>
      <c r="P50" s="16">
        <f>IFERROR(P46-P49,"0")</f>
        <v>0</v>
      </c>
      <c r="Q50" s="16">
        <f>IFERROR(Q46-Q49,"0")</f>
        <v>0</v>
      </c>
      <c r="R50" s="16">
        <f>IFERROR(R46-R49,"0")</f>
        <v>0</v>
      </c>
      <c r="S50" s="73"/>
      <c r="T50" s="16"/>
      <c r="U50" s="16">
        <f t="shared" si="11"/>
        <v>0</v>
      </c>
      <c r="V50" s="16">
        <f t="shared" si="12"/>
        <v>0</v>
      </c>
      <c r="W50" s="120">
        <f t="shared" si="66"/>
        <v>0</v>
      </c>
      <c r="X50" s="111">
        <f t="shared" si="5"/>
        <v>0</v>
      </c>
      <c r="Y50" s="111">
        <f t="shared" si="6"/>
        <v>0</v>
      </c>
      <c r="Z50" s="111">
        <f t="shared" si="6"/>
        <v>0</v>
      </c>
    </row>
    <row r="51" spans="1:26" ht="74.25" customHeight="1" x14ac:dyDescent="0.25">
      <c r="A51" s="51" t="s">
        <v>741</v>
      </c>
      <c r="C51" s="35"/>
      <c r="D51" s="10" t="s">
        <v>654</v>
      </c>
      <c r="E51" s="8" t="s">
        <v>101</v>
      </c>
      <c r="F51" s="10" t="s">
        <v>655</v>
      </c>
      <c r="G51" s="6" t="str">
        <f>IFERROR(VLOOKUP($A51,_f12_all,G$1,FALSE),"0")</f>
        <v>0</v>
      </c>
      <c r="H51" s="72" t="str">
        <f>IFERROR(VLOOKUP($A51,_f12_all_pr,H$1,FALSE),"0")</f>
        <v>0</v>
      </c>
      <c r="I51" s="6" t="str">
        <f>IFERROR(VLOOKUP($A51,_f12_all,I$1,FALSE),"0")</f>
        <v>0</v>
      </c>
      <c r="J51" s="6" t="str">
        <f>IFERROR(VLOOKUP($A51,_f12_all,J$1,FALSE),"0")</f>
        <v>0</v>
      </c>
      <c r="K51" s="26">
        <f t="shared" si="26"/>
        <v>0</v>
      </c>
      <c r="L51" s="6" t="str">
        <f t="shared" ref="L51:R51" si="75">IFERROR(VLOOKUP($A51,_f12_all,L$1,FALSE),"0")</f>
        <v>0</v>
      </c>
      <c r="M51" s="6" t="str">
        <f t="shared" si="75"/>
        <v>0</v>
      </c>
      <c r="N51" s="72" t="str">
        <f>IFERROR(VLOOKUP($A51,_f12_all_pr,N$1,FALSE),"0")</f>
        <v>0</v>
      </c>
      <c r="O51" s="6" t="str">
        <f t="shared" si="75"/>
        <v>0</v>
      </c>
      <c r="P51" s="6" t="str">
        <f t="shared" si="75"/>
        <v>0</v>
      </c>
      <c r="Q51" s="6" t="str">
        <f t="shared" si="75"/>
        <v>0</v>
      </c>
      <c r="R51" s="6" t="str">
        <f t="shared" si="75"/>
        <v>0</v>
      </c>
      <c r="S51" s="72" t="str">
        <f>IFERROR(VLOOKUP($A51,_f12_all_pr,S$1,FALSE),"0")</f>
        <v>0</v>
      </c>
      <c r="T51" s="6"/>
      <c r="U51" s="16">
        <f t="shared" si="11"/>
        <v>0</v>
      </c>
      <c r="V51" s="16">
        <f t="shared" si="12"/>
        <v>0</v>
      </c>
      <c r="W51" s="120">
        <f t="shared" si="66"/>
        <v>0</v>
      </c>
      <c r="X51" s="111">
        <f t="shared" si="5"/>
        <v>0</v>
      </c>
      <c r="Y51" s="111">
        <f t="shared" si="6"/>
        <v>0</v>
      </c>
      <c r="Z51" s="111">
        <f t="shared" si="6"/>
        <v>0</v>
      </c>
    </row>
    <row r="52" spans="1:26" x14ac:dyDescent="0.25">
      <c r="A52" s="40"/>
      <c r="D52" s="36" t="s">
        <v>704</v>
      </c>
      <c r="E52" s="14"/>
      <c r="F52" s="15"/>
      <c r="G52" s="16">
        <f>IFERROR(G46-G51,"0")</f>
        <v>0</v>
      </c>
      <c r="H52" s="73"/>
      <c r="I52" s="16">
        <f>IFERROR(I46-I51,"0")</f>
        <v>0</v>
      </c>
      <c r="J52" s="16">
        <f>IFERROR(J46-J51,"0")</f>
        <v>0</v>
      </c>
      <c r="K52" s="26">
        <f t="shared" si="26"/>
        <v>0</v>
      </c>
      <c r="L52" s="16">
        <f>IFERROR(L46-L51,"0")</f>
        <v>0</v>
      </c>
      <c r="M52" s="16">
        <f>IFERROR(M46-M51,"0")</f>
        <v>0</v>
      </c>
      <c r="N52" s="73"/>
      <c r="O52" s="16">
        <f>IFERROR(O46-O51,"0")</f>
        <v>0</v>
      </c>
      <c r="P52" s="16">
        <f>IFERROR(P46-P51,"0")</f>
        <v>0</v>
      </c>
      <c r="Q52" s="16">
        <f>IFERROR(Q46-Q51,"0")</f>
        <v>0</v>
      </c>
      <c r="R52" s="16">
        <f>IFERROR(R46-R51,"0")</f>
        <v>0</v>
      </c>
      <c r="S52" s="73"/>
      <c r="T52" s="16">
        <f>T46-T51</f>
        <v>0</v>
      </c>
      <c r="U52" s="16">
        <f t="shared" si="11"/>
        <v>0</v>
      </c>
      <c r="V52" s="16">
        <f t="shared" si="12"/>
        <v>0</v>
      </c>
      <c r="W52" s="120">
        <f t="shared" si="66"/>
        <v>0</v>
      </c>
      <c r="X52" s="111">
        <f t="shared" si="5"/>
        <v>0</v>
      </c>
      <c r="Y52" s="111">
        <f t="shared" si="6"/>
        <v>0</v>
      </c>
      <c r="Z52" s="111">
        <f t="shared" si="6"/>
        <v>0</v>
      </c>
    </row>
    <row r="53" spans="1:26" ht="24.75" x14ac:dyDescent="0.25">
      <c r="A53" s="51" t="s">
        <v>742</v>
      </c>
      <c r="D53" s="10" t="s">
        <v>147</v>
      </c>
      <c r="E53" s="8" t="s">
        <v>102</v>
      </c>
      <c r="F53" s="5" t="s">
        <v>88</v>
      </c>
      <c r="G53" s="6" t="str">
        <f t="shared" ref="G53:J55" si="76">IFERROR(VLOOKUP($A53,_f12_all,G$1,FALSE),"0")</f>
        <v>0</v>
      </c>
      <c r="H53" s="72" t="str">
        <f>IFERROR(VLOOKUP($A53,_f12_all_pr,H$1,FALSE),"0")</f>
        <v>0</v>
      </c>
      <c r="I53" s="6" t="str">
        <f t="shared" si="76"/>
        <v>0</v>
      </c>
      <c r="J53" s="6" t="str">
        <f t="shared" si="76"/>
        <v>0</v>
      </c>
      <c r="K53" s="26">
        <f t="shared" si="26"/>
        <v>0</v>
      </c>
      <c r="L53" s="6" t="str">
        <f t="shared" ref="L53:R55" si="77">IFERROR(VLOOKUP($A53,_f12_all,L$1,FALSE),"0")</f>
        <v>0</v>
      </c>
      <c r="M53" s="6" t="str">
        <f t="shared" si="77"/>
        <v>0</v>
      </c>
      <c r="N53" s="72" t="str">
        <f>IFERROR(VLOOKUP($A53,_f12_all_pr,N$1,FALSE),"0")</f>
        <v>0</v>
      </c>
      <c r="O53" s="6" t="str">
        <f t="shared" si="77"/>
        <v>0</v>
      </c>
      <c r="P53" s="6" t="str">
        <f t="shared" si="77"/>
        <v>0</v>
      </c>
      <c r="Q53" s="6" t="str">
        <f t="shared" si="77"/>
        <v>0</v>
      </c>
      <c r="R53" s="6" t="str">
        <f t="shared" si="77"/>
        <v>0</v>
      </c>
      <c r="S53" s="72" t="str">
        <f>IFERROR(VLOOKUP($A53,_f12_all_pr,S$1,FALSE),"0")</f>
        <v>0</v>
      </c>
      <c r="T53" s="6"/>
      <c r="U53" s="16">
        <f t="shared" si="11"/>
        <v>0</v>
      </c>
      <c r="V53" s="16">
        <f t="shared" si="12"/>
        <v>0</v>
      </c>
      <c r="W53" s="120">
        <f t="shared" si="66"/>
        <v>0</v>
      </c>
      <c r="X53" s="111">
        <f t="shared" si="5"/>
        <v>0</v>
      </c>
      <c r="Y53" s="111">
        <f t="shared" si="6"/>
        <v>0</v>
      </c>
      <c r="Z53" s="111">
        <f t="shared" si="6"/>
        <v>0</v>
      </c>
    </row>
    <row r="54" spans="1:26" x14ac:dyDescent="0.25">
      <c r="A54" s="171" t="s">
        <v>3477</v>
      </c>
      <c r="B54" s="172"/>
      <c r="C54" s="172"/>
      <c r="D54" s="166" t="s">
        <v>3476</v>
      </c>
      <c r="E54" s="167"/>
      <c r="F54" s="168"/>
      <c r="G54" s="170"/>
      <c r="H54" s="72"/>
      <c r="I54" s="6"/>
      <c r="J54" s="6"/>
      <c r="K54" s="26"/>
      <c r="L54" s="6"/>
      <c r="M54" s="6"/>
      <c r="N54" s="72"/>
      <c r="O54" s="6"/>
      <c r="P54" s="6"/>
      <c r="Q54" s="6"/>
      <c r="R54" s="169" t="str">
        <f>IFERROR(VLOOKUP($A54,_f12_all,D$1,FALSE),"0")</f>
        <v>0</v>
      </c>
      <c r="S54" s="72"/>
      <c r="T54" s="6"/>
      <c r="U54" s="16"/>
      <c r="V54" s="16"/>
      <c r="W54" s="120"/>
      <c r="X54" s="111"/>
      <c r="Y54" s="111"/>
      <c r="Z54" s="111"/>
    </row>
    <row r="55" spans="1:26" ht="24.75" x14ac:dyDescent="0.25">
      <c r="A55" s="51" t="s">
        <v>743</v>
      </c>
      <c r="D55" s="10" t="s">
        <v>148</v>
      </c>
      <c r="E55" s="8" t="s">
        <v>715</v>
      </c>
      <c r="F55" s="5" t="s">
        <v>89</v>
      </c>
      <c r="G55" s="6" t="str">
        <f t="shared" si="76"/>
        <v>0</v>
      </c>
      <c r="H55" s="72" t="str">
        <f>IFERROR(VLOOKUP($A55,_f12_all_pr,H$1,FALSE),"0")</f>
        <v>0</v>
      </c>
      <c r="I55" s="6" t="str">
        <f t="shared" si="76"/>
        <v>0</v>
      </c>
      <c r="J55" s="6" t="str">
        <f t="shared" si="76"/>
        <v>0</v>
      </c>
      <c r="K55" s="26">
        <f t="shared" si="26"/>
        <v>0</v>
      </c>
      <c r="L55" s="6" t="str">
        <f t="shared" si="77"/>
        <v>0</v>
      </c>
      <c r="M55" s="6" t="str">
        <f t="shared" si="77"/>
        <v>0</v>
      </c>
      <c r="N55" s="72" t="str">
        <f>IFERROR(VLOOKUP($A55,_f12_all_pr,N$1,FALSE),"0")</f>
        <v>0</v>
      </c>
      <c r="O55" s="6" t="str">
        <f t="shared" si="77"/>
        <v>0</v>
      </c>
      <c r="P55" s="6" t="str">
        <f t="shared" si="77"/>
        <v>0</v>
      </c>
      <c r="Q55" s="6" t="str">
        <f t="shared" si="77"/>
        <v>0</v>
      </c>
      <c r="R55" s="6" t="str">
        <f t="shared" si="77"/>
        <v>0</v>
      </c>
      <c r="S55" s="72" t="str">
        <f>IFERROR(VLOOKUP($A55,_f12_all_pr,S$1,FALSE),"0")</f>
        <v>0</v>
      </c>
      <c r="T55" s="6"/>
      <c r="U55" s="16">
        <f t="shared" si="11"/>
        <v>0</v>
      </c>
      <c r="V55" s="16">
        <f t="shared" si="12"/>
        <v>0</v>
      </c>
      <c r="W55" s="120">
        <f t="shared" si="66"/>
        <v>0</v>
      </c>
      <c r="X55" s="111">
        <f t="shared" si="5"/>
        <v>0</v>
      </c>
      <c r="Y55" s="111">
        <f t="shared" si="6"/>
        <v>0</v>
      </c>
      <c r="Z55" s="111">
        <f t="shared" si="6"/>
        <v>0</v>
      </c>
    </row>
    <row r="56" spans="1:26" x14ac:dyDescent="0.25">
      <c r="A56" s="40"/>
      <c r="D56" s="36" t="s">
        <v>704</v>
      </c>
      <c r="E56" s="14"/>
      <c r="F56" s="15"/>
      <c r="G56" s="16">
        <f>IFERROR(G46-G53-G55,"0")</f>
        <v>0</v>
      </c>
      <c r="H56" s="73"/>
      <c r="I56" s="16">
        <f>IFERROR(I46-I53-I55,"0")</f>
        <v>0</v>
      </c>
      <c r="J56" s="16">
        <f>IFERROR(J46-J53-J55,"0")</f>
        <v>0</v>
      </c>
      <c r="K56" s="26">
        <f t="shared" si="26"/>
        <v>0</v>
      </c>
      <c r="L56" s="16">
        <f>IFERROR(L46-L53-L55,"0")</f>
        <v>0</v>
      </c>
      <c r="M56" s="16">
        <f>IFERROR(M46-M53-M55,"0")</f>
        <v>0</v>
      </c>
      <c r="N56" s="73"/>
      <c r="O56" s="16">
        <f>IFERROR(O46-O53-O55,"0")</f>
        <v>0</v>
      </c>
      <c r="P56" s="16">
        <f>IFERROR(P46-P53-P55,"0")</f>
        <v>0</v>
      </c>
      <c r="Q56" s="16">
        <f>IFERROR(Q46-Q53-Q55,"0")</f>
        <v>0</v>
      </c>
      <c r="R56" s="16">
        <f>IFERROR(R46-R53-R55,"0")</f>
        <v>0</v>
      </c>
      <c r="S56" s="73"/>
      <c r="T56" s="16"/>
      <c r="U56" s="16">
        <f t="shared" si="11"/>
        <v>0</v>
      </c>
      <c r="V56" s="16">
        <f t="shared" si="12"/>
        <v>0</v>
      </c>
      <c r="W56" s="120">
        <f t="shared" si="66"/>
        <v>0</v>
      </c>
      <c r="X56" s="111">
        <f t="shared" si="5"/>
        <v>0</v>
      </c>
      <c r="Y56" s="111">
        <f t="shared" si="6"/>
        <v>0</v>
      </c>
      <c r="Z56" s="111">
        <f t="shared" si="6"/>
        <v>0</v>
      </c>
    </row>
    <row r="57" spans="1:26" ht="24.75" x14ac:dyDescent="0.25">
      <c r="A57" s="51" t="s">
        <v>744</v>
      </c>
      <c r="D57" s="10" t="s">
        <v>120</v>
      </c>
      <c r="E57" s="8" t="s">
        <v>103</v>
      </c>
      <c r="F57" s="5" t="s">
        <v>90</v>
      </c>
      <c r="G57" s="6" t="str">
        <f t="shared" ref="G57:J72" si="78">IFERROR(VLOOKUP($A57,_f12_all,G$1,FALSE),"0")</f>
        <v>0</v>
      </c>
      <c r="H57" s="72" t="str">
        <f t="shared" ref="H57:H73" si="79">IFERROR(VLOOKUP($A57,_f12_all_pr,H$1,FALSE),"0")</f>
        <v>0</v>
      </c>
      <c r="I57" s="6" t="str">
        <f t="shared" si="78"/>
        <v>0</v>
      </c>
      <c r="J57" s="6" t="str">
        <f t="shared" si="78"/>
        <v>0</v>
      </c>
      <c r="K57" s="26">
        <f t="shared" ref="K57:K76" si="80">IFERROR(G57-I57-J57,"0")</f>
        <v>0</v>
      </c>
      <c r="L57" s="6" t="str">
        <f t="shared" ref="L57:R72" si="81">IFERROR(VLOOKUP($A57,_f12_all,L$1,FALSE),"0")</f>
        <v>0</v>
      </c>
      <c r="M57" s="6" t="str">
        <f t="shared" si="81"/>
        <v>0</v>
      </c>
      <c r="N57" s="72" t="str">
        <f t="shared" ref="N57:N73" si="82">IFERROR(VLOOKUP($A57,_f12_all_pr,N$1,FALSE),"0")</f>
        <v>0</v>
      </c>
      <c r="O57" s="6" t="str">
        <f t="shared" si="81"/>
        <v>0</v>
      </c>
      <c r="P57" s="6" t="str">
        <f t="shared" si="81"/>
        <v>0</v>
      </c>
      <c r="Q57" s="6" t="str">
        <f t="shared" si="81"/>
        <v>0</v>
      </c>
      <c r="R57" s="6" t="str">
        <f t="shared" si="81"/>
        <v>0</v>
      </c>
      <c r="S57" s="72" t="str">
        <f t="shared" ref="S57:S73" si="83">IFERROR(VLOOKUP($A57,_f12_all_pr,S$1,FALSE),"0")</f>
        <v>0</v>
      </c>
      <c r="T57" s="6"/>
      <c r="U57" s="16">
        <f t="shared" si="11"/>
        <v>0</v>
      </c>
      <c r="V57" s="16">
        <f t="shared" si="12"/>
        <v>0</v>
      </c>
      <c r="W57" s="120">
        <f t="shared" si="66"/>
        <v>0</v>
      </c>
      <c r="X57" s="111">
        <f t="shared" si="5"/>
        <v>0</v>
      </c>
      <c r="Y57" s="111">
        <f t="shared" si="6"/>
        <v>0</v>
      </c>
      <c r="Z57" s="111">
        <f t="shared" si="6"/>
        <v>0</v>
      </c>
    </row>
    <row r="58" spans="1:26" ht="24.75" x14ac:dyDescent="0.25">
      <c r="A58" s="51" t="s">
        <v>745</v>
      </c>
      <c r="D58" s="10" t="s">
        <v>121</v>
      </c>
      <c r="E58" s="8" t="s">
        <v>104</v>
      </c>
      <c r="F58" s="5" t="s">
        <v>91</v>
      </c>
      <c r="G58" s="6" t="str">
        <f t="shared" si="78"/>
        <v>0</v>
      </c>
      <c r="H58" s="72" t="str">
        <f t="shared" si="79"/>
        <v>0</v>
      </c>
      <c r="I58" s="6" t="str">
        <f t="shared" si="78"/>
        <v>0</v>
      </c>
      <c r="J58" s="6" t="str">
        <f t="shared" si="78"/>
        <v>0</v>
      </c>
      <c r="K58" s="26">
        <f t="shared" si="80"/>
        <v>0</v>
      </c>
      <c r="L58" s="6" t="str">
        <f t="shared" si="81"/>
        <v>0</v>
      </c>
      <c r="M58" s="6" t="str">
        <f t="shared" si="81"/>
        <v>0</v>
      </c>
      <c r="N58" s="72" t="str">
        <f t="shared" si="82"/>
        <v>0</v>
      </c>
      <c r="O58" s="6" t="str">
        <f t="shared" si="81"/>
        <v>0</v>
      </c>
      <c r="P58" s="6" t="str">
        <f t="shared" si="81"/>
        <v>0</v>
      </c>
      <c r="Q58" s="6" t="str">
        <f t="shared" si="81"/>
        <v>0</v>
      </c>
      <c r="R58" s="6" t="str">
        <f t="shared" si="81"/>
        <v>0</v>
      </c>
      <c r="S58" s="72" t="str">
        <f t="shared" si="83"/>
        <v>0</v>
      </c>
      <c r="T58" s="6"/>
      <c r="U58" s="16">
        <f t="shared" si="11"/>
        <v>0</v>
      </c>
      <c r="V58" s="16">
        <f t="shared" si="12"/>
        <v>0</v>
      </c>
      <c r="W58" s="120">
        <f t="shared" si="66"/>
        <v>0</v>
      </c>
      <c r="X58" s="111">
        <f t="shared" si="5"/>
        <v>0</v>
      </c>
      <c r="Y58" s="111">
        <f t="shared" si="6"/>
        <v>0</v>
      </c>
      <c r="Z58" s="111">
        <f t="shared" si="6"/>
        <v>0</v>
      </c>
    </row>
    <row r="59" spans="1:26" ht="24.75" x14ac:dyDescent="0.25">
      <c r="A59" s="51" t="s">
        <v>746</v>
      </c>
      <c r="D59" s="10" t="s">
        <v>122</v>
      </c>
      <c r="E59" s="8" t="s">
        <v>105</v>
      </c>
      <c r="F59" s="5" t="s">
        <v>92</v>
      </c>
      <c r="G59" s="6" t="str">
        <f t="shared" si="78"/>
        <v>0</v>
      </c>
      <c r="H59" s="72" t="str">
        <f t="shared" si="79"/>
        <v>0</v>
      </c>
      <c r="I59" s="6" t="str">
        <f t="shared" si="78"/>
        <v>0</v>
      </c>
      <c r="J59" s="6" t="str">
        <f t="shared" si="78"/>
        <v>0</v>
      </c>
      <c r="K59" s="26">
        <f t="shared" si="80"/>
        <v>0</v>
      </c>
      <c r="L59" s="6" t="str">
        <f t="shared" si="81"/>
        <v>0</v>
      </c>
      <c r="M59" s="6" t="str">
        <f t="shared" si="81"/>
        <v>0</v>
      </c>
      <c r="N59" s="72" t="str">
        <f t="shared" si="82"/>
        <v>0</v>
      </c>
      <c r="O59" s="6" t="str">
        <f t="shared" si="81"/>
        <v>0</v>
      </c>
      <c r="P59" s="6" t="str">
        <f t="shared" si="81"/>
        <v>0</v>
      </c>
      <c r="Q59" s="6" t="str">
        <f t="shared" si="81"/>
        <v>0</v>
      </c>
      <c r="R59" s="6" t="str">
        <f t="shared" si="81"/>
        <v>0</v>
      </c>
      <c r="S59" s="72" t="str">
        <f t="shared" si="83"/>
        <v>0</v>
      </c>
      <c r="T59" s="6"/>
      <c r="U59" s="16">
        <f t="shared" si="11"/>
        <v>0</v>
      </c>
      <c r="V59" s="16">
        <f t="shared" si="12"/>
        <v>0</v>
      </c>
      <c r="W59" s="120">
        <f t="shared" si="66"/>
        <v>0</v>
      </c>
      <c r="X59" s="111">
        <f t="shared" si="5"/>
        <v>0</v>
      </c>
      <c r="Y59" s="111">
        <f t="shared" si="6"/>
        <v>0</v>
      </c>
      <c r="Z59" s="111">
        <f t="shared" si="6"/>
        <v>0</v>
      </c>
    </row>
    <row r="60" spans="1:26" ht="24.75" x14ac:dyDescent="0.25">
      <c r="A60" s="51" t="s">
        <v>747</v>
      </c>
      <c r="D60" s="10" t="s">
        <v>123</v>
      </c>
      <c r="E60" s="8" t="s">
        <v>106</v>
      </c>
      <c r="F60" s="5" t="s">
        <v>93</v>
      </c>
      <c r="G60" s="6" t="str">
        <f t="shared" si="78"/>
        <v>0</v>
      </c>
      <c r="H60" s="72" t="str">
        <f t="shared" si="79"/>
        <v>0</v>
      </c>
      <c r="I60" s="6" t="str">
        <f t="shared" si="78"/>
        <v>0</v>
      </c>
      <c r="J60" s="6" t="str">
        <f t="shared" si="78"/>
        <v>0</v>
      </c>
      <c r="K60" s="26">
        <f t="shared" si="80"/>
        <v>0</v>
      </c>
      <c r="L60" s="6" t="str">
        <f t="shared" si="81"/>
        <v>0</v>
      </c>
      <c r="M60" s="6" t="str">
        <f t="shared" si="81"/>
        <v>0</v>
      </c>
      <c r="N60" s="72" t="str">
        <f t="shared" si="82"/>
        <v>0</v>
      </c>
      <c r="O60" s="6" t="str">
        <f t="shared" si="81"/>
        <v>0</v>
      </c>
      <c r="P60" s="6" t="str">
        <f t="shared" si="81"/>
        <v>0</v>
      </c>
      <c r="Q60" s="6" t="str">
        <f t="shared" si="81"/>
        <v>0</v>
      </c>
      <c r="R60" s="6" t="str">
        <f t="shared" si="81"/>
        <v>0</v>
      </c>
      <c r="S60" s="72" t="str">
        <f t="shared" si="83"/>
        <v>0</v>
      </c>
      <c r="T60" s="6"/>
      <c r="U60" s="16">
        <f t="shared" si="11"/>
        <v>0</v>
      </c>
      <c r="V60" s="16">
        <f t="shared" si="12"/>
        <v>0</v>
      </c>
      <c r="W60" s="120">
        <f t="shared" si="66"/>
        <v>0</v>
      </c>
      <c r="X60" s="111">
        <f t="shared" si="5"/>
        <v>0</v>
      </c>
      <c r="Y60" s="111">
        <f t="shared" si="6"/>
        <v>0</v>
      </c>
      <c r="Z60" s="111">
        <f t="shared" si="6"/>
        <v>0</v>
      </c>
    </row>
    <row r="61" spans="1:26" ht="24.75" x14ac:dyDescent="0.25">
      <c r="A61" s="51" t="s">
        <v>748</v>
      </c>
      <c r="D61" s="10" t="s">
        <v>124</v>
      </c>
      <c r="E61" s="8" t="s">
        <v>107</v>
      </c>
      <c r="F61" s="5" t="s">
        <v>94</v>
      </c>
      <c r="G61" s="6" t="str">
        <f t="shared" si="78"/>
        <v>0</v>
      </c>
      <c r="H61" s="72" t="str">
        <f t="shared" si="79"/>
        <v>0</v>
      </c>
      <c r="I61" s="6" t="str">
        <f t="shared" si="78"/>
        <v>0</v>
      </c>
      <c r="J61" s="6" t="str">
        <f t="shared" si="78"/>
        <v>0</v>
      </c>
      <c r="K61" s="26">
        <f t="shared" si="80"/>
        <v>0</v>
      </c>
      <c r="L61" s="6" t="str">
        <f t="shared" si="81"/>
        <v>0</v>
      </c>
      <c r="M61" s="6" t="str">
        <f t="shared" si="81"/>
        <v>0</v>
      </c>
      <c r="N61" s="72" t="str">
        <f t="shared" si="82"/>
        <v>0</v>
      </c>
      <c r="O61" s="6" t="str">
        <f t="shared" si="81"/>
        <v>0</v>
      </c>
      <c r="P61" s="6" t="str">
        <f t="shared" si="81"/>
        <v>0</v>
      </c>
      <c r="Q61" s="6" t="str">
        <f t="shared" si="81"/>
        <v>0</v>
      </c>
      <c r="R61" s="6" t="str">
        <f t="shared" si="81"/>
        <v>0</v>
      </c>
      <c r="S61" s="72" t="str">
        <f t="shared" si="83"/>
        <v>0</v>
      </c>
      <c r="T61" s="6"/>
      <c r="U61" s="16">
        <f t="shared" si="11"/>
        <v>0</v>
      </c>
      <c r="V61" s="16">
        <f t="shared" si="12"/>
        <v>0</v>
      </c>
      <c r="W61" s="120">
        <f t="shared" si="66"/>
        <v>0</v>
      </c>
      <c r="X61" s="111">
        <f t="shared" si="5"/>
        <v>0</v>
      </c>
      <c r="Y61" s="111">
        <f t="shared" si="6"/>
        <v>0</v>
      </c>
      <c r="Z61" s="111">
        <f t="shared" si="6"/>
        <v>0</v>
      </c>
    </row>
    <row r="62" spans="1:26" ht="24.75" x14ac:dyDescent="0.25">
      <c r="A62" s="51" t="s">
        <v>749</v>
      </c>
      <c r="D62" s="10" t="s">
        <v>125</v>
      </c>
      <c r="E62" s="8" t="s">
        <v>108</v>
      </c>
      <c r="F62" s="5" t="s">
        <v>95</v>
      </c>
      <c r="G62" s="6" t="str">
        <f t="shared" si="78"/>
        <v>0</v>
      </c>
      <c r="H62" s="72" t="str">
        <f t="shared" si="79"/>
        <v>0</v>
      </c>
      <c r="I62" s="6" t="str">
        <f t="shared" si="78"/>
        <v>0</v>
      </c>
      <c r="J62" s="6" t="str">
        <f t="shared" si="78"/>
        <v>0</v>
      </c>
      <c r="K62" s="26">
        <f t="shared" si="80"/>
        <v>0</v>
      </c>
      <c r="L62" s="6" t="str">
        <f t="shared" si="81"/>
        <v>0</v>
      </c>
      <c r="M62" s="6" t="str">
        <f t="shared" si="81"/>
        <v>0</v>
      </c>
      <c r="N62" s="72" t="str">
        <f t="shared" si="82"/>
        <v>0</v>
      </c>
      <c r="O62" s="6" t="str">
        <f t="shared" si="81"/>
        <v>0</v>
      </c>
      <c r="P62" s="6" t="str">
        <f t="shared" si="81"/>
        <v>0</v>
      </c>
      <c r="Q62" s="6" t="str">
        <f t="shared" si="81"/>
        <v>0</v>
      </c>
      <c r="R62" s="6" t="str">
        <f t="shared" si="81"/>
        <v>0</v>
      </c>
      <c r="S62" s="72" t="str">
        <f t="shared" si="83"/>
        <v>0</v>
      </c>
      <c r="T62" s="6"/>
      <c r="U62" s="16">
        <f t="shared" si="11"/>
        <v>0</v>
      </c>
      <c r="V62" s="16">
        <f t="shared" si="12"/>
        <v>0</v>
      </c>
      <c r="W62" s="120">
        <f t="shared" si="66"/>
        <v>0</v>
      </c>
      <c r="X62" s="111">
        <f t="shared" si="5"/>
        <v>0</v>
      </c>
      <c r="Y62" s="111">
        <f t="shared" si="6"/>
        <v>0</v>
      </c>
      <c r="Z62" s="111">
        <f t="shared" si="6"/>
        <v>0</v>
      </c>
    </row>
    <row r="63" spans="1:26" ht="24.75" x14ac:dyDescent="0.25">
      <c r="A63" s="51" t="s">
        <v>750</v>
      </c>
      <c r="D63" s="159" t="s">
        <v>3463</v>
      </c>
      <c r="E63" s="160" t="s">
        <v>109</v>
      </c>
      <c r="F63" s="161" t="s">
        <v>3464</v>
      </c>
      <c r="G63" s="6" t="str">
        <f t="shared" si="78"/>
        <v>0</v>
      </c>
      <c r="H63" s="227"/>
      <c r="I63" s="6" t="str">
        <f t="shared" si="78"/>
        <v>0</v>
      </c>
      <c r="J63" s="6" t="str">
        <f t="shared" si="78"/>
        <v>0</v>
      </c>
      <c r="K63" s="26">
        <f t="shared" ref="K63" si="84">IFERROR(G63-I63-J63,"0")</f>
        <v>0</v>
      </c>
      <c r="L63" s="6" t="str">
        <f t="shared" si="81"/>
        <v>0</v>
      </c>
      <c r="M63" s="6" t="str">
        <f t="shared" si="81"/>
        <v>0</v>
      </c>
      <c r="N63" s="227"/>
      <c r="O63" s="6" t="str">
        <f t="shared" si="81"/>
        <v>0</v>
      </c>
      <c r="P63" s="6" t="str">
        <f t="shared" si="81"/>
        <v>0</v>
      </c>
      <c r="Q63" s="6" t="str">
        <f t="shared" si="81"/>
        <v>0</v>
      </c>
      <c r="R63" s="6" t="str">
        <f t="shared" si="81"/>
        <v>0</v>
      </c>
      <c r="S63" s="227"/>
      <c r="T63" s="6"/>
      <c r="U63" s="16">
        <f t="shared" ref="U63" si="85">IFERROR(G63-L63,"0")</f>
        <v>0</v>
      </c>
      <c r="V63" s="16">
        <f t="shared" ref="V63" si="86">IFERROR(M63-O63,"0")</f>
        <v>0</v>
      </c>
      <c r="W63" s="120">
        <f t="shared" ref="W63" si="87">IFERROR(U63-V63,"0")</f>
        <v>0</v>
      </c>
      <c r="X63" s="111">
        <f t="shared" ref="X63" si="88">L63-Q63-R63</f>
        <v>0</v>
      </c>
      <c r="Y63" s="111">
        <f t="shared" ref="Y63" si="89">L63-O63</f>
        <v>0</v>
      </c>
      <c r="Z63" s="111">
        <f t="shared" ref="Z63" si="90">M63-P63</f>
        <v>0</v>
      </c>
    </row>
    <row r="64" spans="1:26" ht="24.75" x14ac:dyDescent="0.25">
      <c r="A64" s="51" t="s">
        <v>751</v>
      </c>
      <c r="D64" s="10" t="s">
        <v>126</v>
      </c>
      <c r="E64" s="8" t="s">
        <v>110</v>
      </c>
      <c r="F64" s="5" t="s">
        <v>96</v>
      </c>
      <c r="G64" s="6" t="str">
        <f t="shared" si="78"/>
        <v>0</v>
      </c>
      <c r="H64" s="72" t="str">
        <f t="shared" si="79"/>
        <v>0</v>
      </c>
      <c r="I64" s="6" t="str">
        <f t="shared" si="78"/>
        <v>0</v>
      </c>
      <c r="J64" s="6" t="str">
        <f t="shared" si="78"/>
        <v>0</v>
      </c>
      <c r="K64" s="26">
        <f t="shared" si="80"/>
        <v>0</v>
      </c>
      <c r="L64" s="6" t="str">
        <f t="shared" si="81"/>
        <v>0</v>
      </c>
      <c r="M64" s="6" t="str">
        <f t="shared" si="81"/>
        <v>0</v>
      </c>
      <c r="N64" s="72" t="str">
        <f t="shared" si="82"/>
        <v>0</v>
      </c>
      <c r="O64" s="6" t="str">
        <f t="shared" si="81"/>
        <v>0</v>
      </c>
      <c r="P64" s="6" t="str">
        <f t="shared" si="81"/>
        <v>0</v>
      </c>
      <c r="Q64" s="6" t="str">
        <f t="shared" si="81"/>
        <v>0</v>
      </c>
      <c r="R64" s="6" t="str">
        <f t="shared" si="81"/>
        <v>0</v>
      </c>
      <c r="S64" s="72" t="str">
        <f t="shared" si="83"/>
        <v>0</v>
      </c>
      <c r="T64" s="6"/>
      <c r="U64" s="16">
        <f t="shared" si="11"/>
        <v>0</v>
      </c>
      <c r="V64" s="16">
        <f t="shared" si="12"/>
        <v>0</v>
      </c>
      <c r="W64" s="120">
        <f t="shared" si="66"/>
        <v>0</v>
      </c>
      <c r="X64" s="111">
        <f t="shared" si="5"/>
        <v>0</v>
      </c>
      <c r="Y64" s="111">
        <f t="shared" si="6"/>
        <v>0</v>
      </c>
      <c r="Z64" s="111">
        <f t="shared" si="6"/>
        <v>0</v>
      </c>
    </row>
    <row r="65" spans="1:26" ht="24.75" x14ac:dyDescent="0.25">
      <c r="A65" s="162" t="s">
        <v>3473</v>
      </c>
      <c r="D65" s="10" t="s">
        <v>127</v>
      </c>
      <c r="E65" s="8" t="s">
        <v>111</v>
      </c>
      <c r="F65" s="5" t="s">
        <v>97</v>
      </c>
      <c r="G65" s="6" t="str">
        <f t="shared" si="78"/>
        <v>0</v>
      </c>
      <c r="H65" s="72" t="str">
        <f t="shared" si="79"/>
        <v>0</v>
      </c>
      <c r="I65" s="6" t="str">
        <f t="shared" si="78"/>
        <v>0</v>
      </c>
      <c r="J65" s="6" t="str">
        <f t="shared" si="78"/>
        <v>0</v>
      </c>
      <c r="K65" s="26">
        <f t="shared" si="80"/>
        <v>0</v>
      </c>
      <c r="L65" s="6" t="str">
        <f t="shared" si="81"/>
        <v>0</v>
      </c>
      <c r="M65" s="6" t="str">
        <f t="shared" si="81"/>
        <v>0</v>
      </c>
      <c r="N65" s="72" t="str">
        <f t="shared" si="82"/>
        <v>0</v>
      </c>
      <c r="O65" s="6" t="str">
        <f t="shared" si="81"/>
        <v>0</v>
      </c>
      <c r="P65" s="6" t="str">
        <f t="shared" si="81"/>
        <v>0</v>
      </c>
      <c r="Q65" s="6" t="str">
        <f t="shared" si="81"/>
        <v>0</v>
      </c>
      <c r="R65" s="6" t="str">
        <f t="shared" si="81"/>
        <v>0</v>
      </c>
      <c r="S65" s="72" t="str">
        <f t="shared" si="83"/>
        <v>0</v>
      </c>
      <c r="T65" s="6"/>
      <c r="U65" s="16">
        <f t="shared" si="11"/>
        <v>0</v>
      </c>
      <c r="V65" s="16">
        <f t="shared" si="12"/>
        <v>0</v>
      </c>
      <c r="W65" s="120">
        <f t="shared" si="66"/>
        <v>0</v>
      </c>
      <c r="X65" s="111">
        <f t="shared" si="5"/>
        <v>0</v>
      </c>
      <c r="Y65" s="111">
        <f t="shared" si="6"/>
        <v>0</v>
      </c>
      <c r="Z65" s="111">
        <f t="shared" si="6"/>
        <v>0</v>
      </c>
    </row>
    <row r="66" spans="1:26" ht="24.75" x14ac:dyDescent="0.25">
      <c r="A66" s="162" t="s">
        <v>3446</v>
      </c>
      <c r="D66" s="10" t="s">
        <v>3448</v>
      </c>
      <c r="E66" s="8" t="s">
        <v>3465</v>
      </c>
      <c r="F66" s="5" t="s">
        <v>3447</v>
      </c>
      <c r="G66" s="6" t="str">
        <f t="shared" si="78"/>
        <v>0</v>
      </c>
      <c r="H66" s="72" t="str">
        <f t="shared" si="79"/>
        <v>0</v>
      </c>
      <c r="I66" s="6" t="str">
        <f t="shared" si="78"/>
        <v>0</v>
      </c>
      <c r="J66" s="6" t="str">
        <f t="shared" si="78"/>
        <v>0</v>
      </c>
      <c r="K66" s="26">
        <f t="shared" ref="K66:K67" si="91">IFERROR(G66-I66-J66,"0")</f>
        <v>0</v>
      </c>
      <c r="L66" s="6" t="str">
        <f t="shared" si="81"/>
        <v>0</v>
      </c>
      <c r="M66" s="6" t="str">
        <f t="shared" si="81"/>
        <v>0</v>
      </c>
      <c r="N66" s="72" t="str">
        <f t="shared" si="82"/>
        <v>0</v>
      </c>
      <c r="O66" s="6" t="str">
        <f t="shared" si="81"/>
        <v>0</v>
      </c>
      <c r="P66" s="6" t="str">
        <f t="shared" si="81"/>
        <v>0</v>
      </c>
      <c r="Q66" s="6" t="str">
        <f t="shared" si="81"/>
        <v>0</v>
      </c>
      <c r="R66" s="6" t="str">
        <f t="shared" si="81"/>
        <v>0</v>
      </c>
      <c r="S66" s="72" t="str">
        <f t="shared" si="83"/>
        <v>0</v>
      </c>
      <c r="T66" s="6"/>
      <c r="U66" s="16">
        <f t="shared" si="11"/>
        <v>0</v>
      </c>
      <c r="V66" s="16">
        <f t="shared" si="12"/>
        <v>0</v>
      </c>
      <c r="W66" s="120">
        <f t="shared" ref="W66:W67" si="92">IFERROR(U66-V66,"0")</f>
        <v>0</v>
      </c>
      <c r="X66" s="111">
        <f t="shared" ref="X66:X67" si="93">L66-Q66-R66</f>
        <v>0</v>
      </c>
      <c r="Y66" s="111">
        <f t="shared" ref="Y66:Y67" si="94">L66-O66</f>
        <v>0</v>
      </c>
      <c r="Z66" s="111">
        <f t="shared" ref="Z66:Z67" si="95">M66-P66</f>
        <v>0</v>
      </c>
    </row>
    <row r="67" spans="1:26" x14ac:dyDescent="0.25">
      <c r="A67" s="40"/>
      <c r="D67" s="36" t="s">
        <v>3449</v>
      </c>
      <c r="E67" s="14"/>
      <c r="F67" s="15"/>
      <c r="G67" s="16">
        <f>IFERROR(G65-G66,"0")</f>
        <v>0</v>
      </c>
      <c r="H67" s="73"/>
      <c r="I67" s="16">
        <f>IFERROR(I65-I66,"0")</f>
        <v>0</v>
      </c>
      <c r="J67" s="16">
        <f>IFERROR(J65-J66,"0")</f>
        <v>0</v>
      </c>
      <c r="K67" s="26">
        <f t="shared" si="91"/>
        <v>0</v>
      </c>
      <c r="L67" s="16">
        <f t="shared" ref="L67:R67" si="96">IFERROR(L65-L66,"0")</f>
        <v>0</v>
      </c>
      <c r="M67" s="16">
        <f t="shared" si="96"/>
        <v>0</v>
      </c>
      <c r="N67" s="73"/>
      <c r="O67" s="16">
        <f t="shared" si="96"/>
        <v>0</v>
      </c>
      <c r="P67" s="16">
        <f t="shared" si="96"/>
        <v>0</v>
      </c>
      <c r="Q67" s="16">
        <f t="shared" si="96"/>
        <v>0</v>
      </c>
      <c r="R67" s="16">
        <f t="shared" si="96"/>
        <v>0</v>
      </c>
      <c r="S67" s="73"/>
      <c r="T67" s="16"/>
      <c r="U67" s="16">
        <f t="shared" si="11"/>
        <v>0</v>
      </c>
      <c r="V67" s="16">
        <f t="shared" si="12"/>
        <v>0</v>
      </c>
      <c r="W67" s="120">
        <f t="shared" si="92"/>
        <v>0</v>
      </c>
      <c r="X67" s="111">
        <f t="shared" si="93"/>
        <v>0</v>
      </c>
      <c r="Y67" s="111">
        <f t="shared" si="94"/>
        <v>0</v>
      </c>
      <c r="Z67" s="111">
        <f t="shared" si="95"/>
        <v>0</v>
      </c>
    </row>
    <row r="68" spans="1:26" ht="24.75" x14ac:dyDescent="0.25">
      <c r="A68" s="162" t="s">
        <v>752</v>
      </c>
      <c r="D68" s="10" t="s">
        <v>128</v>
      </c>
      <c r="E68" s="8" t="s">
        <v>112</v>
      </c>
      <c r="F68" s="5" t="s">
        <v>98</v>
      </c>
      <c r="G68" s="6" t="str">
        <f t="shared" si="78"/>
        <v>0</v>
      </c>
      <c r="H68" s="72" t="str">
        <f t="shared" si="79"/>
        <v>0</v>
      </c>
      <c r="I68" s="6" t="str">
        <f t="shared" si="78"/>
        <v>0</v>
      </c>
      <c r="J68" s="6" t="str">
        <f t="shared" si="78"/>
        <v>0</v>
      </c>
      <c r="K68" s="26">
        <f t="shared" si="80"/>
        <v>0</v>
      </c>
      <c r="L68" s="6" t="str">
        <f t="shared" si="81"/>
        <v>0</v>
      </c>
      <c r="M68" s="6" t="str">
        <f t="shared" si="81"/>
        <v>0</v>
      </c>
      <c r="N68" s="72" t="str">
        <f t="shared" si="82"/>
        <v>0</v>
      </c>
      <c r="O68" s="6" t="str">
        <f t="shared" si="81"/>
        <v>0</v>
      </c>
      <c r="P68" s="6" t="str">
        <f t="shared" si="81"/>
        <v>0</v>
      </c>
      <c r="Q68" s="6" t="str">
        <f t="shared" si="81"/>
        <v>0</v>
      </c>
      <c r="R68" s="6" t="str">
        <f t="shared" si="81"/>
        <v>0</v>
      </c>
      <c r="S68" s="72" t="str">
        <f t="shared" si="83"/>
        <v>0</v>
      </c>
      <c r="T68" s="6"/>
      <c r="U68" s="16">
        <f t="shared" si="11"/>
        <v>0</v>
      </c>
      <c r="V68" s="16">
        <f t="shared" si="12"/>
        <v>0</v>
      </c>
      <c r="W68" s="120">
        <f t="shared" si="66"/>
        <v>0</v>
      </c>
      <c r="X68" s="111">
        <f t="shared" si="5"/>
        <v>0</v>
      </c>
      <c r="Y68" s="111">
        <f t="shared" si="6"/>
        <v>0</v>
      </c>
      <c r="Z68" s="111">
        <f t="shared" si="6"/>
        <v>0</v>
      </c>
    </row>
    <row r="69" spans="1:26" ht="24.75" x14ac:dyDescent="0.25">
      <c r="A69" s="162" t="s">
        <v>753</v>
      </c>
      <c r="D69" s="10" t="s">
        <v>130</v>
      </c>
      <c r="E69" s="8" t="s">
        <v>113</v>
      </c>
      <c r="F69" s="5" t="s">
        <v>99</v>
      </c>
      <c r="G69" s="6" t="str">
        <f t="shared" si="78"/>
        <v>0</v>
      </c>
      <c r="H69" s="72" t="str">
        <f t="shared" si="79"/>
        <v>0</v>
      </c>
      <c r="I69" s="6" t="str">
        <f t="shared" si="78"/>
        <v>0</v>
      </c>
      <c r="J69" s="6" t="str">
        <f t="shared" si="78"/>
        <v>0</v>
      </c>
      <c r="K69" s="26">
        <f t="shared" si="80"/>
        <v>0</v>
      </c>
      <c r="L69" s="6" t="str">
        <f t="shared" si="81"/>
        <v>0</v>
      </c>
      <c r="M69" s="6" t="str">
        <f t="shared" si="81"/>
        <v>0</v>
      </c>
      <c r="N69" s="72" t="str">
        <f t="shared" si="82"/>
        <v>0</v>
      </c>
      <c r="O69" s="6" t="str">
        <f t="shared" si="81"/>
        <v>0</v>
      </c>
      <c r="P69" s="6" t="str">
        <f t="shared" si="81"/>
        <v>0</v>
      </c>
      <c r="Q69" s="6" t="str">
        <f t="shared" si="81"/>
        <v>0</v>
      </c>
      <c r="R69" s="6" t="str">
        <f t="shared" si="81"/>
        <v>0</v>
      </c>
      <c r="S69" s="72" t="str">
        <f t="shared" si="83"/>
        <v>0</v>
      </c>
      <c r="T69" s="6"/>
      <c r="U69" s="16">
        <f t="shared" si="11"/>
        <v>0</v>
      </c>
      <c r="V69" s="16">
        <f t="shared" si="12"/>
        <v>0</v>
      </c>
      <c r="W69" s="120">
        <f t="shared" si="66"/>
        <v>0</v>
      </c>
      <c r="X69" s="111">
        <f t="shared" si="5"/>
        <v>0</v>
      </c>
      <c r="Y69" s="111">
        <f t="shared" si="6"/>
        <v>0</v>
      </c>
      <c r="Z69" s="111">
        <f t="shared" si="6"/>
        <v>0</v>
      </c>
    </row>
    <row r="70" spans="1:26" ht="24.75" x14ac:dyDescent="0.25">
      <c r="A70" s="162" t="s">
        <v>754</v>
      </c>
      <c r="D70" s="10" t="s">
        <v>129</v>
      </c>
      <c r="E70" s="8" t="s">
        <v>114</v>
      </c>
      <c r="F70" s="5" t="s">
        <v>100</v>
      </c>
      <c r="G70" s="6" t="str">
        <f t="shared" si="78"/>
        <v>0</v>
      </c>
      <c r="H70" s="72" t="str">
        <f t="shared" si="79"/>
        <v>0</v>
      </c>
      <c r="I70" s="6" t="str">
        <f t="shared" si="78"/>
        <v>0</v>
      </c>
      <c r="J70" s="6" t="str">
        <f t="shared" si="78"/>
        <v>0</v>
      </c>
      <c r="K70" s="26">
        <f t="shared" si="80"/>
        <v>0</v>
      </c>
      <c r="L70" s="6" t="str">
        <f t="shared" si="81"/>
        <v>0</v>
      </c>
      <c r="M70" s="6" t="str">
        <f t="shared" si="81"/>
        <v>0</v>
      </c>
      <c r="N70" s="72" t="str">
        <f t="shared" si="82"/>
        <v>0</v>
      </c>
      <c r="O70" s="6" t="str">
        <f t="shared" si="81"/>
        <v>0</v>
      </c>
      <c r="P70" s="6" t="str">
        <f t="shared" si="81"/>
        <v>0</v>
      </c>
      <c r="Q70" s="6" t="str">
        <f t="shared" si="81"/>
        <v>0</v>
      </c>
      <c r="R70" s="6" t="str">
        <f t="shared" si="81"/>
        <v>0</v>
      </c>
      <c r="S70" s="72" t="str">
        <f t="shared" si="83"/>
        <v>0</v>
      </c>
      <c r="T70" s="6"/>
      <c r="U70" s="16">
        <f t="shared" si="11"/>
        <v>0</v>
      </c>
      <c r="V70" s="16">
        <f t="shared" si="12"/>
        <v>0</v>
      </c>
      <c r="W70" s="120">
        <f t="shared" si="66"/>
        <v>0</v>
      </c>
      <c r="X70" s="111">
        <f t="shared" si="5"/>
        <v>0</v>
      </c>
      <c r="Y70" s="111">
        <f t="shared" si="6"/>
        <v>0</v>
      </c>
      <c r="Z70" s="111">
        <f t="shared" si="6"/>
        <v>0</v>
      </c>
    </row>
    <row r="71" spans="1:26" ht="36.75" x14ac:dyDescent="0.25">
      <c r="A71" s="162" t="s">
        <v>755</v>
      </c>
      <c r="D71" s="10" t="s">
        <v>118</v>
      </c>
      <c r="E71" s="8" t="s">
        <v>115</v>
      </c>
      <c r="F71" s="5" t="s">
        <v>116</v>
      </c>
      <c r="G71" s="6" t="str">
        <f t="shared" si="78"/>
        <v>0</v>
      </c>
      <c r="H71" s="72" t="str">
        <f t="shared" si="79"/>
        <v>0</v>
      </c>
      <c r="I71" s="6" t="str">
        <f t="shared" si="78"/>
        <v>0</v>
      </c>
      <c r="J71" s="6" t="str">
        <f t="shared" si="78"/>
        <v>0</v>
      </c>
      <c r="K71" s="26">
        <f t="shared" si="80"/>
        <v>0</v>
      </c>
      <c r="L71" s="6" t="str">
        <f t="shared" si="81"/>
        <v>0</v>
      </c>
      <c r="M71" s="6" t="str">
        <f t="shared" si="81"/>
        <v>0</v>
      </c>
      <c r="N71" s="72" t="str">
        <f t="shared" si="82"/>
        <v>0</v>
      </c>
      <c r="O71" s="6" t="str">
        <f t="shared" si="81"/>
        <v>0</v>
      </c>
      <c r="P71" s="6" t="str">
        <f t="shared" si="81"/>
        <v>0</v>
      </c>
      <c r="Q71" s="6" t="str">
        <f t="shared" si="81"/>
        <v>0</v>
      </c>
      <c r="R71" s="6" t="str">
        <f t="shared" si="81"/>
        <v>0</v>
      </c>
      <c r="S71" s="72" t="str">
        <f t="shared" si="83"/>
        <v>0</v>
      </c>
      <c r="T71" s="6"/>
      <c r="U71" s="16">
        <f t="shared" si="11"/>
        <v>0</v>
      </c>
      <c r="V71" s="16">
        <f t="shared" si="12"/>
        <v>0</v>
      </c>
      <c r="W71" s="120">
        <f t="shared" si="66"/>
        <v>0</v>
      </c>
      <c r="X71" s="111">
        <f t="shared" si="5"/>
        <v>0</v>
      </c>
      <c r="Y71" s="111">
        <f t="shared" si="6"/>
        <v>0</v>
      </c>
      <c r="Z71" s="111">
        <f t="shared" si="6"/>
        <v>0</v>
      </c>
    </row>
    <row r="72" spans="1:26" ht="24.75" x14ac:dyDescent="0.25">
      <c r="A72" s="162" t="s">
        <v>756</v>
      </c>
      <c r="D72" s="10" t="s">
        <v>119</v>
      </c>
      <c r="E72" s="8" t="s">
        <v>3466</v>
      </c>
      <c r="F72" s="5" t="s">
        <v>117</v>
      </c>
      <c r="G72" s="6" t="str">
        <f t="shared" si="78"/>
        <v>0</v>
      </c>
      <c r="H72" s="72" t="str">
        <f t="shared" si="79"/>
        <v>0</v>
      </c>
      <c r="I72" s="6" t="str">
        <f t="shared" si="78"/>
        <v>0</v>
      </c>
      <c r="J72" s="6" t="str">
        <f t="shared" si="78"/>
        <v>0</v>
      </c>
      <c r="K72" s="26">
        <f t="shared" si="80"/>
        <v>0</v>
      </c>
      <c r="L72" s="6" t="str">
        <f t="shared" si="81"/>
        <v>0</v>
      </c>
      <c r="M72" s="6" t="str">
        <f t="shared" si="81"/>
        <v>0</v>
      </c>
      <c r="N72" s="72" t="str">
        <f t="shared" si="82"/>
        <v>0</v>
      </c>
      <c r="O72" s="6" t="str">
        <f t="shared" si="81"/>
        <v>0</v>
      </c>
      <c r="P72" s="6" t="str">
        <f t="shared" si="81"/>
        <v>0</v>
      </c>
      <c r="Q72" s="6" t="str">
        <f t="shared" si="81"/>
        <v>0</v>
      </c>
      <c r="R72" s="6" t="str">
        <f t="shared" si="81"/>
        <v>0</v>
      </c>
      <c r="S72" s="72" t="str">
        <f t="shared" si="83"/>
        <v>0</v>
      </c>
      <c r="T72" s="6"/>
      <c r="U72" s="16">
        <f t="shared" si="11"/>
        <v>0</v>
      </c>
      <c r="V72" s="16">
        <f t="shared" si="12"/>
        <v>0</v>
      </c>
      <c r="W72" s="120">
        <f t="shared" si="66"/>
        <v>0</v>
      </c>
      <c r="X72" s="111">
        <f t="shared" si="5"/>
        <v>0</v>
      </c>
      <c r="Y72" s="111">
        <f t="shared" si="6"/>
        <v>0</v>
      </c>
      <c r="Z72" s="111">
        <f t="shared" si="6"/>
        <v>0</v>
      </c>
    </row>
    <row r="73" spans="1:26" x14ac:dyDescent="0.25">
      <c r="A73" s="165"/>
      <c r="D73" s="37" t="s">
        <v>668</v>
      </c>
      <c r="E73" s="20"/>
      <c r="F73" s="21"/>
      <c r="G73" s="16">
        <f>IFERROR(G37-G38-G46-G57-G58-G59-G60-G61-G62-G64-G65-G68-G69-G70-G71-G72-G63,"0")</f>
        <v>0</v>
      </c>
      <c r="H73" s="72" t="str">
        <f t="shared" si="79"/>
        <v>0</v>
      </c>
      <c r="I73" s="16">
        <f>IFERROR(I37-I38-I46-I57-I58-I59-I60-I61-I62-I64-I65-I68-I69-I70-I71-I72-I63,"0")</f>
        <v>0</v>
      </c>
      <c r="J73" s="16">
        <f>IFERROR(J37-J38-J46-J57-J58-J59-J60-J61-J62-J64-J65-J68-J69-J70-J71-J72-J63,"0")</f>
        <v>0</v>
      </c>
      <c r="K73" s="26">
        <f t="shared" si="80"/>
        <v>0</v>
      </c>
      <c r="L73" s="16">
        <f>IFERROR(L37-L38-L46-L57-L58-L59-L60-L61-L62-L64-L65-L68-L69-L70-L71-L72-L63,"0")</f>
        <v>0</v>
      </c>
      <c r="M73" s="16">
        <f>IFERROR(M37-M38-M46-M57-M58-M59-M60-M61-M62-M64-M65-M68-M69-M70-M71-M72-M63,"0")</f>
        <v>0</v>
      </c>
      <c r="N73" s="72" t="str">
        <f t="shared" si="82"/>
        <v>0</v>
      </c>
      <c r="O73" s="16">
        <f>IFERROR(O37-O38-O46-O57-O58-O59-O60-O61-O62-O64-O65-O68-O69-O70-O71-O72-O63,"0")</f>
        <v>0</v>
      </c>
      <c r="P73" s="16">
        <f>IFERROR(P37-P38-P46-P57-P58-P59-P60-P61-P62-P64-P65-P68-P69-P70-P71-P72-P63,"0")</f>
        <v>0</v>
      </c>
      <c r="Q73" s="16">
        <f>IFERROR(Q37-Q38-Q46-Q57-Q58-Q59-Q60-Q61-Q62-Q64-Q65-Q68-Q69-Q70-Q71-Q72-Q63,"0")</f>
        <v>0</v>
      </c>
      <c r="R73" s="16">
        <f>IFERROR(R37-R38-R46-R57-R58-R59-R60-R61-R62-R64-R65-R68-R69-R70-R71-R72-R63,"0")</f>
        <v>0</v>
      </c>
      <c r="S73" s="72" t="str">
        <f t="shared" si="83"/>
        <v>0</v>
      </c>
      <c r="T73" s="16"/>
      <c r="U73" s="16">
        <f t="shared" si="11"/>
        <v>0</v>
      </c>
      <c r="V73" s="16">
        <f t="shared" si="12"/>
        <v>0</v>
      </c>
      <c r="W73" s="120">
        <f t="shared" ref="W73:W104" si="97">IFERROR(U73-V73,"0")</f>
        <v>0</v>
      </c>
      <c r="X73" s="111">
        <f t="shared" si="5"/>
        <v>0</v>
      </c>
      <c r="Y73" s="111">
        <f t="shared" si="6"/>
        <v>0</v>
      </c>
      <c r="Z73" s="111">
        <f t="shared" si="6"/>
        <v>0</v>
      </c>
    </row>
    <row r="74" spans="1:26" ht="24.75" x14ac:dyDescent="0.25">
      <c r="A74" s="51" t="s">
        <v>757</v>
      </c>
      <c r="B74">
        <v>1</v>
      </c>
      <c r="D74" s="4" t="s">
        <v>131</v>
      </c>
      <c r="E74" s="12" t="s">
        <v>132</v>
      </c>
      <c r="F74" s="18" t="s">
        <v>133</v>
      </c>
      <c r="G74" s="46" t="str">
        <f t="shared" ref="G74:J77" si="98">IFERROR(VLOOKUP($A74,_f12_all,G$1,FALSE),"0")</f>
        <v>0</v>
      </c>
      <c r="H74" s="70" t="str">
        <f>IFERROR(VLOOKUP($A74,_f12_all_pr,H$1,FALSE),"0")</f>
        <v>0</v>
      </c>
      <c r="I74" s="46" t="str">
        <f t="shared" si="98"/>
        <v>0</v>
      </c>
      <c r="J74" s="46" t="str">
        <f t="shared" si="98"/>
        <v>0</v>
      </c>
      <c r="K74" s="27">
        <f t="shared" si="80"/>
        <v>0</v>
      </c>
      <c r="L74" s="46" t="str">
        <f t="shared" ref="L74:R77" si="99">IFERROR(VLOOKUP($A74,_f12_all,L$1,FALSE),"0")</f>
        <v>0</v>
      </c>
      <c r="M74" s="46" t="str">
        <f t="shared" si="99"/>
        <v>0</v>
      </c>
      <c r="N74" s="70" t="str">
        <f>IFERROR(VLOOKUP($A74,_f12_all_pr,N$1,FALSE),"0")</f>
        <v>0</v>
      </c>
      <c r="O74" s="46" t="str">
        <f t="shared" si="99"/>
        <v>0</v>
      </c>
      <c r="P74" s="46" t="str">
        <f t="shared" si="99"/>
        <v>0</v>
      </c>
      <c r="Q74" s="46" t="str">
        <f t="shared" si="99"/>
        <v>0</v>
      </c>
      <c r="R74" s="46" t="str">
        <f t="shared" si="99"/>
        <v>0</v>
      </c>
      <c r="S74" s="70" t="str">
        <f>IFERROR(VLOOKUP($A74,_f12_all_pr,S$1,FALSE),"0")</f>
        <v>0</v>
      </c>
      <c r="T74" s="46"/>
      <c r="U74" s="16">
        <f t="shared" si="11"/>
        <v>0</v>
      </c>
      <c r="V74" s="16">
        <f t="shared" si="12"/>
        <v>0</v>
      </c>
      <c r="W74" s="120">
        <f t="shared" si="97"/>
        <v>0</v>
      </c>
      <c r="X74" s="111">
        <f t="shared" si="5"/>
        <v>0</v>
      </c>
      <c r="Y74" s="111">
        <f t="shared" si="6"/>
        <v>0</v>
      </c>
      <c r="Z74" s="111">
        <f t="shared" si="6"/>
        <v>0</v>
      </c>
    </row>
    <row r="75" spans="1:26" ht="60.75" x14ac:dyDescent="0.25">
      <c r="A75" s="51" t="s">
        <v>758</v>
      </c>
      <c r="D75" s="10" t="s">
        <v>136</v>
      </c>
      <c r="E75" s="8" t="s">
        <v>134</v>
      </c>
      <c r="F75" s="5" t="s">
        <v>138</v>
      </c>
      <c r="G75" s="6" t="str">
        <f t="shared" si="98"/>
        <v>0</v>
      </c>
      <c r="H75" s="72" t="str">
        <f>IFERROR(VLOOKUP($A75,_f12_all_pr,H$1,FALSE),"0")</f>
        <v>0</v>
      </c>
      <c r="I75" s="6" t="str">
        <f t="shared" si="98"/>
        <v>0</v>
      </c>
      <c r="J75" s="6" t="str">
        <f t="shared" si="98"/>
        <v>0</v>
      </c>
      <c r="K75" s="26">
        <f t="shared" si="80"/>
        <v>0</v>
      </c>
      <c r="L75" s="6" t="str">
        <f t="shared" si="99"/>
        <v>0</v>
      </c>
      <c r="M75" s="6" t="str">
        <f t="shared" si="99"/>
        <v>0</v>
      </c>
      <c r="N75" s="72" t="str">
        <f>IFERROR(VLOOKUP($A75,_f12_all_pr,N$1,FALSE),"0")</f>
        <v>0</v>
      </c>
      <c r="O75" s="6" t="str">
        <f t="shared" si="99"/>
        <v>0</v>
      </c>
      <c r="P75" s="6" t="str">
        <f t="shared" si="99"/>
        <v>0</v>
      </c>
      <c r="Q75" s="6" t="str">
        <f t="shared" si="99"/>
        <v>0</v>
      </c>
      <c r="R75" s="6" t="str">
        <f t="shared" si="99"/>
        <v>0</v>
      </c>
      <c r="S75" s="72" t="str">
        <f>IFERROR(VLOOKUP($A75,_f12_all_pr,S$1,FALSE),"0")</f>
        <v>0</v>
      </c>
      <c r="T75" s="6"/>
      <c r="U75" s="16">
        <f t="shared" si="11"/>
        <v>0</v>
      </c>
      <c r="V75" s="16">
        <f t="shared" si="12"/>
        <v>0</v>
      </c>
      <c r="W75" s="120">
        <f t="shared" si="97"/>
        <v>0</v>
      </c>
      <c r="X75" s="111">
        <f t="shared" si="5"/>
        <v>0</v>
      </c>
      <c r="Y75" s="111">
        <f t="shared" si="6"/>
        <v>0</v>
      </c>
      <c r="Z75" s="111">
        <f t="shared" si="6"/>
        <v>0</v>
      </c>
    </row>
    <row r="76" spans="1:26" ht="48.75" x14ac:dyDescent="0.25">
      <c r="A76" s="162" t="s">
        <v>759</v>
      </c>
      <c r="D76" s="159" t="s">
        <v>3468</v>
      </c>
      <c r="E76" s="160" t="s">
        <v>135</v>
      </c>
      <c r="F76" s="164" t="s">
        <v>3469</v>
      </c>
      <c r="G76" s="6" t="str">
        <f t="shared" si="98"/>
        <v>0</v>
      </c>
      <c r="H76" s="72" t="str">
        <f>IFERROR(VLOOKUP($A76,_f12_all_pr,H$1,FALSE),"0")</f>
        <v>0</v>
      </c>
      <c r="I76" s="6" t="str">
        <f t="shared" si="98"/>
        <v>0</v>
      </c>
      <c r="J76" s="6" t="str">
        <f t="shared" si="98"/>
        <v>0</v>
      </c>
      <c r="K76" s="26">
        <f t="shared" si="80"/>
        <v>0</v>
      </c>
      <c r="L76" s="6" t="str">
        <f t="shared" si="99"/>
        <v>0</v>
      </c>
      <c r="M76" s="6" t="str">
        <f t="shared" si="99"/>
        <v>0</v>
      </c>
      <c r="N76" s="72" t="str">
        <f>IFERROR(VLOOKUP($A76,_f12_all_pr,N$1,FALSE),"0")</f>
        <v>0</v>
      </c>
      <c r="O76" s="6" t="str">
        <f t="shared" si="99"/>
        <v>0</v>
      </c>
      <c r="P76" s="6" t="str">
        <f t="shared" si="99"/>
        <v>0</v>
      </c>
      <c r="Q76" s="6" t="str">
        <f t="shared" si="99"/>
        <v>0</v>
      </c>
      <c r="R76" s="6" t="str">
        <f t="shared" si="99"/>
        <v>0</v>
      </c>
      <c r="S76" s="72" t="str">
        <f>IFERROR(VLOOKUP($A76,_f12_all_pr,S$1,FALSE),"0")</f>
        <v>0</v>
      </c>
      <c r="T76" s="6"/>
      <c r="U76" s="16">
        <f t="shared" si="11"/>
        <v>0</v>
      </c>
      <c r="V76" s="16">
        <f t="shared" si="12"/>
        <v>0</v>
      </c>
      <c r="W76" s="120">
        <f t="shared" si="97"/>
        <v>0</v>
      </c>
      <c r="X76" s="111">
        <f t="shared" si="5"/>
        <v>0</v>
      </c>
      <c r="Y76" s="111">
        <f t="shared" si="6"/>
        <v>0</v>
      </c>
      <c r="Z76" s="111">
        <f t="shared" si="6"/>
        <v>0</v>
      </c>
    </row>
    <row r="77" spans="1:26" ht="60.75" x14ac:dyDescent="0.25">
      <c r="A77" s="51" t="s">
        <v>3467</v>
      </c>
      <c r="D77" s="10" t="s">
        <v>712</v>
      </c>
      <c r="E77" s="8" t="s">
        <v>1612</v>
      </c>
      <c r="F77" s="154" t="s">
        <v>139</v>
      </c>
      <c r="G77" s="6" t="str">
        <f t="shared" si="98"/>
        <v>0</v>
      </c>
      <c r="H77" s="72" t="str">
        <f>IFERROR(VLOOKUP($A77,_f12_all_pr,H$1,FALSE),"0")</f>
        <v>0</v>
      </c>
      <c r="I77" s="6" t="str">
        <f t="shared" si="98"/>
        <v>0</v>
      </c>
      <c r="J77" s="6" t="str">
        <f t="shared" si="98"/>
        <v>0</v>
      </c>
      <c r="K77" s="26">
        <f t="shared" ref="K77" si="100">IFERROR(G77-I77-J77,"0")</f>
        <v>0</v>
      </c>
      <c r="L77" s="6" t="str">
        <f t="shared" si="99"/>
        <v>0</v>
      </c>
      <c r="M77" s="6" t="str">
        <f t="shared" si="99"/>
        <v>0</v>
      </c>
      <c r="N77" s="72" t="str">
        <f>IFERROR(VLOOKUP($A77,_f12_all_pr,N$1,FALSE),"0")</f>
        <v>0</v>
      </c>
      <c r="O77" s="6" t="str">
        <f t="shared" si="99"/>
        <v>0</v>
      </c>
      <c r="P77" s="6" t="str">
        <f t="shared" si="99"/>
        <v>0</v>
      </c>
      <c r="Q77" s="6" t="str">
        <f t="shared" si="99"/>
        <v>0</v>
      </c>
      <c r="R77" s="6" t="str">
        <f t="shared" si="99"/>
        <v>0</v>
      </c>
      <c r="S77" s="72" t="str">
        <f>IFERROR(VLOOKUP($A77,_f12_all_pr,S$1,FALSE),"0")</f>
        <v>0</v>
      </c>
      <c r="T77" s="6"/>
      <c r="U77" s="16">
        <f t="shared" ref="U77" si="101">IFERROR(G77-L77,"0")</f>
        <v>0</v>
      </c>
      <c r="V77" s="16">
        <f t="shared" ref="V77" si="102">IFERROR(M77-O77,"0")</f>
        <v>0</v>
      </c>
      <c r="W77" s="120">
        <f t="shared" ref="W77" si="103">IFERROR(U77-V77,"0")</f>
        <v>0</v>
      </c>
      <c r="X77" s="111">
        <f t="shared" ref="X77" si="104">L77-Q77-R77</f>
        <v>0</v>
      </c>
      <c r="Y77" s="111">
        <f t="shared" ref="Y77" si="105">L77-O77</f>
        <v>0</v>
      </c>
      <c r="Z77" s="111">
        <f t="shared" ref="Z77" si="106">M77-P77</f>
        <v>0</v>
      </c>
    </row>
    <row r="78" spans="1:26" x14ac:dyDescent="0.25">
      <c r="A78" s="40"/>
      <c r="D78" s="36"/>
      <c r="E78" s="14"/>
      <c r="F78" s="15"/>
      <c r="G78" s="16"/>
      <c r="H78" s="73"/>
      <c r="I78" s="16"/>
      <c r="J78" s="16"/>
      <c r="K78" s="26"/>
      <c r="L78" s="16"/>
      <c r="M78" s="16"/>
      <c r="N78" s="73"/>
      <c r="O78" s="16"/>
      <c r="P78" s="16"/>
      <c r="Q78" s="16"/>
      <c r="R78" s="16"/>
      <c r="S78" s="73"/>
      <c r="T78" s="16"/>
      <c r="U78" s="16"/>
      <c r="V78" s="16"/>
      <c r="W78" s="120"/>
      <c r="X78" s="111"/>
      <c r="Y78" s="111"/>
      <c r="Z78" s="111"/>
    </row>
    <row r="79" spans="1:26" x14ac:dyDescent="0.25">
      <c r="A79" s="165"/>
      <c r="D79" s="37" t="s">
        <v>667</v>
      </c>
      <c r="E79" s="20"/>
      <c r="F79" s="21"/>
      <c r="G79" s="16">
        <f>IFERROR(G74-G75-G76-G77,"0")</f>
        <v>0</v>
      </c>
      <c r="H79" s="72" t="str">
        <f>IFERROR(VLOOKUP($A79,_f12_all_pr,H$1,FALSE),"0")</f>
        <v>0</v>
      </c>
      <c r="I79" s="16">
        <f t="shared" ref="I79:J79" si="107">IFERROR(I74-I75-I76-I77,"0")</f>
        <v>0</v>
      </c>
      <c r="J79" s="16">
        <f t="shared" si="107"/>
        <v>0</v>
      </c>
      <c r="K79" s="26">
        <f t="shared" ref="K79:K109" si="108">IFERROR(G79-I79-J79,"0")</f>
        <v>0</v>
      </c>
      <c r="L79" s="16">
        <f t="shared" ref="L79:M79" si="109">IFERROR(L74-L75-L76-L77,"0")</f>
        <v>0</v>
      </c>
      <c r="M79" s="16">
        <f t="shared" si="109"/>
        <v>0</v>
      </c>
      <c r="N79" s="72" t="str">
        <f>IFERROR(VLOOKUP($A79,_f12_all_pr,N$1,FALSE),"0")</f>
        <v>0</v>
      </c>
      <c r="O79" s="16">
        <f t="shared" ref="O79:R79" si="110">IFERROR(O74-O75-O76-O77,"0")</f>
        <v>0</v>
      </c>
      <c r="P79" s="16">
        <f t="shared" si="110"/>
        <v>0</v>
      </c>
      <c r="Q79" s="16">
        <f t="shared" si="110"/>
        <v>0</v>
      </c>
      <c r="R79" s="16">
        <f t="shared" si="110"/>
        <v>0</v>
      </c>
      <c r="S79" s="72" t="str">
        <f>IFERROR(VLOOKUP($A79,_f12_all_pr,S$1,FALSE),"0")</f>
        <v>0</v>
      </c>
      <c r="T79" s="16"/>
      <c r="U79" s="16">
        <f t="shared" si="11"/>
        <v>0</v>
      </c>
      <c r="V79" s="16">
        <f t="shared" si="12"/>
        <v>0</v>
      </c>
      <c r="W79" s="120">
        <f t="shared" si="97"/>
        <v>0</v>
      </c>
      <c r="X79" s="111">
        <f t="shared" si="5"/>
        <v>0</v>
      </c>
      <c r="Y79" s="111">
        <f t="shared" si="6"/>
        <v>0</v>
      </c>
      <c r="Z79" s="111">
        <f t="shared" si="6"/>
        <v>0</v>
      </c>
    </row>
    <row r="80" spans="1:26" ht="24.75" x14ac:dyDescent="0.25">
      <c r="A80" s="51" t="s">
        <v>760</v>
      </c>
      <c r="B80">
        <v>1</v>
      </c>
      <c r="D80" s="4" t="s">
        <v>140</v>
      </c>
      <c r="E80" s="12" t="s">
        <v>141</v>
      </c>
      <c r="F80" s="18" t="s">
        <v>142</v>
      </c>
      <c r="G80" s="46" t="str">
        <f t="shared" ref="G80:J83" si="111">IFERROR(VLOOKUP($A80,_f12_all,G$1,FALSE),"0")</f>
        <v>0</v>
      </c>
      <c r="H80" s="70" t="str">
        <f>IFERROR(VLOOKUP($A80,_f12_all_pr,H$1,FALSE),"0")</f>
        <v>0</v>
      </c>
      <c r="I80" s="46" t="str">
        <f t="shared" si="111"/>
        <v>0</v>
      </c>
      <c r="J80" s="46" t="str">
        <f t="shared" si="111"/>
        <v>0</v>
      </c>
      <c r="K80" s="27">
        <f t="shared" si="108"/>
        <v>0</v>
      </c>
      <c r="L80" s="46" t="str">
        <f t="shared" ref="L80:R83" si="112">IFERROR(VLOOKUP($A80,_f12_all,L$1,FALSE),"0")</f>
        <v>0</v>
      </c>
      <c r="M80" s="46" t="str">
        <f t="shared" si="112"/>
        <v>0</v>
      </c>
      <c r="N80" s="70" t="str">
        <f>IFERROR(VLOOKUP($A80,_f12_all_pr,N$1,FALSE),"0")</f>
        <v>0</v>
      </c>
      <c r="O80" s="46" t="str">
        <f t="shared" si="112"/>
        <v>0</v>
      </c>
      <c r="P80" s="46" t="str">
        <f t="shared" si="112"/>
        <v>0</v>
      </c>
      <c r="Q80" s="46" t="str">
        <f t="shared" si="112"/>
        <v>0</v>
      </c>
      <c r="R80" s="46" t="str">
        <f t="shared" si="112"/>
        <v>0</v>
      </c>
      <c r="S80" s="70" t="str">
        <f>IFERROR(VLOOKUP($A80,_f12_all_pr,S$1,FALSE),"0")</f>
        <v>0</v>
      </c>
      <c r="T80" s="46"/>
      <c r="U80" s="16">
        <f t="shared" si="11"/>
        <v>0</v>
      </c>
      <c r="V80" s="16">
        <f t="shared" si="12"/>
        <v>0</v>
      </c>
      <c r="W80" s="120">
        <f t="shared" si="97"/>
        <v>0</v>
      </c>
      <c r="X80" s="111">
        <f t="shared" si="5"/>
        <v>0</v>
      </c>
      <c r="Y80" s="111">
        <f t="shared" si="6"/>
        <v>0</v>
      </c>
      <c r="Z80" s="111">
        <f t="shared" si="6"/>
        <v>0</v>
      </c>
    </row>
    <row r="81" spans="1:26" ht="36.75" x14ac:dyDescent="0.25">
      <c r="A81" s="51" t="s">
        <v>761</v>
      </c>
      <c r="D81" s="10" t="s">
        <v>149</v>
      </c>
      <c r="E81" s="8" t="s">
        <v>143</v>
      </c>
      <c r="F81" s="2" t="s">
        <v>144</v>
      </c>
      <c r="G81" s="6" t="str">
        <f t="shared" si="111"/>
        <v>0</v>
      </c>
      <c r="H81" s="72" t="str">
        <f>IFERROR(VLOOKUP($A81,_f12_all_pr,H$1,FALSE),"0")</f>
        <v>0</v>
      </c>
      <c r="I81" s="6" t="str">
        <f t="shared" si="111"/>
        <v>0</v>
      </c>
      <c r="J81" s="6" t="str">
        <f t="shared" si="111"/>
        <v>0</v>
      </c>
      <c r="K81" s="26">
        <f t="shared" si="108"/>
        <v>0</v>
      </c>
      <c r="L81" s="6" t="str">
        <f t="shared" si="112"/>
        <v>0</v>
      </c>
      <c r="M81" s="6" t="str">
        <f t="shared" si="112"/>
        <v>0</v>
      </c>
      <c r="N81" s="72" t="str">
        <f>IFERROR(VLOOKUP($A81,_f12_all_pr,N$1,FALSE),"0")</f>
        <v>0</v>
      </c>
      <c r="O81" s="6" t="str">
        <f t="shared" si="112"/>
        <v>0</v>
      </c>
      <c r="P81" s="6" t="str">
        <f t="shared" si="112"/>
        <v>0</v>
      </c>
      <c r="Q81" s="6" t="str">
        <f t="shared" si="112"/>
        <v>0</v>
      </c>
      <c r="R81" s="6" t="str">
        <f t="shared" si="112"/>
        <v>0</v>
      </c>
      <c r="S81" s="72" t="str">
        <f>IFERROR(VLOOKUP($A81,_f12_all_pr,S$1,FALSE),"0")</f>
        <v>0</v>
      </c>
      <c r="T81" s="6"/>
      <c r="U81" s="16">
        <f t="shared" si="11"/>
        <v>0</v>
      </c>
      <c r="V81" s="16">
        <f t="shared" si="12"/>
        <v>0</v>
      </c>
      <c r="W81" s="120">
        <f t="shared" si="97"/>
        <v>0</v>
      </c>
      <c r="X81" s="111">
        <f t="shared" si="5"/>
        <v>0</v>
      </c>
      <c r="Y81" s="111">
        <f t="shared" si="6"/>
        <v>0</v>
      </c>
      <c r="Z81" s="111">
        <f t="shared" si="6"/>
        <v>0</v>
      </c>
    </row>
    <row r="82" spans="1:26" ht="24.75" x14ac:dyDescent="0.25">
      <c r="A82" s="51" t="s">
        <v>762</v>
      </c>
      <c r="D82" s="10" t="s">
        <v>152</v>
      </c>
      <c r="E82" s="8" t="s">
        <v>150</v>
      </c>
      <c r="F82" s="2" t="s">
        <v>145</v>
      </c>
      <c r="G82" s="6" t="str">
        <f t="shared" si="111"/>
        <v>0</v>
      </c>
      <c r="H82" s="72" t="str">
        <f>IFERROR(VLOOKUP($A82,_f12_all_pr,H$1,FALSE),"0")</f>
        <v>0</v>
      </c>
      <c r="I82" s="6" t="str">
        <f t="shared" si="111"/>
        <v>0</v>
      </c>
      <c r="J82" s="6" t="str">
        <f t="shared" si="111"/>
        <v>0</v>
      </c>
      <c r="K82" s="26">
        <f t="shared" si="108"/>
        <v>0</v>
      </c>
      <c r="L82" s="6" t="str">
        <f t="shared" si="112"/>
        <v>0</v>
      </c>
      <c r="M82" s="6" t="str">
        <f t="shared" si="112"/>
        <v>0</v>
      </c>
      <c r="N82" s="72" t="str">
        <f>IFERROR(VLOOKUP($A82,_f12_all_pr,N$1,FALSE),"0")</f>
        <v>0</v>
      </c>
      <c r="O82" s="6" t="str">
        <f t="shared" si="112"/>
        <v>0</v>
      </c>
      <c r="P82" s="6" t="str">
        <f t="shared" si="112"/>
        <v>0</v>
      </c>
      <c r="Q82" s="6" t="str">
        <f t="shared" si="112"/>
        <v>0</v>
      </c>
      <c r="R82" s="6" t="str">
        <f t="shared" si="112"/>
        <v>0</v>
      </c>
      <c r="S82" s="72" t="str">
        <f>IFERROR(VLOOKUP($A82,_f12_all_pr,S$1,FALSE),"0")</f>
        <v>0</v>
      </c>
      <c r="T82" s="6"/>
      <c r="U82" s="16">
        <f t="shared" ref="U82:U145" si="113">IFERROR(G82-L82,"0")</f>
        <v>0</v>
      </c>
      <c r="V82" s="16">
        <f t="shared" ref="V82:V145" si="114">IFERROR(M82-O82,"0")</f>
        <v>0</v>
      </c>
      <c r="W82" s="120">
        <f t="shared" si="97"/>
        <v>0</v>
      </c>
      <c r="X82" s="111">
        <f t="shared" si="5"/>
        <v>0</v>
      </c>
      <c r="Y82" s="111">
        <f t="shared" si="6"/>
        <v>0</v>
      </c>
      <c r="Z82" s="111">
        <f t="shared" si="6"/>
        <v>0</v>
      </c>
    </row>
    <row r="83" spans="1:26" ht="24.75" x14ac:dyDescent="0.25">
      <c r="A83" s="51" t="s">
        <v>763</v>
      </c>
      <c r="D83" s="10" t="s">
        <v>153</v>
      </c>
      <c r="E83" s="8" t="s">
        <v>151</v>
      </c>
      <c r="F83" s="2" t="s">
        <v>146</v>
      </c>
      <c r="G83" s="6" t="str">
        <f t="shared" si="111"/>
        <v>0</v>
      </c>
      <c r="H83" s="72" t="str">
        <f>IFERROR(VLOOKUP($A83,_f12_all_pr,H$1,FALSE),"0")</f>
        <v>0</v>
      </c>
      <c r="I83" s="6" t="str">
        <f t="shared" si="111"/>
        <v>0</v>
      </c>
      <c r="J83" s="6" t="str">
        <f t="shared" si="111"/>
        <v>0</v>
      </c>
      <c r="K83" s="26">
        <f t="shared" si="108"/>
        <v>0</v>
      </c>
      <c r="L83" s="6" t="str">
        <f t="shared" si="112"/>
        <v>0</v>
      </c>
      <c r="M83" s="6" t="str">
        <f t="shared" si="112"/>
        <v>0</v>
      </c>
      <c r="N83" s="72" t="str">
        <f>IFERROR(VLOOKUP($A83,_f12_all_pr,N$1,FALSE),"0")</f>
        <v>0</v>
      </c>
      <c r="O83" s="6" t="str">
        <f t="shared" si="112"/>
        <v>0</v>
      </c>
      <c r="P83" s="6" t="str">
        <f t="shared" si="112"/>
        <v>0</v>
      </c>
      <c r="Q83" s="6" t="str">
        <f t="shared" si="112"/>
        <v>0</v>
      </c>
      <c r="R83" s="6" t="str">
        <f t="shared" si="112"/>
        <v>0</v>
      </c>
      <c r="S83" s="72" t="str">
        <f>IFERROR(VLOOKUP($A83,_f12_all_pr,S$1,FALSE),"0")</f>
        <v>0</v>
      </c>
      <c r="T83" s="6"/>
      <c r="U83" s="16">
        <f t="shared" si="113"/>
        <v>0</v>
      </c>
      <c r="V83" s="16">
        <f t="shared" si="114"/>
        <v>0</v>
      </c>
      <c r="W83" s="120">
        <f t="shared" si="97"/>
        <v>0</v>
      </c>
      <c r="X83" s="111">
        <f t="shared" si="5"/>
        <v>0</v>
      </c>
      <c r="Y83" s="111">
        <f t="shared" si="6"/>
        <v>0</v>
      </c>
      <c r="Z83" s="111">
        <f t="shared" si="6"/>
        <v>0</v>
      </c>
    </row>
    <row r="84" spans="1:26" x14ac:dyDescent="0.25">
      <c r="A84" s="40"/>
      <c r="D84" s="36" t="s">
        <v>703</v>
      </c>
      <c r="E84" s="14"/>
      <c r="F84" s="15"/>
      <c r="G84" s="16">
        <f>IFERROR(G81-G82-G83,"0")</f>
        <v>0</v>
      </c>
      <c r="H84" s="73"/>
      <c r="I84" s="16">
        <f>IFERROR(I81-I82-I83,"0")</f>
        <v>0</v>
      </c>
      <c r="J84" s="16">
        <f>IFERROR(J81-J82-J83,"0")</f>
        <v>0</v>
      </c>
      <c r="K84" s="26">
        <f t="shared" si="108"/>
        <v>0</v>
      </c>
      <c r="L84" s="16">
        <f t="shared" ref="L84:R84" si="115">IFERROR(L81-L82-L83,"0")</f>
        <v>0</v>
      </c>
      <c r="M84" s="16">
        <f t="shared" si="115"/>
        <v>0</v>
      </c>
      <c r="N84" s="73"/>
      <c r="O84" s="16">
        <f t="shared" si="115"/>
        <v>0</v>
      </c>
      <c r="P84" s="16">
        <f t="shared" si="115"/>
        <v>0</v>
      </c>
      <c r="Q84" s="16">
        <f t="shared" si="115"/>
        <v>0</v>
      </c>
      <c r="R84" s="16">
        <f t="shared" si="115"/>
        <v>0</v>
      </c>
      <c r="S84" s="73"/>
      <c r="T84" s="16"/>
      <c r="U84" s="16">
        <f t="shared" si="113"/>
        <v>0</v>
      </c>
      <c r="V84" s="16">
        <f t="shared" si="114"/>
        <v>0</v>
      </c>
      <c r="W84" s="120">
        <f t="shared" si="97"/>
        <v>0</v>
      </c>
      <c r="X84" s="111">
        <f t="shared" si="5"/>
        <v>0</v>
      </c>
      <c r="Y84" s="111">
        <f t="shared" si="6"/>
        <v>0</v>
      </c>
      <c r="Z84" s="111">
        <f t="shared" si="6"/>
        <v>0</v>
      </c>
    </row>
    <row r="85" spans="1:26" ht="60.75" x14ac:dyDescent="0.25">
      <c r="A85" s="51" t="s">
        <v>764</v>
      </c>
      <c r="D85" s="10" t="s">
        <v>158</v>
      </c>
      <c r="E85" s="8" t="s">
        <v>154</v>
      </c>
      <c r="F85" s="2" t="s">
        <v>159</v>
      </c>
      <c r="G85" s="6" t="str">
        <f t="shared" ref="G85:J87" si="116">IFERROR(VLOOKUP($A85,_f12_all,G$1,FALSE),"0")</f>
        <v>0</v>
      </c>
      <c r="H85" s="72" t="str">
        <f>IFERROR(VLOOKUP($A85,_f12_all_pr,H$1,FALSE),"0")</f>
        <v>0</v>
      </c>
      <c r="I85" s="6" t="str">
        <f t="shared" si="116"/>
        <v>0</v>
      </c>
      <c r="J85" s="6" t="str">
        <f t="shared" si="116"/>
        <v>0</v>
      </c>
      <c r="K85" s="26">
        <f t="shared" si="108"/>
        <v>0</v>
      </c>
      <c r="L85" s="6" t="str">
        <f t="shared" ref="L85:R87" si="117">IFERROR(VLOOKUP($A85,_f12_all,L$1,FALSE),"0")</f>
        <v>0</v>
      </c>
      <c r="M85" s="6" t="str">
        <f t="shared" si="117"/>
        <v>0</v>
      </c>
      <c r="N85" s="72" t="str">
        <f>IFERROR(VLOOKUP($A85,_f12_all_pr,N$1,FALSE),"0")</f>
        <v>0</v>
      </c>
      <c r="O85" s="6" t="str">
        <f t="shared" si="117"/>
        <v>0</v>
      </c>
      <c r="P85" s="6" t="str">
        <f t="shared" si="117"/>
        <v>0</v>
      </c>
      <c r="Q85" s="6" t="str">
        <f t="shared" si="117"/>
        <v>0</v>
      </c>
      <c r="R85" s="6" t="str">
        <f t="shared" si="117"/>
        <v>0</v>
      </c>
      <c r="S85" s="72" t="str">
        <f>IFERROR(VLOOKUP($A85,_f12_all_pr,S$1,FALSE),"0")</f>
        <v>0</v>
      </c>
      <c r="T85" s="6"/>
      <c r="U85" s="16">
        <f t="shared" si="113"/>
        <v>0</v>
      </c>
      <c r="V85" s="16">
        <f t="shared" si="114"/>
        <v>0</v>
      </c>
      <c r="W85" s="120">
        <f t="shared" si="97"/>
        <v>0</v>
      </c>
      <c r="X85" s="111">
        <f t="shared" si="5"/>
        <v>0</v>
      </c>
      <c r="Y85" s="111">
        <f t="shared" si="6"/>
        <v>0</v>
      </c>
      <c r="Z85" s="111">
        <f t="shared" si="6"/>
        <v>0</v>
      </c>
    </row>
    <row r="86" spans="1:26" ht="24.75" x14ac:dyDescent="0.25">
      <c r="A86" s="51" t="s">
        <v>765</v>
      </c>
      <c r="D86" s="10" t="s">
        <v>160</v>
      </c>
      <c r="E86" s="8" t="s">
        <v>155</v>
      </c>
      <c r="F86" s="2" t="s">
        <v>161</v>
      </c>
      <c r="G86" s="6" t="str">
        <f t="shared" si="116"/>
        <v>0</v>
      </c>
      <c r="H86" s="72" t="str">
        <f>IFERROR(VLOOKUP($A86,_f12_all_pr,H$1,FALSE),"0")</f>
        <v>0</v>
      </c>
      <c r="I86" s="6" t="str">
        <f t="shared" si="116"/>
        <v>0</v>
      </c>
      <c r="J86" s="6" t="str">
        <f t="shared" si="116"/>
        <v>0</v>
      </c>
      <c r="K86" s="26">
        <f t="shared" si="108"/>
        <v>0</v>
      </c>
      <c r="L86" s="6" t="str">
        <f t="shared" si="117"/>
        <v>0</v>
      </c>
      <c r="M86" s="6" t="str">
        <f t="shared" si="117"/>
        <v>0</v>
      </c>
      <c r="N86" s="72" t="str">
        <f>IFERROR(VLOOKUP($A86,_f12_all_pr,N$1,FALSE),"0")</f>
        <v>0</v>
      </c>
      <c r="O86" s="6" t="str">
        <f t="shared" si="117"/>
        <v>0</v>
      </c>
      <c r="P86" s="6" t="str">
        <f t="shared" si="117"/>
        <v>0</v>
      </c>
      <c r="Q86" s="6" t="str">
        <f t="shared" si="117"/>
        <v>0</v>
      </c>
      <c r="R86" s="6" t="str">
        <f t="shared" si="117"/>
        <v>0</v>
      </c>
      <c r="S86" s="72" t="str">
        <f>IFERROR(VLOOKUP($A86,_f12_all_pr,S$1,FALSE),"0")</f>
        <v>0</v>
      </c>
      <c r="T86" s="6"/>
      <c r="U86" s="16">
        <f t="shared" si="113"/>
        <v>0</v>
      </c>
      <c r="V86" s="16">
        <f t="shared" si="114"/>
        <v>0</v>
      </c>
      <c r="W86" s="120">
        <f t="shared" si="97"/>
        <v>0</v>
      </c>
      <c r="X86" s="111">
        <f t="shared" ref="X86:X149" si="118">L86-Q86-R86</f>
        <v>0</v>
      </c>
      <c r="Y86" s="111">
        <f t="shared" ref="Y86:Z149" si="119">L86-O86</f>
        <v>0</v>
      </c>
      <c r="Z86" s="111">
        <f t="shared" si="119"/>
        <v>0</v>
      </c>
    </row>
    <row r="87" spans="1:26" ht="36.75" x14ac:dyDescent="0.25">
      <c r="A87" s="51" t="s">
        <v>766</v>
      </c>
      <c r="D87" s="10" t="s">
        <v>163</v>
      </c>
      <c r="E87" s="8" t="s">
        <v>162</v>
      </c>
      <c r="F87" s="2" t="s">
        <v>164</v>
      </c>
      <c r="G87" s="6" t="str">
        <f t="shared" si="116"/>
        <v>0</v>
      </c>
      <c r="H87" s="72" t="str">
        <f>IFERROR(VLOOKUP($A87,_f12_all_pr,H$1,FALSE),"0")</f>
        <v>0</v>
      </c>
      <c r="I87" s="6" t="str">
        <f t="shared" si="116"/>
        <v>0</v>
      </c>
      <c r="J87" s="6" t="str">
        <f t="shared" si="116"/>
        <v>0</v>
      </c>
      <c r="K87" s="26">
        <f t="shared" si="108"/>
        <v>0</v>
      </c>
      <c r="L87" s="6" t="str">
        <f t="shared" si="117"/>
        <v>0</v>
      </c>
      <c r="M87" s="6" t="str">
        <f t="shared" si="117"/>
        <v>0</v>
      </c>
      <c r="N87" s="72" t="str">
        <f>IFERROR(VLOOKUP($A87,_f12_all_pr,N$1,FALSE),"0")</f>
        <v>0</v>
      </c>
      <c r="O87" s="6" t="str">
        <f t="shared" si="117"/>
        <v>0</v>
      </c>
      <c r="P87" s="6" t="str">
        <f t="shared" si="117"/>
        <v>0</v>
      </c>
      <c r="Q87" s="6" t="str">
        <f t="shared" si="117"/>
        <v>0</v>
      </c>
      <c r="R87" s="6" t="str">
        <f t="shared" si="117"/>
        <v>0</v>
      </c>
      <c r="S87" s="72" t="str">
        <f>IFERROR(VLOOKUP($A87,_f12_all_pr,S$1,FALSE),"0")</f>
        <v>0</v>
      </c>
      <c r="T87" s="6"/>
      <c r="U87" s="16">
        <f t="shared" si="113"/>
        <v>0</v>
      </c>
      <c r="V87" s="16">
        <f t="shared" si="114"/>
        <v>0</v>
      </c>
      <c r="W87" s="120">
        <f t="shared" si="97"/>
        <v>0</v>
      </c>
      <c r="X87" s="111">
        <f t="shared" si="118"/>
        <v>0</v>
      </c>
      <c r="Y87" s="111">
        <f t="shared" si="119"/>
        <v>0</v>
      </c>
      <c r="Z87" s="111">
        <f t="shared" si="119"/>
        <v>0</v>
      </c>
    </row>
    <row r="88" spans="1:26" x14ac:dyDescent="0.25">
      <c r="A88" s="40"/>
      <c r="D88" s="36" t="s">
        <v>702</v>
      </c>
      <c r="E88" s="14"/>
      <c r="F88" s="15"/>
      <c r="G88" s="16">
        <f>IFERROR(G86-G87,"0")</f>
        <v>0</v>
      </c>
      <c r="H88" s="73"/>
      <c r="I88" s="16">
        <f>IFERROR(I86-I87,"0")</f>
        <v>0</v>
      </c>
      <c r="J88" s="16">
        <f>IFERROR(J86-J87,"0")</f>
        <v>0</v>
      </c>
      <c r="K88" s="26">
        <f t="shared" si="108"/>
        <v>0</v>
      </c>
      <c r="L88" s="16">
        <f t="shared" ref="L88:R88" si="120">IFERROR(L86-L87,"0")</f>
        <v>0</v>
      </c>
      <c r="M88" s="16">
        <f t="shared" si="120"/>
        <v>0</v>
      </c>
      <c r="N88" s="73"/>
      <c r="O88" s="16">
        <f t="shared" si="120"/>
        <v>0</v>
      </c>
      <c r="P88" s="16">
        <f t="shared" si="120"/>
        <v>0</v>
      </c>
      <c r="Q88" s="16">
        <f t="shared" si="120"/>
        <v>0</v>
      </c>
      <c r="R88" s="16">
        <f t="shared" si="120"/>
        <v>0</v>
      </c>
      <c r="S88" s="73"/>
      <c r="T88" s="16"/>
      <c r="U88" s="16">
        <f t="shared" si="113"/>
        <v>0</v>
      </c>
      <c r="V88" s="16">
        <f t="shared" si="114"/>
        <v>0</v>
      </c>
      <c r="W88" s="120">
        <f t="shared" si="97"/>
        <v>0</v>
      </c>
      <c r="X88" s="111">
        <f t="shared" si="118"/>
        <v>0</v>
      </c>
      <c r="Y88" s="111">
        <f t="shared" si="119"/>
        <v>0</v>
      </c>
      <c r="Z88" s="111">
        <f t="shared" si="119"/>
        <v>0</v>
      </c>
    </row>
    <row r="89" spans="1:26" ht="24.75" x14ac:dyDescent="0.25">
      <c r="A89" s="51" t="s">
        <v>767</v>
      </c>
      <c r="D89" s="10" t="s">
        <v>165</v>
      </c>
      <c r="E89" s="8" t="s">
        <v>156</v>
      </c>
      <c r="F89" s="2" t="s">
        <v>166</v>
      </c>
      <c r="G89" s="6" t="str">
        <f t="shared" ref="G89:J91" si="121">IFERROR(VLOOKUP($A89,_f12_all,G$1,FALSE),"0")</f>
        <v>0</v>
      </c>
      <c r="H89" s="72" t="str">
        <f>IFERROR(VLOOKUP($A89,_f12_all_pr,H$1,FALSE),"0")</f>
        <v>0</v>
      </c>
      <c r="I89" s="6" t="str">
        <f t="shared" si="121"/>
        <v>0</v>
      </c>
      <c r="J89" s="6" t="str">
        <f t="shared" si="121"/>
        <v>0</v>
      </c>
      <c r="K89" s="26">
        <f t="shared" si="108"/>
        <v>0</v>
      </c>
      <c r="L89" s="6" t="str">
        <f t="shared" ref="L89:R91" si="122">IFERROR(VLOOKUP($A89,_f12_all,L$1,FALSE),"0")</f>
        <v>0</v>
      </c>
      <c r="M89" s="6" t="str">
        <f t="shared" si="122"/>
        <v>0</v>
      </c>
      <c r="N89" s="72" t="str">
        <f>IFERROR(VLOOKUP($A89,_f12_all_pr,N$1,FALSE),"0")</f>
        <v>0</v>
      </c>
      <c r="O89" s="6" t="str">
        <f t="shared" si="122"/>
        <v>0</v>
      </c>
      <c r="P89" s="6" t="str">
        <f t="shared" si="122"/>
        <v>0</v>
      </c>
      <c r="Q89" s="6" t="str">
        <f t="shared" si="122"/>
        <v>0</v>
      </c>
      <c r="R89" s="6" t="str">
        <f t="shared" si="122"/>
        <v>0</v>
      </c>
      <c r="S89" s="72" t="str">
        <f>IFERROR(VLOOKUP($A89,_f12_all_pr,S$1,FALSE),"0")</f>
        <v>0</v>
      </c>
      <c r="T89" s="6"/>
      <c r="U89" s="16">
        <f t="shared" si="113"/>
        <v>0</v>
      </c>
      <c r="V89" s="16">
        <f t="shared" si="114"/>
        <v>0</v>
      </c>
      <c r="W89" s="120">
        <f t="shared" si="97"/>
        <v>0</v>
      </c>
      <c r="X89" s="111">
        <f t="shared" si="118"/>
        <v>0</v>
      </c>
      <c r="Y89" s="111">
        <f t="shared" si="119"/>
        <v>0</v>
      </c>
      <c r="Z89" s="111">
        <f t="shared" si="119"/>
        <v>0</v>
      </c>
    </row>
    <row r="90" spans="1:26" ht="36.75" x14ac:dyDescent="0.25">
      <c r="A90" s="51" t="s">
        <v>768</v>
      </c>
      <c r="D90" s="10" t="s">
        <v>167</v>
      </c>
      <c r="E90" s="8" t="s">
        <v>157</v>
      </c>
      <c r="F90" s="2" t="s">
        <v>168</v>
      </c>
      <c r="G90" s="6" t="str">
        <f t="shared" si="121"/>
        <v>0</v>
      </c>
      <c r="H90" s="72" t="str">
        <f>IFERROR(VLOOKUP($A90,_f12_all_pr,H$1,FALSE),"0")</f>
        <v>0</v>
      </c>
      <c r="I90" s="6" t="str">
        <f t="shared" si="121"/>
        <v>0</v>
      </c>
      <c r="J90" s="6" t="str">
        <f t="shared" si="121"/>
        <v>0</v>
      </c>
      <c r="K90" s="26">
        <f t="shared" si="108"/>
        <v>0</v>
      </c>
      <c r="L90" s="6" t="str">
        <f t="shared" si="122"/>
        <v>0</v>
      </c>
      <c r="M90" s="6" t="str">
        <f t="shared" si="122"/>
        <v>0</v>
      </c>
      <c r="N90" s="72" t="str">
        <f>IFERROR(VLOOKUP($A90,_f12_all_pr,N$1,FALSE),"0")</f>
        <v>0</v>
      </c>
      <c r="O90" s="6" t="str">
        <f t="shared" si="122"/>
        <v>0</v>
      </c>
      <c r="P90" s="6" t="str">
        <f t="shared" si="122"/>
        <v>0</v>
      </c>
      <c r="Q90" s="6" t="str">
        <f t="shared" si="122"/>
        <v>0</v>
      </c>
      <c r="R90" s="6" t="str">
        <f t="shared" si="122"/>
        <v>0</v>
      </c>
      <c r="S90" s="72" t="str">
        <f>IFERROR(VLOOKUP($A90,_f12_all_pr,S$1,FALSE),"0")</f>
        <v>0</v>
      </c>
      <c r="T90" s="6"/>
      <c r="U90" s="16">
        <f t="shared" si="113"/>
        <v>0</v>
      </c>
      <c r="V90" s="16">
        <f t="shared" si="114"/>
        <v>0</v>
      </c>
      <c r="W90" s="120">
        <f t="shared" si="97"/>
        <v>0</v>
      </c>
      <c r="X90" s="111">
        <f t="shared" si="118"/>
        <v>0</v>
      </c>
      <c r="Y90" s="111">
        <f t="shared" si="119"/>
        <v>0</v>
      </c>
      <c r="Z90" s="111">
        <f t="shared" si="119"/>
        <v>0</v>
      </c>
    </row>
    <row r="91" spans="1:26" ht="24.75" x14ac:dyDescent="0.25">
      <c r="A91" s="51" t="s">
        <v>769</v>
      </c>
      <c r="D91" s="10" t="s">
        <v>176</v>
      </c>
      <c r="E91" s="8" t="s">
        <v>175</v>
      </c>
      <c r="F91" s="2" t="s">
        <v>177</v>
      </c>
      <c r="G91" s="6" t="str">
        <f t="shared" si="121"/>
        <v>0</v>
      </c>
      <c r="H91" s="72" t="str">
        <f>IFERROR(VLOOKUP($A91,_f12_all_pr,H$1,FALSE),"0")</f>
        <v>0</v>
      </c>
      <c r="I91" s="6" t="str">
        <f t="shared" si="121"/>
        <v>0</v>
      </c>
      <c r="J91" s="6" t="str">
        <f t="shared" si="121"/>
        <v>0</v>
      </c>
      <c r="K91" s="26">
        <f t="shared" si="108"/>
        <v>0</v>
      </c>
      <c r="L91" s="6" t="str">
        <f t="shared" si="122"/>
        <v>0</v>
      </c>
      <c r="M91" s="6" t="str">
        <f t="shared" si="122"/>
        <v>0</v>
      </c>
      <c r="N91" s="72" t="str">
        <f>IFERROR(VLOOKUP($A91,_f12_all_pr,N$1,FALSE),"0")</f>
        <v>0</v>
      </c>
      <c r="O91" s="6" t="str">
        <f t="shared" si="122"/>
        <v>0</v>
      </c>
      <c r="P91" s="6" t="str">
        <f t="shared" si="122"/>
        <v>0</v>
      </c>
      <c r="Q91" s="6" t="str">
        <f t="shared" si="122"/>
        <v>0</v>
      </c>
      <c r="R91" s="6" t="str">
        <f t="shared" si="122"/>
        <v>0</v>
      </c>
      <c r="S91" s="72" t="str">
        <f>IFERROR(VLOOKUP($A91,_f12_all_pr,S$1,FALSE),"0")</f>
        <v>0</v>
      </c>
      <c r="T91" s="6"/>
      <c r="U91" s="16">
        <f t="shared" si="113"/>
        <v>0</v>
      </c>
      <c r="V91" s="16">
        <f t="shared" si="114"/>
        <v>0</v>
      </c>
      <c r="W91" s="120">
        <f t="shared" si="97"/>
        <v>0</v>
      </c>
      <c r="X91" s="111">
        <f t="shared" si="118"/>
        <v>0</v>
      </c>
      <c r="Y91" s="111">
        <f t="shared" si="119"/>
        <v>0</v>
      </c>
      <c r="Z91" s="111">
        <f t="shared" si="119"/>
        <v>0</v>
      </c>
    </row>
    <row r="92" spans="1:26" x14ac:dyDescent="0.25">
      <c r="A92" s="40"/>
      <c r="D92" s="36" t="s">
        <v>701</v>
      </c>
      <c r="E92" s="14"/>
      <c r="F92" s="15"/>
      <c r="G92" s="16">
        <f>IFERROR(G90-G91,"0")</f>
        <v>0</v>
      </c>
      <c r="H92" s="73"/>
      <c r="I92" s="16">
        <f>IFERROR(I90-I91,"0")</f>
        <v>0</v>
      </c>
      <c r="J92" s="16">
        <f>IFERROR(J90-J91,"0")</f>
        <v>0</v>
      </c>
      <c r="K92" s="26">
        <f t="shared" si="108"/>
        <v>0</v>
      </c>
      <c r="L92" s="16">
        <f t="shared" ref="L92:R92" si="123">IFERROR(L90-L91,"0")</f>
        <v>0</v>
      </c>
      <c r="M92" s="16">
        <f t="shared" si="123"/>
        <v>0</v>
      </c>
      <c r="N92" s="73"/>
      <c r="O92" s="16">
        <f t="shared" si="123"/>
        <v>0</v>
      </c>
      <c r="P92" s="16">
        <f t="shared" si="123"/>
        <v>0</v>
      </c>
      <c r="Q92" s="16">
        <f t="shared" si="123"/>
        <v>0</v>
      </c>
      <c r="R92" s="16">
        <f t="shared" si="123"/>
        <v>0</v>
      </c>
      <c r="S92" s="73"/>
      <c r="T92" s="16"/>
      <c r="U92" s="16">
        <f t="shared" si="113"/>
        <v>0</v>
      </c>
      <c r="V92" s="16">
        <f t="shared" si="114"/>
        <v>0</v>
      </c>
      <c r="W92" s="120">
        <f t="shared" si="97"/>
        <v>0</v>
      </c>
      <c r="X92" s="111">
        <f t="shared" si="118"/>
        <v>0</v>
      </c>
      <c r="Y92" s="111">
        <f t="shared" si="119"/>
        <v>0</v>
      </c>
      <c r="Z92" s="111">
        <f t="shared" si="119"/>
        <v>0</v>
      </c>
    </row>
    <row r="93" spans="1:26" ht="36.75" x14ac:dyDescent="0.25">
      <c r="A93" s="51" t="s">
        <v>770</v>
      </c>
      <c r="D93" s="10" t="s">
        <v>180</v>
      </c>
      <c r="E93" s="8" t="s">
        <v>169</v>
      </c>
      <c r="F93" s="2" t="s">
        <v>181</v>
      </c>
      <c r="G93" s="6" t="str">
        <f t="shared" ref="G93:J95" si="124">IFERROR(VLOOKUP($A93,_f12_all,G$1,FALSE),"0")</f>
        <v>0</v>
      </c>
      <c r="H93" s="72" t="str">
        <f>IFERROR(VLOOKUP($A93,_f12_all_pr,H$1,FALSE),"0")</f>
        <v>0</v>
      </c>
      <c r="I93" s="6" t="str">
        <f t="shared" si="124"/>
        <v>0</v>
      </c>
      <c r="J93" s="6" t="str">
        <f t="shared" si="124"/>
        <v>0</v>
      </c>
      <c r="K93" s="26">
        <f t="shared" si="108"/>
        <v>0</v>
      </c>
      <c r="L93" s="6" t="str">
        <f t="shared" ref="L93:R95" si="125">IFERROR(VLOOKUP($A93,_f12_all,L$1,FALSE),"0")</f>
        <v>0</v>
      </c>
      <c r="M93" s="6" t="str">
        <f t="shared" si="125"/>
        <v>0</v>
      </c>
      <c r="N93" s="72" t="str">
        <f>IFERROR(VLOOKUP($A93,_f12_all_pr,N$1,FALSE),"0")</f>
        <v>0</v>
      </c>
      <c r="O93" s="6" t="str">
        <f t="shared" si="125"/>
        <v>0</v>
      </c>
      <c r="P93" s="6" t="str">
        <f t="shared" si="125"/>
        <v>0</v>
      </c>
      <c r="Q93" s="6" t="str">
        <f t="shared" si="125"/>
        <v>0</v>
      </c>
      <c r="R93" s="6" t="str">
        <f t="shared" si="125"/>
        <v>0</v>
      </c>
      <c r="S93" s="72" t="str">
        <f>IFERROR(VLOOKUP($A93,_f12_all_pr,S$1,FALSE),"0")</f>
        <v>0</v>
      </c>
      <c r="T93" s="6"/>
      <c r="U93" s="16">
        <f t="shared" si="113"/>
        <v>0</v>
      </c>
      <c r="V93" s="16">
        <f t="shared" si="114"/>
        <v>0</v>
      </c>
      <c r="W93" s="120">
        <f t="shared" si="97"/>
        <v>0</v>
      </c>
      <c r="X93" s="111">
        <f t="shared" si="118"/>
        <v>0</v>
      </c>
      <c r="Y93" s="111">
        <f t="shared" si="119"/>
        <v>0</v>
      </c>
      <c r="Z93" s="111">
        <f t="shared" si="119"/>
        <v>0</v>
      </c>
    </row>
    <row r="94" spans="1:26" ht="24.75" x14ac:dyDescent="0.25">
      <c r="A94" s="51" t="s">
        <v>771</v>
      </c>
      <c r="D94" s="10" t="s">
        <v>178</v>
      </c>
      <c r="E94" s="8" t="s">
        <v>179</v>
      </c>
      <c r="F94" s="2" t="s">
        <v>182</v>
      </c>
      <c r="G94" s="6" t="str">
        <f t="shared" si="124"/>
        <v>0</v>
      </c>
      <c r="H94" s="72" t="str">
        <f>IFERROR(VLOOKUP($A94,_f12_all_pr,H$1,FALSE),"0")</f>
        <v>0</v>
      </c>
      <c r="I94" s="6" t="str">
        <f t="shared" si="124"/>
        <v>0</v>
      </c>
      <c r="J94" s="6" t="str">
        <f t="shared" si="124"/>
        <v>0</v>
      </c>
      <c r="K94" s="26">
        <f t="shared" si="108"/>
        <v>0</v>
      </c>
      <c r="L94" s="6" t="str">
        <f t="shared" si="125"/>
        <v>0</v>
      </c>
      <c r="M94" s="6" t="str">
        <f t="shared" si="125"/>
        <v>0</v>
      </c>
      <c r="N94" s="72" t="str">
        <f>IFERROR(VLOOKUP($A94,_f12_all_pr,N$1,FALSE),"0")</f>
        <v>0</v>
      </c>
      <c r="O94" s="6" t="str">
        <f t="shared" si="125"/>
        <v>0</v>
      </c>
      <c r="P94" s="6" t="str">
        <f t="shared" si="125"/>
        <v>0</v>
      </c>
      <c r="Q94" s="6" t="str">
        <f t="shared" si="125"/>
        <v>0</v>
      </c>
      <c r="R94" s="6" t="str">
        <f t="shared" si="125"/>
        <v>0</v>
      </c>
      <c r="S94" s="72" t="str">
        <f>IFERROR(VLOOKUP($A94,_f12_all_pr,S$1,FALSE),"0")</f>
        <v>0</v>
      </c>
      <c r="T94" s="6"/>
      <c r="U94" s="16">
        <f t="shared" si="113"/>
        <v>0</v>
      </c>
      <c r="V94" s="16">
        <f t="shared" si="114"/>
        <v>0</v>
      </c>
      <c r="W94" s="120">
        <f t="shared" si="97"/>
        <v>0</v>
      </c>
      <c r="X94" s="111">
        <f t="shared" si="118"/>
        <v>0</v>
      </c>
      <c r="Y94" s="111">
        <f t="shared" si="119"/>
        <v>0</v>
      </c>
      <c r="Z94" s="111">
        <f t="shared" si="119"/>
        <v>0</v>
      </c>
    </row>
    <row r="95" spans="1:26" ht="48.75" x14ac:dyDescent="0.25">
      <c r="A95" s="51" t="s">
        <v>772</v>
      </c>
      <c r="D95" s="10" t="s">
        <v>184</v>
      </c>
      <c r="E95" s="8" t="s">
        <v>183</v>
      </c>
      <c r="F95" s="2" t="s">
        <v>185</v>
      </c>
      <c r="G95" s="6" t="str">
        <f t="shared" si="124"/>
        <v>0</v>
      </c>
      <c r="H95" s="72" t="str">
        <f>IFERROR(VLOOKUP($A95,_f12_all_pr,H$1,FALSE),"0")</f>
        <v>0</v>
      </c>
      <c r="I95" s="6" t="str">
        <f t="shared" si="124"/>
        <v>0</v>
      </c>
      <c r="J95" s="6" t="str">
        <f t="shared" si="124"/>
        <v>0</v>
      </c>
      <c r="K95" s="26">
        <f t="shared" si="108"/>
        <v>0</v>
      </c>
      <c r="L95" s="6" t="str">
        <f t="shared" si="125"/>
        <v>0</v>
      </c>
      <c r="M95" s="6" t="str">
        <f t="shared" si="125"/>
        <v>0</v>
      </c>
      <c r="N95" s="72" t="str">
        <f>IFERROR(VLOOKUP($A95,_f12_all_pr,N$1,FALSE),"0")</f>
        <v>0</v>
      </c>
      <c r="O95" s="6" t="str">
        <f t="shared" si="125"/>
        <v>0</v>
      </c>
      <c r="P95" s="6" t="str">
        <f t="shared" si="125"/>
        <v>0</v>
      </c>
      <c r="Q95" s="6" t="str">
        <f t="shared" si="125"/>
        <v>0</v>
      </c>
      <c r="R95" s="6" t="str">
        <f t="shared" si="125"/>
        <v>0</v>
      </c>
      <c r="S95" s="72" t="str">
        <f>IFERROR(VLOOKUP($A95,_f12_all_pr,S$1,FALSE),"0")</f>
        <v>0</v>
      </c>
      <c r="T95" s="6"/>
      <c r="U95" s="16">
        <f t="shared" si="113"/>
        <v>0</v>
      </c>
      <c r="V95" s="16">
        <f t="shared" si="114"/>
        <v>0</v>
      </c>
      <c r="W95" s="120">
        <f t="shared" si="97"/>
        <v>0</v>
      </c>
      <c r="X95" s="111">
        <f t="shared" si="118"/>
        <v>0</v>
      </c>
      <c r="Y95" s="111">
        <f t="shared" si="119"/>
        <v>0</v>
      </c>
      <c r="Z95" s="111">
        <f t="shared" si="119"/>
        <v>0</v>
      </c>
    </row>
    <row r="96" spans="1:26" x14ac:dyDescent="0.25">
      <c r="A96" s="40"/>
      <c r="D96" s="36" t="s">
        <v>700</v>
      </c>
      <c r="E96" s="14"/>
      <c r="F96" s="15"/>
      <c r="G96" s="16">
        <f>IFERROR(G93-G94-G95,"0")</f>
        <v>0</v>
      </c>
      <c r="H96" s="73"/>
      <c r="I96" s="16">
        <f>IFERROR(I93-I94-I95,"0")</f>
        <v>0</v>
      </c>
      <c r="J96" s="16">
        <f>IFERROR(J93-J94-J95,"0")</f>
        <v>0</v>
      </c>
      <c r="K96" s="26">
        <f t="shared" si="108"/>
        <v>0</v>
      </c>
      <c r="L96" s="16">
        <f t="shared" ref="L96:R96" si="126">IFERROR(L93-L94-L95,"0")</f>
        <v>0</v>
      </c>
      <c r="M96" s="16">
        <f t="shared" si="126"/>
        <v>0</v>
      </c>
      <c r="N96" s="73"/>
      <c r="O96" s="16">
        <f t="shared" si="126"/>
        <v>0</v>
      </c>
      <c r="P96" s="16">
        <f t="shared" si="126"/>
        <v>0</v>
      </c>
      <c r="Q96" s="16">
        <f t="shared" si="126"/>
        <v>0</v>
      </c>
      <c r="R96" s="16">
        <f t="shared" si="126"/>
        <v>0</v>
      </c>
      <c r="S96" s="73"/>
      <c r="T96" s="16"/>
      <c r="U96" s="16">
        <f t="shared" si="113"/>
        <v>0</v>
      </c>
      <c r="V96" s="16">
        <f t="shared" si="114"/>
        <v>0</v>
      </c>
      <c r="W96" s="120">
        <f t="shared" si="97"/>
        <v>0</v>
      </c>
      <c r="X96" s="111">
        <f t="shared" si="118"/>
        <v>0</v>
      </c>
      <c r="Y96" s="111">
        <f t="shared" si="119"/>
        <v>0</v>
      </c>
      <c r="Z96" s="111">
        <f t="shared" si="119"/>
        <v>0</v>
      </c>
    </row>
    <row r="97" spans="1:26" ht="72.75" x14ac:dyDescent="0.25">
      <c r="A97" s="51" t="s">
        <v>773</v>
      </c>
      <c r="D97" s="10" t="s">
        <v>187</v>
      </c>
      <c r="E97" s="8" t="s">
        <v>170</v>
      </c>
      <c r="F97" s="2" t="s">
        <v>188</v>
      </c>
      <c r="G97" s="6" t="str">
        <f t="shared" ref="G97:J98" si="127">IFERROR(VLOOKUP($A97,_f12_all,G$1,FALSE),"0")</f>
        <v>0</v>
      </c>
      <c r="H97" s="72" t="str">
        <f>IFERROR(VLOOKUP($A97,_f12_all_pr,H$1,FALSE),"0")</f>
        <v>0</v>
      </c>
      <c r="I97" s="6" t="str">
        <f t="shared" si="127"/>
        <v>0</v>
      </c>
      <c r="J97" s="6" t="str">
        <f t="shared" si="127"/>
        <v>0</v>
      </c>
      <c r="K97" s="26">
        <f t="shared" si="108"/>
        <v>0</v>
      </c>
      <c r="L97" s="6" t="str">
        <f t="shared" ref="L97:R98" si="128">IFERROR(VLOOKUP($A97,_f12_all,L$1,FALSE),"0")</f>
        <v>0</v>
      </c>
      <c r="M97" s="6" t="str">
        <f t="shared" si="128"/>
        <v>0</v>
      </c>
      <c r="N97" s="72" t="str">
        <f>IFERROR(VLOOKUP($A97,_f12_all_pr,N$1,FALSE),"0")</f>
        <v>0</v>
      </c>
      <c r="O97" s="6" t="str">
        <f t="shared" si="128"/>
        <v>0</v>
      </c>
      <c r="P97" s="6" t="str">
        <f t="shared" si="128"/>
        <v>0</v>
      </c>
      <c r="Q97" s="6" t="str">
        <f t="shared" si="128"/>
        <v>0</v>
      </c>
      <c r="R97" s="6" t="str">
        <f t="shared" si="128"/>
        <v>0</v>
      </c>
      <c r="S97" s="72" t="str">
        <f>IFERROR(VLOOKUP($A97,_f12_all_pr,S$1,FALSE),"0")</f>
        <v>0</v>
      </c>
      <c r="T97" s="6"/>
      <c r="U97" s="16">
        <f t="shared" si="113"/>
        <v>0</v>
      </c>
      <c r="V97" s="16">
        <f t="shared" si="114"/>
        <v>0</v>
      </c>
      <c r="W97" s="120">
        <f t="shared" si="97"/>
        <v>0</v>
      </c>
      <c r="X97" s="111">
        <f t="shared" si="118"/>
        <v>0</v>
      </c>
      <c r="Y97" s="111">
        <f t="shared" si="119"/>
        <v>0</v>
      </c>
      <c r="Z97" s="111">
        <f t="shared" si="119"/>
        <v>0</v>
      </c>
    </row>
    <row r="98" spans="1:26" ht="24.75" x14ac:dyDescent="0.25">
      <c r="A98" s="51" t="s">
        <v>774</v>
      </c>
      <c r="D98" s="19" t="s">
        <v>189</v>
      </c>
      <c r="E98" s="8" t="s">
        <v>186</v>
      </c>
      <c r="F98" s="2" t="s">
        <v>190</v>
      </c>
      <c r="G98" s="6" t="str">
        <f t="shared" si="127"/>
        <v>0</v>
      </c>
      <c r="H98" s="72" t="str">
        <f>IFERROR(VLOOKUP($A98,_f12_all_pr,H$1,FALSE),"0")</f>
        <v>0</v>
      </c>
      <c r="I98" s="6" t="str">
        <f t="shared" si="127"/>
        <v>0</v>
      </c>
      <c r="J98" s="6" t="str">
        <f t="shared" si="127"/>
        <v>0</v>
      </c>
      <c r="K98" s="26">
        <f t="shared" si="108"/>
        <v>0</v>
      </c>
      <c r="L98" s="6" t="str">
        <f t="shared" si="128"/>
        <v>0</v>
      </c>
      <c r="M98" s="6" t="str">
        <f t="shared" si="128"/>
        <v>0</v>
      </c>
      <c r="N98" s="72" t="str">
        <f>IFERROR(VLOOKUP($A98,_f12_all_pr,N$1,FALSE),"0")</f>
        <v>0</v>
      </c>
      <c r="O98" s="6" t="str">
        <f t="shared" si="128"/>
        <v>0</v>
      </c>
      <c r="P98" s="6" t="str">
        <f t="shared" si="128"/>
        <v>0</v>
      </c>
      <c r="Q98" s="6" t="str">
        <f t="shared" si="128"/>
        <v>0</v>
      </c>
      <c r="R98" s="6" t="str">
        <f t="shared" si="128"/>
        <v>0</v>
      </c>
      <c r="S98" s="72" t="str">
        <f>IFERROR(VLOOKUP($A98,_f12_all_pr,S$1,FALSE),"0")</f>
        <v>0</v>
      </c>
      <c r="T98" s="6"/>
      <c r="U98" s="16">
        <f t="shared" si="113"/>
        <v>0</v>
      </c>
      <c r="V98" s="16">
        <f t="shared" si="114"/>
        <v>0</v>
      </c>
      <c r="W98" s="120">
        <f t="shared" si="97"/>
        <v>0</v>
      </c>
      <c r="X98" s="111">
        <f t="shared" si="118"/>
        <v>0</v>
      </c>
      <c r="Y98" s="111">
        <f t="shared" si="119"/>
        <v>0</v>
      </c>
      <c r="Z98" s="111">
        <f t="shared" si="119"/>
        <v>0</v>
      </c>
    </row>
    <row r="99" spans="1:26" x14ac:dyDescent="0.25">
      <c r="A99" s="40"/>
      <c r="D99" s="36" t="s">
        <v>699</v>
      </c>
      <c r="E99" s="14"/>
      <c r="F99" s="15"/>
      <c r="G99" s="16">
        <f>IFERROR(G97-G98,"0")</f>
        <v>0</v>
      </c>
      <c r="H99" s="73"/>
      <c r="I99" s="16">
        <f>IFERROR(I97-I98,"0")</f>
        <v>0</v>
      </c>
      <c r="J99" s="16">
        <f>IFERROR(J97-J98,"0")</f>
        <v>0</v>
      </c>
      <c r="K99" s="26">
        <f t="shared" si="108"/>
        <v>0</v>
      </c>
      <c r="L99" s="16">
        <f t="shared" ref="L99:R99" si="129">IFERROR(L97-L98,"0")</f>
        <v>0</v>
      </c>
      <c r="M99" s="16">
        <f t="shared" si="129"/>
        <v>0</v>
      </c>
      <c r="N99" s="73"/>
      <c r="O99" s="16">
        <f t="shared" si="129"/>
        <v>0</v>
      </c>
      <c r="P99" s="16">
        <f t="shared" si="129"/>
        <v>0</v>
      </c>
      <c r="Q99" s="16">
        <f t="shared" si="129"/>
        <v>0</v>
      </c>
      <c r="R99" s="16">
        <f t="shared" si="129"/>
        <v>0</v>
      </c>
      <c r="S99" s="73"/>
      <c r="T99" s="16"/>
      <c r="U99" s="16">
        <f t="shared" si="113"/>
        <v>0</v>
      </c>
      <c r="V99" s="16">
        <f t="shared" si="114"/>
        <v>0</v>
      </c>
      <c r="W99" s="120">
        <f t="shared" si="97"/>
        <v>0</v>
      </c>
      <c r="X99" s="111">
        <f t="shared" si="118"/>
        <v>0</v>
      </c>
      <c r="Y99" s="111">
        <f t="shared" si="119"/>
        <v>0</v>
      </c>
      <c r="Z99" s="111">
        <f t="shared" si="119"/>
        <v>0</v>
      </c>
    </row>
    <row r="100" spans="1:26" ht="24.75" x14ac:dyDescent="0.25">
      <c r="A100" s="51" t="s">
        <v>775</v>
      </c>
      <c r="D100" s="10" t="s">
        <v>194</v>
      </c>
      <c r="E100" s="8" t="s">
        <v>171</v>
      </c>
      <c r="F100" s="2" t="s">
        <v>196</v>
      </c>
      <c r="G100" s="6" t="str">
        <f t="shared" ref="G100:J102" si="130">IFERROR(VLOOKUP($A100,_f12_all,G$1,FALSE),"0")</f>
        <v>0</v>
      </c>
      <c r="H100" s="72" t="str">
        <f>IFERROR(VLOOKUP($A100,_f12_all_pr,H$1,FALSE),"0")</f>
        <v>0</v>
      </c>
      <c r="I100" s="6" t="str">
        <f t="shared" si="130"/>
        <v>0</v>
      </c>
      <c r="J100" s="6" t="str">
        <f t="shared" si="130"/>
        <v>0</v>
      </c>
      <c r="K100" s="26">
        <f t="shared" si="108"/>
        <v>0</v>
      </c>
      <c r="L100" s="6" t="str">
        <f t="shared" ref="L100:R102" si="131">IFERROR(VLOOKUP($A100,_f12_all,L$1,FALSE),"0")</f>
        <v>0</v>
      </c>
      <c r="M100" s="6" t="str">
        <f t="shared" si="131"/>
        <v>0</v>
      </c>
      <c r="N100" s="72" t="str">
        <f>IFERROR(VLOOKUP($A100,_f12_all_pr,N$1,FALSE),"0")</f>
        <v>0</v>
      </c>
      <c r="O100" s="6" t="str">
        <f t="shared" si="131"/>
        <v>0</v>
      </c>
      <c r="P100" s="6" t="str">
        <f t="shared" si="131"/>
        <v>0</v>
      </c>
      <c r="Q100" s="6" t="str">
        <f t="shared" si="131"/>
        <v>0</v>
      </c>
      <c r="R100" s="6" t="str">
        <f t="shared" si="131"/>
        <v>0</v>
      </c>
      <c r="S100" s="72" t="str">
        <f>IFERROR(VLOOKUP($A100,_f12_all_pr,S$1,FALSE),"0")</f>
        <v>0</v>
      </c>
      <c r="T100" s="6"/>
      <c r="U100" s="16">
        <f t="shared" si="113"/>
        <v>0</v>
      </c>
      <c r="V100" s="16">
        <f t="shared" si="114"/>
        <v>0</v>
      </c>
      <c r="W100" s="120">
        <f t="shared" si="97"/>
        <v>0</v>
      </c>
      <c r="X100" s="111">
        <f t="shared" si="118"/>
        <v>0</v>
      </c>
      <c r="Y100" s="111">
        <f t="shared" si="119"/>
        <v>0</v>
      </c>
      <c r="Z100" s="111">
        <f t="shared" si="119"/>
        <v>0</v>
      </c>
    </row>
    <row r="101" spans="1:26" ht="24.75" x14ac:dyDescent="0.25">
      <c r="A101" s="51" t="s">
        <v>776</v>
      </c>
      <c r="D101" s="19" t="s">
        <v>193</v>
      </c>
      <c r="E101" s="8" t="s">
        <v>191</v>
      </c>
      <c r="F101" s="2" t="s">
        <v>197</v>
      </c>
      <c r="G101" s="6" t="str">
        <f t="shared" si="130"/>
        <v>0</v>
      </c>
      <c r="H101" s="72" t="str">
        <f>IFERROR(VLOOKUP($A101,_f12_all_pr,H$1,FALSE),"0")</f>
        <v>0</v>
      </c>
      <c r="I101" s="6" t="str">
        <f t="shared" si="130"/>
        <v>0</v>
      </c>
      <c r="J101" s="6" t="str">
        <f t="shared" si="130"/>
        <v>0</v>
      </c>
      <c r="K101" s="26">
        <f t="shared" si="108"/>
        <v>0</v>
      </c>
      <c r="L101" s="6" t="str">
        <f t="shared" si="131"/>
        <v>0</v>
      </c>
      <c r="M101" s="6" t="str">
        <f t="shared" si="131"/>
        <v>0</v>
      </c>
      <c r="N101" s="72" t="str">
        <f>IFERROR(VLOOKUP($A101,_f12_all_pr,N$1,FALSE),"0")</f>
        <v>0</v>
      </c>
      <c r="O101" s="6" t="str">
        <f t="shared" si="131"/>
        <v>0</v>
      </c>
      <c r="P101" s="6" t="str">
        <f t="shared" si="131"/>
        <v>0</v>
      </c>
      <c r="Q101" s="6" t="str">
        <f t="shared" si="131"/>
        <v>0</v>
      </c>
      <c r="R101" s="6" t="str">
        <f t="shared" si="131"/>
        <v>0</v>
      </c>
      <c r="S101" s="72" t="str">
        <f>IFERROR(VLOOKUP($A101,_f12_all_pr,S$1,FALSE),"0")</f>
        <v>0</v>
      </c>
      <c r="T101" s="6"/>
      <c r="U101" s="16">
        <f t="shared" si="113"/>
        <v>0</v>
      </c>
      <c r="V101" s="16">
        <f t="shared" si="114"/>
        <v>0</v>
      </c>
      <c r="W101" s="120">
        <f t="shared" si="97"/>
        <v>0</v>
      </c>
      <c r="X101" s="111">
        <f t="shared" si="118"/>
        <v>0</v>
      </c>
      <c r="Y101" s="111">
        <f t="shared" si="119"/>
        <v>0</v>
      </c>
      <c r="Z101" s="111">
        <f t="shared" si="119"/>
        <v>0</v>
      </c>
    </row>
    <row r="102" spans="1:26" ht="24.75" x14ac:dyDescent="0.25">
      <c r="A102" s="51" t="s">
        <v>777</v>
      </c>
      <c r="D102" s="19" t="s">
        <v>195</v>
      </c>
      <c r="E102" s="8" t="s">
        <v>192</v>
      </c>
      <c r="F102" s="2" t="s">
        <v>198</v>
      </c>
      <c r="G102" s="6" t="str">
        <f t="shared" si="130"/>
        <v>0</v>
      </c>
      <c r="H102" s="72" t="str">
        <f>IFERROR(VLOOKUP($A102,_f12_all_pr,H$1,FALSE),"0")</f>
        <v>0</v>
      </c>
      <c r="I102" s="6" t="str">
        <f t="shared" si="130"/>
        <v>0</v>
      </c>
      <c r="J102" s="6" t="str">
        <f t="shared" si="130"/>
        <v>0</v>
      </c>
      <c r="K102" s="26">
        <f t="shared" si="108"/>
        <v>0</v>
      </c>
      <c r="L102" s="6" t="str">
        <f t="shared" si="131"/>
        <v>0</v>
      </c>
      <c r="M102" s="6" t="str">
        <f t="shared" si="131"/>
        <v>0</v>
      </c>
      <c r="N102" s="72" t="str">
        <f>IFERROR(VLOOKUP($A102,_f12_all_pr,N$1,FALSE),"0")</f>
        <v>0</v>
      </c>
      <c r="O102" s="6" t="str">
        <f t="shared" si="131"/>
        <v>0</v>
      </c>
      <c r="P102" s="6" t="str">
        <f t="shared" si="131"/>
        <v>0</v>
      </c>
      <c r="Q102" s="6" t="str">
        <f t="shared" si="131"/>
        <v>0</v>
      </c>
      <c r="R102" s="6" t="str">
        <f t="shared" si="131"/>
        <v>0</v>
      </c>
      <c r="S102" s="72" t="str">
        <f>IFERROR(VLOOKUP($A102,_f12_all_pr,S$1,FALSE),"0")</f>
        <v>0</v>
      </c>
      <c r="T102" s="6"/>
      <c r="U102" s="16">
        <f t="shared" si="113"/>
        <v>0</v>
      </c>
      <c r="V102" s="16">
        <f t="shared" si="114"/>
        <v>0</v>
      </c>
      <c r="W102" s="120">
        <f t="shared" si="97"/>
        <v>0</v>
      </c>
      <c r="X102" s="111">
        <f t="shared" si="118"/>
        <v>0</v>
      </c>
      <c r="Y102" s="111">
        <f t="shared" si="119"/>
        <v>0</v>
      </c>
      <c r="Z102" s="111">
        <f t="shared" si="119"/>
        <v>0</v>
      </c>
    </row>
    <row r="103" spans="1:26" x14ac:dyDescent="0.25">
      <c r="A103" s="40"/>
      <c r="D103" s="36" t="s">
        <v>698</v>
      </c>
      <c r="E103" s="14"/>
      <c r="F103" s="15"/>
      <c r="G103" s="16">
        <f>IFERROR(G100-G101-G102,"0")</f>
        <v>0</v>
      </c>
      <c r="H103" s="73"/>
      <c r="I103" s="16">
        <f>IFERROR(I100-I101-I102,"0")</f>
        <v>0</v>
      </c>
      <c r="J103" s="16">
        <f>IFERROR(J100-J101-J102,"0")</f>
        <v>0</v>
      </c>
      <c r="K103" s="26">
        <f t="shared" si="108"/>
        <v>0</v>
      </c>
      <c r="L103" s="16">
        <f t="shared" ref="L103:R103" si="132">IFERROR(L100-L101-L102,"0")</f>
        <v>0</v>
      </c>
      <c r="M103" s="16">
        <f t="shared" si="132"/>
        <v>0</v>
      </c>
      <c r="N103" s="73"/>
      <c r="O103" s="16">
        <f t="shared" si="132"/>
        <v>0</v>
      </c>
      <c r="P103" s="16">
        <f t="shared" si="132"/>
        <v>0</v>
      </c>
      <c r="Q103" s="16">
        <f t="shared" si="132"/>
        <v>0</v>
      </c>
      <c r="R103" s="16">
        <f t="shared" si="132"/>
        <v>0</v>
      </c>
      <c r="S103" s="73"/>
      <c r="T103" s="16"/>
      <c r="U103" s="16">
        <f t="shared" si="113"/>
        <v>0</v>
      </c>
      <c r="V103" s="16">
        <f t="shared" si="114"/>
        <v>0</v>
      </c>
      <c r="W103" s="120">
        <f t="shared" si="97"/>
        <v>0</v>
      </c>
      <c r="X103" s="111">
        <f t="shared" si="118"/>
        <v>0</v>
      </c>
      <c r="Y103" s="111">
        <f t="shared" si="119"/>
        <v>0</v>
      </c>
      <c r="Z103" s="111">
        <f t="shared" si="119"/>
        <v>0</v>
      </c>
    </row>
    <row r="104" spans="1:26" ht="36.75" x14ac:dyDescent="0.25">
      <c r="A104" s="51" t="s">
        <v>778</v>
      </c>
      <c r="D104" s="10" t="s">
        <v>199</v>
      </c>
      <c r="E104" s="8" t="s">
        <v>172</v>
      </c>
      <c r="F104" s="2" t="s">
        <v>202</v>
      </c>
      <c r="G104" s="6" t="str">
        <f t="shared" ref="G104:J105" si="133">IFERROR(VLOOKUP($A104,_f12_all,G$1,FALSE),"0")</f>
        <v>0</v>
      </c>
      <c r="H104" s="72" t="str">
        <f>IFERROR(VLOOKUP($A104,_f12_all_pr,H$1,FALSE),"0")</f>
        <v>0</v>
      </c>
      <c r="I104" s="6" t="str">
        <f t="shared" si="133"/>
        <v>0</v>
      </c>
      <c r="J104" s="6" t="str">
        <f t="shared" si="133"/>
        <v>0</v>
      </c>
      <c r="K104" s="26">
        <f t="shared" si="108"/>
        <v>0</v>
      </c>
      <c r="L104" s="6" t="str">
        <f t="shared" ref="L104:R105" si="134">IFERROR(VLOOKUP($A104,_f12_all,L$1,FALSE),"0")</f>
        <v>0</v>
      </c>
      <c r="M104" s="6" t="str">
        <f t="shared" si="134"/>
        <v>0</v>
      </c>
      <c r="N104" s="72" t="str">
        <f>IFERROR(VLOOKUP($A104,_f12_all_pr,N$1,FALSE),"0")</f>
        <v>0</v>
      </c>
      <c r="O104" s="6" t="str">
        <f t="shared" si="134"/>
        <v>0</v>
      </c>
      <c r="P104" s="6" t="str">
        <f t="shared" si="134"/>
        <v>0</v>
      </c>
      <c r="Q104" s="6" t="str">
        <f t="shared" si="134"/>
        <v>0</v>
      </c>
      <c r="R104" s="6" t="str">
        <f t="shared" si="134"/>
        <v>0</v>
      </c>
      <c r="S104" s="72" t="str">
        <f>IFERROR(VLOOKUP($A104,_f12_all_pr,S$1,FALSE),"0")</f>
        <v>0</v>
      </c>
      <c r="T104" s="6"/>
      <c r="U104" s="16">
        <f t="shared" si="113"/>
        <v>0</v>
      </c>
      <c r="V104" s="16">
        <f t="shared" si="114"/>
        <v>0</v>
      </c>
      <c r="W104" s="120">
        <f t="shared" si="97"/>
        <v>0</v>
      </c>
      <c r="X104" s="111">
        <f t="shared" si="118"/>
        <v>0</v>
      </c>
      <c r="Y104" s="111">
        <f t="shared" si="119"/>
        <v>0</v>
      </c>
      <c r="Z104" s="111">
        <f t="shared" si="119"/>
        <v>0</v>
      </c>
    </row>
    <row r="105" spans="1:26" ht="24.75" x14ac:dyDescent="0.25">
      <c r="A105" s="51" t="s">
        <v>779</v>
      </c>
      <c r="D105" s="19" t="s">
        <v>201</v>
      </c>
      <c r="E105" s="8" t="s">
        <v>200</v>
      </c>
      <c r="F105" s="2" t="s">
        <v>203</v>
      </c>
      <c r="G105" s="6" t="str">
        <f t="shared" si="133"/>
        <v>0</v>
      </c>
      <c r="H105" s="72" t="str">
        <f>IFERROR(VLOOKUP($A105,_f12_all_pr,H$1,FALSE),"0")</f>
        <v>0</v>
      </c>
      <c r="I105" s="6" t="str">
        <f t="shared" si="133"/>
        <v>0</v>
      </c>
      <c r="J105" s="6" t="str">
        <f t="shared" si="133"/>
        <v>0</v>
      </c>
      <c r="K105" s="26">
        <f t="shared" si="108"/>
        <v>0</v>
      </c>
      <c r="L105" s="6" t="str">
        <f t="shared" si="134"/>
        <v>0</v>
      </c>
      <c r="M105" s="6" t="str">
        <f t="shared" si="134"/>
        <v>0</v>
      </c>
      <c r="N105" s="72" t="str">
        <f>IFERROR(VLOOKUP($A105,_f12_all_pr,N$1,FALSE),"0")</f>
        <v>0</v>
      </c>
      <c r="O105" s="6" t="str">
        <f t="shared" si="134"/>
        <v>0</v>
      </c>
      <c r="P105" s="6" t="str">
        <f t="shared" si="134"/>
        <v>0</v>
      </c>
      <c r="Q105" s="6" t="str">
        <f t="shared" si="134"/>
        <v>0</v>
      </c>
      <c r="R105" s="6" t="str">
        <f t="shared" si="134"/>
        <v>0</v>
      </c>
      <c r="S105" s="72" t="str">
        <f>IFERROR(VLOOKUP($A105,_f12_all_pr,S$1,FALSE),"0")</f>
        <v>0</v>
      </c>
      <c r="T105" s="6"/>
      <c r="U105" s="16">
        <f t="shared" si="113"/>
        <v>0</v>
      </c>
      <c r="V105" s="16">
        <f t="shared" si="114"/>
        <v>0</v>
      </c>
      <c r="W105" s="120">
        <f t="shared" ref="W105:W131" si="135">IFERROR(U105-V105,"0")</f>
        <v>0</v>
      </c>
      <c r="X105" s="111">
        <f t="shared" si="118"/>
        <v>0</v>
      </c>
      <c r="Y105" s="111">
        <f t="shared" si="119"/>
        <v>0</v>
      </c>
      <c r="Z105" s="111">
        <f t="shared" si="119"/>
        <v>0</v>
      </c>
    </row>
    <row r="106" spans="1:26" x14ac:dyDescent="0.25">
      <c r="A106" s="40"/>
      <c r="D106" s="36" t="s">
        <v>697</v>
      </c>
      <c r="E106" s="14"/>
      <c r="F106" s="15"/>
      <c r="G106" s="16">
        <f>IFERROR(G104-G105,"0")</f>
        <v>0</v>
      </c>
      <c r="H106" s="73"/>
      <c r="I106" s="16">
        <f>IFERROR(I104-I105,"0")</f>
        <v>0</v>
      </c>
      <c r="J106" s="16">
        <f>IFERROR(J104-J105,"0")</f>
        <v>0</v>
      </c>
      <c r="K106" s="26">
        <f t="shared" si="108"/>
        <v>0</v>
      </c>
      <c r="L106" s="16">
        <f t="shared" ref="L106:R106" si="136">IFERROR(L104-L105,"0")</f>
        <v>0</v>
      </c>
      <c r="M106" s="16">
        <f t="shared" si="136"/>
        <v>0</v>
      </c>
      <c r="N106" s="73"/>
      <c r="O106" s="16">
        <f t="shared" si="136"/>
        <v>0</v>
      </c>
      <c r="P106" s="16">
        <f t="shared" si="136"/>
        <v>0</v>
      </c>
      <c r="Q106" s="16">
        <f t="shared" si="136"/>
        <v>0</v>
      </c>
      <c r="R106" s="16">
        <f t="shared" si="136"/>
        <v>0</v>
      </c>
      <c r="S106" s="73"/>
      <c r="T106" s="16"/>
      <c r="U106" s="16">
        <f t="shared" si="113"/>
        <v>0</v>
      </c>
      <c r="V106" s="16">
        <f t="shared" si="114"/>
        <v>0</v>
      </c>
      <c r="W106" s="120">
        <f t="shared" si="135"/>
        <v>0</v>
      </c>
      <c r="X106" s="111">
        <f t="shared" si="118"/>
        <v>0</v>
      </c>
      <c r="Y106" s="111">
        <f t="shared" si="119"/>
        <v>0</v>
      </c>
      <c r="Z106" s="111">
        <f t="shared" si="119"/>
        <v>0</v>
      </c>
    </row>
    <row r="107" spans="1:26" ht="36.75" x14ac:dyDescent="0.25">
      <c r="A107" s="51" t="s">
        <v>780</v>
      </c>
      <c r="D107" s="10" t="s">
        <v>204</v>
      </c>
      <c r="E107" s="8" t="s">
        <v>173</v>
      </c>
      <c r="F107" s="2" t="s">
        <v>206</v>
      </c>
      <c r="G107" s="6" t="str">
        <f t="shared" ref="G107:J108" si="137">IFERROR(VLOOKUP($A107,_f12_all,G$1,FALSE),"0")</f>
        <v>0</v>
      </c>
      <c r="H107" s="72" t="str">
        <f>IFERROR(VLOOKUP($A107,_f12_all_pr,H$1,FALSE),"0")</f>
        <v>0</v>
      </c>
      <c r="I107" s="6" t="str">
        <f t="shared" si="137"/>
        <v>0</v>
      </c>
      <c r="J107" s="6" t="str">
        <f t="shared" si="137"/>
        <v>0</v>
      </c>
      <c r="K107" s="26">
        <f t="shared" si="108"/>
        <v>0</v>
      </c>
      <c r="L107" s="6" t="str">
        <f t="shared" ref="L107:R108" si="138">IFERROR(VLOOKUP($A107,_f12_all,L$1,FALSE),"0")</f>
        <v>0</v>
      </c>
      <c r="M107" s="6" t="str">
        <f t="shared" si="138"/>
        <v>0</v>
      </c>
      <c r="N107" s="72" t="str">
        <f>IFERROR(VLOOKUP($A107,_f12_all_pr,N$1,FALSE),"0")</f>
        <v>0</v>
      </c>
      <c r="O107" s="6" t="str">
        <f t="shared" si="138"/>
        <v>0</v>
      </c>
      <c r="P107" s="6" t="str">
        <f t="shared" si="138"/>
        <v>0</v>
      </c>
      <c r="Q107" s="6" t="str">
        <f t="shared" si="138"/>
        <v>0</v>
      </c>
      <c r="R107" s="6" t="str">
        <f t="shared" si="138"/>
        <v>0</v>
      </c>
      <c r="S107" s="72" t="str">
        <f>IFERROR(VLOOKUP($A107,_f12_all_pr,S$1,FALSE),"0")</f>
        <v>0</v>
      </c>
      <c r="T107" s="6"/>
      <c r="U107" s="16">
        <f t="shared" si="113"/>
        <v>0</v>
      </c>
      <c r="V107" s="16">
        <f t="shared" si="114"/>
        <v>0</v>
      </c>
      <c r="W107" s="120">
        <f t="shared" si="135"/>
        <v>0</v>
      </c>
      <c r="X107" s="111">
        <f t="shared" si="118"/>
        <v>0</v>
      </c>
      <c r="Y107" s="111">
        <f t="shared" si="119"/>
        <v>0</v>
      </c>
      <c r="Z107" s="111">
        <f t="shared" si="119"/>
        <v>0</v>
      </c>
    </row>
    <row r="108" spans="1:26" ht="24.75" x14ac:dyDescent="0.25">
      <c r="A108" s="51" t="s">
        <v>781</v>
      </c>
      <c r="D108" s="10" t="s">
        <v>205</v>
      </c>
      <c r="E108" s="8" t="s">
        <v>174</v>
      </c>
      <c r="F108" s="2" t="s">
        <v>207</v>
      </c>
      <c r="G108" s="6" t="str">
        <f t="shared" si="137"/>
        <v>0</v>
      </c>
      <c r="H108" s="72" t="str">
        <f>IFERROR(VLOOKUP($A108,_f12_all_pr,H$1,FALSE),"0")</f>
        <v>0</v>
      </c>
      <c r="I108" s="6" t="str">
        <f t="shared" si="137"/>
        <v>0</v>
      </c>
      <c r="J108" s="6" t="str">
        <f t="shared" si="137"/>
        <v>0</v>
      </c>
      <c r="K108" s="26">
        <f t="shared" si="108"/>
        <v>0</v>
      </c>
      <c r="L108" s="6" t="str">
        <f t="shared" si="138"/>
        <v>0</v>
      </c>
      <c r="M108" s="6" t="str">
        <f t="shared" si="138"/>
        <v>0</v>
      </c>
      <c r="N108" s="72" t="str">
        <f>IFERROR(VLOOKUP($A108,_f12_all_pr,N$1,FALSE),"0")</f>
        <v>0</v>
      </c>
      <c r="O108" s="6" t="str">
        <f t="shared" si="138"/>
        <v>0</v>
      </c>
      <c r="P108" s="6" t="str">
        <f t="shared" si="138"/>
        <v>0</v>
      </c>
      <c r="Q108" s="6" t="str">
        <f t="shared" si="138"/>
        <v>0</v>
      </c>
      <c r="R108" s="6" t="str">
        <f t="shared" si="138"/>
        <v>0</v>
      </c>
      <c r="S108" s="72" t="str">
        <f>IFERROR(VLOOKUP($A108,_f12_all_pr,S$1,FALSE),"0")</f>
        <v>0</v>
      </c>
      <c r="T108" s="6"/>
      <c r="U108" s="16">
        <f t="shared" si="113"/>
        <v>0</v>
      </c>
      <c r="V108" s="16">
        <f t="shared" si="114"/>
        <v>0</v>
      </c>
      <c r="W108" s="120">
        <f t="shared" si="135"/>
        <v>0</v>
      </c>
      <c r="X108" s="111">
        <f t="shared" si="118"/>
        <v>0</v>
      </c>
      <c r="Y108" s="111">
        <f t="shared" si="119"/>
        <v>0</v>
      </c>
      <c r="Z108" s="111">
        <f t="shared" si="119"/>
        <v>0</v>
      </c>
    </row>
    <row r="109" spans="1:26" x14ac:dyDescent="0.25">
      <c r="A109" s="165"/>
      <c r="D109" s="37" t="s">
        <v>666</v>
      </c>
      <c r="E109" s="20"/>
      <c r="F109" s="21"/>
      <c r="G109" s="16">
        <f>IFERROR(G80-G81-G85-G86-G89-G90-G93-G97-G100-G104-G107-G108,"0")</f>
        <v>0</v>
      </c>
      <c r="H109" s="73"/>
      <c r="I109" s="16">
        <f>IFERROR(I80-I81-I85-I86-I89-I90-I93-I97-I100-I104-I107-I108,"0")</f>
        <v>0</v>
      </c>
      <c r="J109" s="16">
        <f>IFERROR(J80-J81-J85-J86-J89-J90-J93-J97-J100-J104-J107-J108,"0")</f>
        <v>0</v>
      </c>
      <c r="K109" s="26">
        <f t="shared" si="108"/>
        <v>0</v>
      </c>
      <c r="L109" s="16">
        <f t="shared" ref="L109:R109" si="139">IFERROR(L80-L81-L85-L86-L89-L90-L93-L97-L100-L104-L107-L108,"0")</f>
        <v>0</v>
      </c>
      <c r="M109" s="16">
        <f t="shared" si="139"/>
        <v>0</v>
      </c>
      <c r="N109" s="73"/>
      <c r="O109" s="16">
        <f t="shared" si="139"/>
        <v>0</v>
      </c>
      <c r="P109" s="16">
        <f t="shared" si="139"/>
        <v>0</v>
      </c>
      <c r="Q109" s="16">
        <f t="shared" si="139"/>
        <v>0</v>
      </c>
      <c r="R109" s="16">
        <f t="shared" si="139"/>
        <v>0</v>
      </c>
      <c r="S109" s="73"/>
      <c r="T109" s="16"/>
      <c r="U109" s="16">
        <f t="shared" si="113"/>
        <v>0</v>
      </c>
      <c r="V109" s="16">
        <f t="shared" si="114"/>
        <v>0</v>
      </c>
      <c r="W109" s="120">
        <f t="shared" si="135"/>
        <v>0</v>
      </c>
      <c r="X109" s="111">
        <f t="shared" si="118"/>
        <v>0</v>
      </c>
      <c r="Y109" s="111">
        <f t="shared" si="119"/>
        <v>0</v>
      </c>
      <c r="Z109" s="111">
        <f t="shared" si="119"/>
        <v>0</v>
      </c>
    </row>
    <row r="110" spans="1:26" ht="24.75" x14ac:dyDescent="0.25">
      <c r="A110" s="51" t="s">
        <v>782</v>
      </c>
      <c r="B110">
        <v>1</v>
      </c>
      <c r="D110" s="4" t="s">
        <v>208</v>
      </c>
      <c r="E110" s="12" t="s">
        <v>211</v>
      </c>
      <c r="F110" s="18" t="s">
        <v>209</v>
      </c>
      <c r="G110" s="46" t="str">
        <f t="shared" ref="G110:J113" si="140">IFERROR(VLOOKUP($A110,_f12_all,G$1,FALSE),"0")</f>
        <v>0</v>
      </c>
      <c r="H110" s="70" t="str">
        <f>IFERROR(VLOOKUP($A110,_f12_all_pr,H$1,FALSE),"0")</f>
        <v>0</v>
      </c>
      <c r="I110" s="46" t="str">
        <f t="shared" si="140"/>
        <v>0</v>
      </c>
      <c r="J110" s="46" t="str">
        <f t="shared" si="140"/>
        <v>0</v>
      </c>
      <c r="K110" s="27">
        <f t="shared" ref="K110:K141" si="141">IFERROR(G110-I110-J110,"0")</f>
        <v>0</v>
      </c>
      <c r="L110" s="46" t="str">
        <f t="shared" ref="L110:R113" si="142">IFERROR(VLOOKUP($A110,_f12_all,L$1,FALSE),"0")</f>
        <v>0</v>
      </c>
      <c r="M110" s="46" t="str">
        <f t="shared" si="142"/>
        <v>0</v>
      </c>
      <c r="N110" s="70" t="str">
        <f>IFERROR(VLOOKUP($A110,_f12_all_pr,N$1,FALSE),"0")</f>
        <v>0</v>
      </c>
      <c r="O110" s="46" t="str">
        <f t="shared" si="142"/>
        <v>0</v>
      </c>
      <c r="P110" s="46" t="str">
        <f t="shared" si="142"/>
        <v>0</v>
      </c>
      <c r="Q110" s="46" t="str">
        <f t="shared" si="142"/>
        <v>0</v>
      </c>
      <c r="R110" s="46" t="str">
        <f t="shared" si="142"/>
        <v>0</v>
      </c>
      <c r="S110" s="70" t="str">
        <f>IFERROR(VLOOKUP($A110,_f12_all_pr,S$1,FALSE),"0")</f>
        <v>0</v>
      </c>
      <c r="T110" s="46"/>
      <c r="U110" s="16">
        <f t="shared" si="113"/>
        <v>0</v>
      </c>
      <c r="V110" s="16">
        <f t="shared" si="114"/>
        <v>0</v>
      </c>
      <c r="W110" s="120">
        <f t="shared" si="135"/>
        <v>0</v>
      </c>
      <c r="X110" s="111">
        <f t="shared" si="118"/>
        <v>0</v>
      </c>
      <c r="Y110" s="111">
        <f t="shared" si="119"/>
        <v>0</v>
      </c>
      <c r="Z110" s="111">
        <f t="shared" si="119"/>
        <v>0</v>
      </c>
    </row>
    <row r="111" spans="1:26" ht="24.75" x14ac:dyDescent="0.25">
      <c r="A111" s="51" t="s">
        <v>783</v>
      </c>
      <c r="D111" s="10" t="s">
        <v>210</v>
      </c>
      <c r="E111" s="8" t="s">
        <v>212</v>
      </c>
      <c r="F111" s="2" t="s">
        <v>243</v>
      </c>
      <c r="G111" s="6" t="str">
        <f t="shared" si="140"/>
        <v>0</v>
      </c>
      <c r="H111" s="72" t="str">
        <f>IFERROR(VLOOKUP($A111,_f12_all_pr,H$1,FALSE),"0")</f>
        <v>0</v>
      </c>
      <c r="I111" s="6" t="str">
        <f t="shared" si="140"/>
        <v>0</v>
      </c>
      <c r="J111" s="6" t="str">
        <f t="shared" si="140"/>
        <v>0</v>
      </c>
      <c r="K111" s="26">
        <f t="shared" si="141"/>
        <v>0</v>
      </c>
      <c r="L111" s="6" t="str">
        <f t="shared" si="142"/>
        <v>0</v>
      </c>
      <c r="M111" s="6" t="str">
        <f t="shared" si="142"/>
        <v>0</v>
      </c>
      <c r="N111" s="72" t="str">
        <f>IFERROR(VLOOKUP($A111,_f12_all_pr,N$1,FALSE),"0")</f>
        <v>0</v>
      </c>
      <c r="O111" s="6" t="str">
        <f t="shared" si="142"/>
        <v>0</v>
      </c>
      <c r="P111" s="6" t="str">
        <f t="shared" si="142"/>
        <v>0</v>
      </c>
      <c r="Q111" s="6" t="str">
        <f t="shared" si="142"/>
        <v>0</v>
      </c>
      <c r="R111" s="6" t="str">
        <f t="shared" si="142"/>
        <v>0</v>
      </c>
      <c r="S111" s="72" t="str">
        <f>IFERROR(VLOOKUP($A111,_f12_all_pr,S$1,FALSE),"0")</f>
        <v>0</v>
      </c>
      <c r="T111" s="6"/>
      <c r="U111" s="16">
        <f t="shared" si="113"/>
        <v>0</v>
      </c>
      <c r="V111" s="16">
        <f t="shared" si="114"/>
        <v>0</v>
      </c>
      <c r="W111" s="120">
        <f t="shared" si="135"/>
        <v>0</v>
      </c>
      <c r="X111" s="111">
        <f t="shared" si="118"/>
        <v>0</v>
      </c>
      <c r="Y111" s="111">
        <f t="shared" si="119"/>
        <v>0</v>
      </c>
      <c r="Z111" s="111">
        <f t="shared" si="119"/>
        <v>0</v>
      </c>
    </row>
    <row r="112" spans="1:26" ht="24.75" x14ac:dyDescent="0.25">
      <c r="A112" s="51" t="s">
        <v>784</v>
      </c>
      <c r="D112" s="10" t="s">
        <v>225</v>
      </c>
      <c r="E112" s="8" t="s">
        <v>213</v>
      </c>
      <c r="F112" s="2" t="s">
        <v>244</v>
      </c>
      <c r="G112" s="6" t="str">
        <f t="shared" si="140"/>
        <v>0</v>
      </c>
      <c r="H112" s="72" t="str">
        <f>IFERROR(VLOOKUP($A112,_f12_all_pr,H$1,FALSE),"0")</f>
        <v>0</v>
      </c>
      <c r="I112" s="6" t="str">
        <f t="shared" si="140"/>
        <v>0</v>
      </c>
      <c r="J112" s="6" t="str">
        <f t="shared" si="140"/>
        <v>0</v>
      </c>
      <c r="K112" s="26">
        <f t="shared" si="141"/>
        <v>0</v>
      </c>
      <c r="L112" s="6" t="str">
        <f t="shared" si="142"/>
        <v>0</v>
      </c>
      <c r="M112" s="6" t="str">
        <f t="shared" si="142"/>
        <v>0</v>
      </c>
      <c r="N112" s="72" t="str">
        <f>IFERROR(VLOOKUP($A112,_f12_all_pr,N$1,FALSE),"0")</f>
        <v>0</v>
      </c>
      <c r="O112" s="6" t="str">
        <f t="shared" si="142"/>
        <v>0</v>
      </c>
      <c r="P112" s="6" t="str">
        <f t="shared" si="142"/>
        <v>0</v>
      </c>
      <c r="Q112" s="6" t="str">
        <f t="shared" si="142"/>
        <v>0</v>
      </c>
      <c r="R112" s="6" t="str">
        <f t="shared" si="142"/>
        <v>0</v>
      </c>
      <c r="S112" s="72" t="str">
        <f>IFERROR(VLOOKUP($A112,_f12_all_pr,S$1,FALSE),"0")</f>
        <v>0</v>
      </c>
      <c r="T112" s="6"/>
      <c r="U112" s="16">
        <f t="shared" si="113"/>
        <v>0</v>
      </c>
      <c r="V112" s="16">
        <f t="shared" si="114"/>
        <v>0</v>
      </c>
      <c r="W112" s="120">
        <f t="shared" si="135"/>
        <v>0</v>
      </c>
      <c r="X112" s="111">
        <f t="shared" si="118"/>
        <v>0</v>
      </c>
      <c r="Y112" s="111">
        <f t="shared" si="119"/>
        <v>0</v>
      </c>
      <c r="Z112" s="111">
        <f t="shared" si="119"/>
        <v>0</v>
      </c>
    </row>
    <row r="113" spans="1:26" ht="24.75" x14ac:dyDescent="0.25">
      <c r="A113" s="51" t="s">
        <v>785</v>
      </c>
      <c r="D113" s="19" t="s">
        <v>226</v>
      </c>
      <c r="E113" s="8" t="s">
        <v>224</v>
      </c>
      <c r="F113" s="2" t="s">
        <v>245</v>
      </c>
      <c r="G113" s="6" t="str">
        <f t="shared" si="140"/>
        <v>0</v>
      </c>
      <c r="H113" s="72" t="str">
        <f>IFERROR(VLOOKUP($A113,_f12_all_pr,H$1,FALSE),"0")</f>
        <v>0</v>
      </c>
      <c r="I113" s="6" t="str">
        <f t="shared" si="140"/>
        <v>0</v>
      </c>
      <c r="J113" s="6" t="str">
        <f t="shared" si="140"/>
        <v>0</v>
      </c>
      <c r="K113" s="26">
        <f t="shared" si="141"/>
        <v>0</v>
      </c>
      <c r="L113" s="6" t="str">
        <f t="shared" si="142"/>
        <v>0</v>
      </c>
      <c r="M113" s="6" t="str">
        <f t="shared" si="142"/>
        <v>0</v>
      </c>
      <c r="N113" s="72" t="str">
        <f>IFERROR(VLOOKUP($A113,_f12_all_pr,N$1,FALSE),"0")</f>
        <v>0</v>
      </c>
      <c r="O113" s="6" t="str">
        <f t="shared" si="142"/>
        <v>0</v>
      </c>
      <c r="P113" s="6" t="str">
        <f t="shared" si="142"/>
        <v>0</v>
      </c>
      <c r="Q113" s="6" t="str">
        <f t="shared" si="142"/>
        <v>0</v>
      </c>
      <c r="R113" s="6" t="str">
        <f t="shared" si="142"/>
        <v>0</v>
      </c>
      <c r="S113" s="72" t="str">
        <f>IFERROR(VLOOKUP($A113,_f12_all_pr,S$1,FALSE),"0")</f>
        <v>0</v>
      </c>
      <c r="T113" s="6"/>
      <c r="U113" s="16">
        <f t="shared" si="113"/>
        <v>0</v>
      </c>
      <c r="V113" s="16">
        <f t="shared" si="114"/>
        <v>0</v>
      </c>
      <c r="W113" s="120">
        <f t="shared" si="135"/>
        <v>0</v>
      </c>
      <c r="X113" s="111">
        <f t="shared" si="118"/>
        <v>0</v>
      </c>
      <c r="Y113" s="111">
        <f t="shared" si="119"/>
        <v>0</v>
      </c>
      <c r="Z113" s="111">
        <f t="shared" si="119"/>
        <v>0</v>
      </c>
    </row>
    <row r="114" spans="1:26" x14ac:dyDescent="0.25">
      <c r="A114" s="40"/>
      <c r="D114" s="36" t="s">
        <v>696</v>
      </c>
      <c r="E114" s="15"/>
      <c r="F114" s="15"/>
      <c r="G114" s="16">
        <f>IFERROR(G112-G113,"0")</f>
        <v>0</v>
      </c>
      <c r="H114" s="73"/>
      <c r="I114" s="16">
        <f>IFERROR(I112-I113,"0")</f>
        <v>0</v>
      </c>
      <c r="J114" s="16">
        <f>IFERROR(J112-J113,"0")</f>
        <v>0</v>
      </c>
      <c r="K114" s="26">
        <f t="shared" si="141"/>
        <v>0</v>
      </c>
      <c r="L114" s="16">
        <f t="shared" ref="L114:R114" si="143">IFERROR(L112-L113,"0")</f>
        <v>0</v>
      </c>
      <c r="M114" s="16">
        <f t="shared" si="143"/>
        <v>0</v>
      </c>
      <c r="N114" s="73"/>
      <c r="O114" s="16">
        <f t="shared" si="143"/>
        <v>0</v>
      </c>
      <c r="P114" s="16">
        <f t="shared" si="143"/>
        <v>0</v>
      </c>
      <c r="Q114" s="16">
        <f t="shared" si="143"/>
        <v>0</v>
      </c>
      <c r="R114" s="16">
        <f t="shared" si="143"/>
        <v>0</v>
      </c>
      <c r="S114" s="73"/>
      <c r="T114" s="16"/>
      <c r="U114" s="16">
        <f t="shared" si="113"/>
        <v>0</v>
      </c>
      <c r="V114" s="16">
        <f t="shared" si="114"/>
        <v>0</v>
      </c>
      <c r="W114" s="120">
        <f t="shared" si="135"/>
        <v>0</v>
      </c>
      <c r="X114" s="111">
        <f t="shared" si="118"/>
        <v>0</v>
      </c>
      <c r="Y114" s="111">
        <f t="shared" si="119"/>
        <v>0</v>
      </c>
      <c r="Z114" s="111">
        <f t="shared" si="119"/>
        <v>0</v>
      </c>
    </row>
    <row r="115" spans="1:26" ht="24.75" x14ac:dyDescent="0.25">
      <c r="A115" s="51" t="s">
        <v>786</v>
      </c>
      <c r="D115" s="10" t="s">
        <v>227</v>
      </c>
      <c r="E115" s="8" t="s">
        <v>214</v>
      </c>
      <c r="F115" s="2" t="s">
        <v>246</v>
      </c>
      <c r="G115" s="6" t="str">
        <f t="shared" ref="G115:J123" si="144">IFERROR(VLOOKUP($A115,_f12_all,G$1,FALSE),"0")</f>
        <v>0</v>
      </c>
      <c r="H115" s="72" t="str">
        <f t="shared" ref="H115:H123" si="145">IFERROR(VLOOKUP($A115,_f12_all_pr,H$1,FALSE),"0")</f>
        <v>0</v>
      </c>
      <c r="I115" s="6" t="str">
        <f t="shared" si="144"/>
        <v>0</v>
      </c>
      <c r="J115" s="6" t="str">
        <f t="shared" si="144"/>
        <v>0</v>
      </c>
      <c r="K115" s="26">
        <f t="shared" si="141"/>
        <v>0</v>
      </c>
      <c r="L115" s="6" t="str">
        <f t="shared" ref="L115:R123" si="146">IFERROR(VLOOKUP($A115,_f12_all,L$1,FALSE),"0")</f>
        <v>0</v>
      </c>
      <c r="M115" s="6" t="str">
        <f t="shared" si="146"/>
        <v>0</v>
      </c>
      <c r="N115" s="72" t="str">
        <f t="shared" ref="N115:N123" si="147">IFERROR(VLOOKUP($A115,_f12_all_pr,N$1,FALSE),"0")</f>
        <v>0</v>
      </c>
      <c r="O115" s="6" t="str">
        <f t="shared" si="146"/>
        <v>0</v>
      </c>
      <c r="P115" s="6" t="str">
        <f t="shared" si="146"/>
        <v>0</v>
      </c>
      <c r="Q115" s="6" t="str">
        <f t="shared" si="146"/>
        <v>0</v>
      </c>
      <c r="R115" s="6" t="str">
        <f t="shared" si="146"/>
        <v>0</v>
      </c>
      <c r="S115" s="72" t="str">
        <f t="shared" ref="S115:S123" si="148">IFERROR(VLOOKUP($A115,_f12_all_pr,S$1,FALSE),"0")</f>
        <v>0</v>
      </c>
      <c r="T115" s="6"/>
      <c r="U115" s="16">
        <f t="shared" si="113"/>
        <v>0</v>
      </c>
      <c r="V115" s="16">
        <f t="shared" si="114"/>
        <v>0</v>
      </c>
      <c r="W115" s="120">
        <f t="shared" si="135"/>
        <v>0</v>
      </c>
      <c r="X115" s="111">
        <f t="shared" si="118"/>
        <v>0</v>
      </c>
      <c r="Y115" s="111">
        <f t="shared" si="119"/>
        <v>0</v>
      </c>
      <c r="Z115" s="111">
        <f t="shared" si="119"/>
        <v>0</v>
      </c>
    </row>
    <row r="116" spans="1:26" ht="24.75" x14ac:dyDescent="0.25">
      <c r="A116" s="51" t="s">
        <v>787</v>
      </c>
      <c r="D116" s="10" t="s">
        <v>228</v>
      </c>
      <c r="E116" s="8" t="s">
        <v>215</v>
      </c>
      <c r="F116" s="2" t="s">
        <v>247</v>
      </c>
      <c r="G116" s="6" t="str">
        <f t="shared" si="144"/>
        <v>0</v>
      </c>
      <c r="H116" s="72" t="str">
        <f t="shared" si="145"/>
        <v>0</v>
      </c>
      <c r="I116" s="6" t="str">
        <f t="shared" si="144"/>
        <v>0</v>
      </c>
      <c r="J116" s="6" t="str">
        <f t="shared" si="144"/>
        <v>0</v>
      </c>
      <c r="K116" s="26">
        <f t="shared" si="141"/>
        <v>0</v>
      </c>
      <c r="L116" s="6" t="str">
        <f t="shared" si="146"/>
        <v>0</v>
      </c>
      <c r="M116" s="6" t="str">
        <f t="shared" si="146"/>
        <v>0</v>
      </c>
      <c r="N116" s="72" t="str">
        <f t="shared" si="147"/>
        <v>0</v>
      </c>
      <c r="O116" s="6" t="str">
        <f t="shared" si="146"/>
        <v>0</v>
      </c>
      <c r="P116" s="6" t="str">
        <f t="shared" si="146"/>
        <v>0</v>
      </c>
      <c r="Q116" s="6" t="str">
        <f t="shared" si="146"/>
        <v>0</v>
      </c>
      <c r="R116" s="6" t="str">
        <f t="shared" si="146"/>
        <v>0</v>
      </c>
      <c r="S116" s="72" t="str">
        <f t="shared" si="148"/>
        <v>0</v>
      </c>
      <c r="T116" s="6"/>
      <c r="U116" s="16">
        <f t="shared" si="113"/>
        <v>0</v>
      </c>
      <c r="V116" s="16">
        <f t="shared" si="114"/>
        <v>0</v>
      </c>
      <c r="W116" s="120">
        <f t="shared" si="135"/>
        <v>0</v>
      </c>
      <c r="X116" s="111">
        <f t="shared" si="118"/>
        <v>0</v>
      </c>
      <c r="Y116" s="111">
        <f t="shared" si="119"/>
        <v>0</v>
      </c>
      <c r="Z116" s="111">
        <f t="shared" si="119"/>
        <v>0</v>
      </c>
    </row>
    <row r="117" spans="1:26" ht="24.75" x14ac:dyDescent="0.25">
      <c r="A117" s="51" t="s">
        <v>788</v>
      </c>
      <c r="D117" s="10" t="s">
        <v>229</v>
      </c>
      <c r="E117" s="8" t="s">
        <v>216</v>
      </c>
      <c r="F117" s="2" t="s">
        <v>248</v>
      </c>
      <c r="G117" s="6" t="str">
        <f t="shared" si="144"/>
        <v>0</v>
      </c>
      <c r="H117" s="72" t="str">
        <f t="shared" si="145"/>
        <v>0</v>
      </c>
      <c r="I117" s="6" t="str">
        <f t="shared" si="144"/>
        <v>0</v>
      </c>
      <c r="J117" s="6" t="str">
        <f t="shared" si="144"/>
        <v>0</v>
      </c>
      <c r="K117" s="26">
        <f t="shared" si="141"/>
        <v>0</v>
      </c>
      <c r="L117" s="6" t="str">
        <f t="shared" si="146"/>
        <v>0</v>
      </c>
      <c r="M117" s="6" t="str">
        <f t="shared" si="146"/>
        <v>0</v>
      </c>
      <c r="N117" s="72" t="str">
        <f t="shared" si="147"/>
        <v>0</v>
      </c>
      <c r="O117" s="6" t="str">
        <f t="shared" si="146"/>
        <v>0</v>
      </c>
      <c r="P117" s="6" t="str">
        <f t="shared" si="146"/>
        <v>0</v>
      </c>
      <c r="Q117" s="6" t="str">
        <f t="shared" si="146"/>
        <v>0</v>
      </c>
      <c r="R117" s="6" t="str">
        <f t="shared" si="146"/>
        <v>0</v>
      </c>
      <c r="S117" s="72" t="str">
        <f t="shared" si="148"/>
        <v>0</v>
      </c>
      <c r="T117" s="6"/>
      <c r="U117" s="16">
        <f t="shared" si="113"/>
        <v>0</v>
      </c>
      <c r="V117" s="16">
        <f t="shared" si="114"/>
        <v>0</v>
      </c>
      <c r="W117" s="120">
        <f t="shared" si="135"/>
        <v>0</v>
      </c>
      <c r="X117" s="111">
        <f t="shared" si="118"/>
        <v>0</v>
      </c>
      <c r="Y117" s="111">
        <f t="shared" si="119"/>
        <v>0</v>
      </c>
      <c r="Z117" s="111">
        <f t="shared" si="119"/>
        <v>0</v>
      </c>
    </row>
    <row r="118" spans="1:26" ht="24.75" x14ac:dyDescent="0.25">
      <c r="A118" s="51" t="s">
        <v>789</v>
      </c>
      <c r="D118" s="10" t="s">
        <v>230</v>
      </c>
      <c r="E118" s="8" t="s">
        <v>217</v>
      </c>
      <c r="F118" s="2" t="s">
        <v>249</v>
      </c>
      <c r="G118" s="6" t="str">
        <f t="shared" si="144"/>
        <v>0</v>
      </c>
      <c r="H118" s="72" t="str">
        <f t="shared" si="145"/>
        <v>0</v>
      </c>
      <c r="I118" s="6" t="str">
        <f t="shared" si="144"/>
        <v>0</v>
      </c>
      <c r="J118" s="6" t="str">
        <f t="shared" si="144"/>
        <v>0</v>
      </c>
      <c r="K118" s="26">
        <f t="shared" si="141"/>
        <v>0</v>
      </c>
      <c r="L118" s="6" t="str">
        <f t="shared" si="146"/>
        <v>0</v>
      </c>
      <c r="M118" s="6" t="str">
        <f t="shared" si="146"/>
        <v>0</v>
      </c>
      <c r="N118" s="72" t="str">
        <f t="shared" si="147"/>
        <v>0</v>
      </c>
      <c r="O118" s="6" t="str">
        <f t="shared" si="146"/>
        <v>0</v>
      </c>
      <c r="P118" s="6" t="str">
        <f t="shared" si="146"/>
        <v>0</v>
      </c>
      <c r="Q118" s="6" t="str">
        <f t="shared" si="146"/>
        <v>0</v>
      </c>
      <c r="R118" s="6" t="str">
        <f t="shared" si="146"/>
        <v>0</v>
      </c>
      <c r="S118" s="72" t="str">
        <f t="shared" si="148"/>
        <v>0</v>
      </c>
      <c r="T118" s="6"/>
      <c r="U118" s="16">
        <f t="shared" si="113"/>
        <v>0</v>
      </c>
      <c r="V118" s="16">
        <f t="shared" si="114"/>
        <v>0</v>
      </c>
      <c r="W118" s="120">
        <f t="shared" si="135"/>
        <v>0</v>
      </c>
      <c r="X118" s="111">
        <f t="shared" si="118"/>
        <v>0</v>
      </c>
      <c r="Y118" s="111">
        <f t="shared" si="119"/>
        <v>0</v>
      </c>
      <c r="Z118" s="111">
        <f t="shared" si="119"/>
        <v>0</v>
      </c>
    </row>
    <row r="119" spans="1:26" ht="24.75" x14ac:dyDescent="0.25">
      <c r="A119" s="51" t="s">
        <v>790</v>
      </c>
      <c r="D119" s="10" t="s">
        <v>231</v>
      </c>
      <c r="E119" s="8" t="s">
        <v>218</v>
      </c>
      <c r="F119" s="2" t="s">
        <v>250</v>
      </c>
      <c r="G119" s="6" t="str">
        <f t="shared" si="144"/>
        <v>0</v>
      </c>
      <c r="H119" s="72" t="str">
        <f t="shared" si="145"/>
        <v>0</v>
      </c>
      <c r="I119" s="6" t="str">
        <f t="shared" si="144"/>
        <v>0</v>
      </c>
      <c r="J119" s="6" t="str">
        <f t="shared" si="144"/>
        <v>0</v>
      </c>
      <c r="K119" s="26">
        <f t="shared" si="141"/>
        <v>0</v>
      </c>
      <c r="L119" s="6" t="str">
        <f t="shared" si="146"/>
        <v>0</v>
      </c>
      <c r="M119" s="6" t="str">
        <f t="shared" si="146"/>
        <v>0</v>
      </c>
      <c r="N119" s="72" t="str">
        <f t="shared" si="147"/>
        <v>0</v>
      </c>
      <c r="O119" s="6" t="str">
        <f t="shared" si="146"/>
        <v>0</v>
      </c>
      <c r="P119" s="6" t="str">
        <f t="shared" si="146"/>
        <v>0</v>
      </c>
      <c r="Q119" s="6" t="str">
        <f t="shared" si="146"/>
        <v>0</v>
      </c>
      <c r="R119" s="6" t="str">
        <f t="shared" si="146"/>
        <v>0</v>
      </c>
      <c r="S119" s="72" t="str">
        <f t="shared" si="148"/>
        <v>0</v>
      </c>
      <c r="T119" s="6"/>
      <c r="U119" s="16">
        <f t="shared" si="113"/>
        <v>0</v>
      </c>
      <c r="V119" s="16">
        <f t="shared" si="114"/>
        <v>0</v>
      </c>
      <c r="W119" s="120">
        <f t="shared" si="135"/>
        <v>0</v>
      </c>
      <c r="X119" s="111">
        <f t="shared" si="118"/>
        <v>0</v>
      </c>
      <c r="Y119" s="111">
        <f t="shared" si="119"/>
        <v>0</v>
      </c>
      <c r="Z119" s="111">
        <f t="shared" si="119"/>
        <v>0</v>
      </c>
    </row>
    <row r="120" spans="1:26" ht="24.75" x14ac:dyDescent="0.25">
      <c r="A120" s="51" t="s">
        <v>791</v>
      </c>
      <c r="D120" s="10" t="s">
        <v>232</v>
      </c>
      <c r="E120" s="8" t="s">
        <v>219</v>
      </c>
      <c r="F120" s="2" t="s">
        <v>251</v>
      </c>
      <c r="G120" s="6" t="str">
        <f t="shared" si="144"/>
        <v>0</v>
      </c>
      <c r="H120" s="72" t="str">
        <f t="shared" si="145"/>
        <v>0</v>
      </c>
      <c r="I120" s="6" t="str">
        <f t="shared" si="144"/>
        <v>0</v>
      </c>
      <c r="J120" s="6" t="str">
        <f t="shared" si="144"/>
        <v>0</v>
      </c>
      <c r="K120" s="26">
        <f t="shared" si="141"/>
        <v>0</v>
      </c>
      <c r="L120" s="6" t="str">
        <f t="shared" si="146"/>
        <v>0</v>
      </c>
      <c r="M120" s="6" t="str">
        <f t="shared" si="146"/>
        <v>0</v>
      </c>
      <c r="N120" s="72" t="str">
        <f t="shared" si="147"/>
        <v>0</v>
      </c>
      <c r="O120" s="6" t="str">
        <f t="shared" si="146"/>
        <v>0</v>
      </c>
      <c r="P120" s="6" t="str">
        <f t="shared" si="146"/>
        <v>0</v>
      </c>
      <c r="Q120" s="6" t="str">
        <f t="shared" si="146"/>
        <v>0</v>
      </c>
      <c r="R120" s="6" t="str">
        <f t="shared" si="146"/>
        <v>0</v>
      </c>
      <c r="S120" s="72" t="str">
        <f t="shared" si="148"/>
        <v>0</v>
      </c>
      <c r="T120" s="6"/>
      <c r="U120" s="16">
        <f t="shared" si="113"/>
        <v>0</v>
      </c>
      <c r="V120" s="16">
        <f t="shared" si="114"/>
        <v>0</v>
      </c>
      <c r="W120" s="120">
        <f t="shared" si="135"/>
        <v>0</v>
      </c>
      <c r="X120" s="111">
        <f t="shared" si="118"/>
        <v>0</v>
      </c>
      <c r="Y120" s="111">
        <f t="shared" si="119"/>
        <v>0</v>
      </c>
      <c r="Z120" s="111">
        <f t="shared" si="119"/>
        <v>0</v>
      </c>
    </row>
    <row r="121" spans="1:26" ht="24.75" x14ac:dyDescent="0.25">
      <c r="A121" s="51" t="s">
        <v>792</v>
      </c>
      <c r="D121" s="10" t="s">
        <v>233</v>
      </c>
      <c r="E121" s="8" t="s">
        <v>220</v>
      </c>
      <c r="F121" s="2" t="s">
        <v>252</v>
      </c>
      <c r="G121" s="6" t="str">
        <f t="shared" si="144"/>
        <v>0</v>
      </c>
      <c r="H121" s="72" t="str">
        <f t="shared" si="145"/>
        <v>0</v>
      </c>
      <c r="I121" s="6" t="str">
        <f t="shared" si="144"/>
        <v>0</v>
      </c>
      <c r="J121" s="6" t="str">
        <f t="shared" si="144"/>
        <v>0</v>
      </c>
      <c r="K121" s="26">
        <f t="shared" si="141"/>
        <v>0</v>
      </c>
      <c r="L121" s="6" t="str">
        <f t="shared" si="146"/>
        <v>0</v>
      </c>
      <c r="M121" s="6" t="str">
        <f t="shared" si="146"/>
        <v>0</v>
      </c>
      <c r="N121" s="72" t="str">
        <f t="shared" si="147"/>
        <v>0</v>
      </c>
      <c r="O121" s="6" t="str">
        <f t="shared" si="146"/>
        <v>0</v>
      </c>
      <c r="P121" s="6" t="str">
        <f t="shared" si="146"/>
        <v>0</v>
      </c>
      <c r="Q121" s="6" t="str">
        <f t="shared" si="146"/>
        <v>0</v>
      </c>
      <c r="R121" s="6" t="str">
        <f t="shared" si="146"/>
        <v>0</v>
      </c>
      <c r="S121" s="72" t="str">
        <f t="shared" si="148"/>
        <v>0</v>
      </c>
      <c r="T121" s="6"/>
      <c r="U121" s="16">
        <f t="shared" si="113"/>
        <v>0</v>
      </c>
      <c r="V121" s="16">
        <f t="shared" si="114"/>
        <v>0</v>
      </c>
      <c r="W121" s="120">
        <f t="shared" si="135"/>
        <v>0</v>
      </c>
      <c r="X121" s="111">
        <f t="shared" si="118"/>
        <v>0</v>
      </c>
      <c r="Y121" s="111">
        <f t="shared" si="119"/>
        <v>0</v>
      </c>
      <c r="Z121" s="111">
        <f t="shared" si="119"/>
        <v>0</v>
      </c>
    </row>
    <row r="122" spans="1:26" ht="24.75" x14ac:dyDescent="0.25">
      <c r="A122" s="51" t="s">
        <v>793</v>
      </c>
      <c r="D122" s="10" t="s">
        <v>234</v>
      </c>
      <c r="E122" s="8" t="s">
        <v>221</v>
      </c>
      <c r="F122" s="2" t="s">
        <v>253</v>
      </c>
      <c r="G122" s="6" t="str">
        <f t="shared" si="144"/>
        <v>0</v>
      </c>
      <c r="H122" s="72" t="str">
        <f t="shared" si="145"/>
        <v>0</v>
      </c>
      <c r="I122" s="6" t="str">
        <f t="shared" si="144"/>
        <v>0</v>
      </c>
      <c r="J122" s="6" t="str">
        <f t="shared" si="144"/>
        <v>0</v>
      </c>
      <c r="K122" s="26">
        <f t="shared" si="141"/>
        <v>0</v>
      </c>
      <c r="L122" s="6" t="str">
        <f t="shared" si="146"/>
        <v>0</v>
      </c>
      <c r="M122" s="6" t="str">
        <f t="shared" si="146"/>
        <v>0</v>
      </c>
      <c r="N122" s="72" t="str">
        <f t="shared" si="147"/>
        <v>0</v>
      </c>
      <c r="O122" s="6" t="str">
        <f t="shared" si="146"/>
        <v>0</v>
      </c>
      <c r="P122" s="6" t="str">
        <f t="shared" si="146"/>
        <v>0</v>
      </c>
      <c r="Q122" s="6" t="str">
        <f t="shared" si="146"/>
        <v>0</v>
      </c>
      <c r="R122" s="6" t="str">
        <f t="shared" si="146"/>
        <v>0</v>
      </c>
      <c r="S122" s="72" t="str">
        <f t="shared" si="148"/>
        <v>0</v>
      </c>
      <c r="T122" s="6"/>
      <c r="U122" s="16">
        <f t="shared" si="113"/>
        <v>0</v>
      </c>
      <c r="V122" s="16">
        <f t="shared" si="114"/>
        <v>0</v>
      </c>
      <c r="W122" s="120">
        <f t="shared" si="135"/>
        <v>0</v>
      </c>
      <c r="X122" s="111">
        <f t="shared" si="118"/>
        <v>0</v>
      </c>
      <c r="Y122" s="111">
        <f t="shared" si="119"/>
        <v>0</v>
      </c>
      <c r="Z122" s="111">
        <f t="shared" si="119"/>
        <v>0</v>
      </c>
    </row>
    <row r="123" spans="1:26" ht="24.75" x14ac:dyDescent="0.25">
      <c r="A123" s="51" t="s">
        <v>794</v>
      </c>
      <c r="D123" s="19" t="s">
        <v>236</v>
      </c>
      <c r="E123" s="8" t="s">
        <v>235</v>
      </c>
      <c r="F123" s="2" t="s">
        <v>254</v>
      </c>
      <c r="G123" s="6" t="str">
        <f t="shared" si="144"/>
        <v>0</v>
      </c>
      <c r="H123" s="72" t="str">
        <f t="shared" si="145"/>
        <v>0</v>
      </c>
      <c r="I123" s="6" t="str">
        <f t="shared" si="144"/>
        <v>0</v>
      </c>
      <c r="J123" s="6" t="str">
        <f t="shared" si="144"/>
        <v>0</v>
      </c>
      <c r="K123" s="26">
        <f t="shared" si="141"/>
        <v>0</v>
      </c>
      <c r="L123" s="6" t="str">
        <f t="shared" si="146"/>
        <v>0</v>
      </c>
      <c r="M123" s="6" t="str">
        <f t="shared" si="146"/>
        <v>0</v>
      </c>
      <c r="N123" s="72" t="str">
        <f t="shared" si="147"/>
        <v>0</v>
      </c>
      <c r="O123" s="6" t="str">
        <f t="shared" si="146"/>
        <v>0</v>
      </c>
      <c r="P123" s="6" t="str">
        <f t="shared" si="146"/>
        <v>0</v>
      </c>
      <c r="Q123" s="6" t="str">
        <f t="shared" si="146"/>
        <v>0</v>
      </c>
      <c r="R123" s="6" t="str">
        <f t="shared" si="146"/>
        <v>0</v>
      </c>
      <c r="S123" s="72" t="str">
        <f t="shared" si="148"/>
        <v>0</v>
      </c>
      <c r="T123" s="6"/>
      <c r="U123" s="16">
        <f t="shared" si="113"/>
        <v>0</v>
      </c>
      <c r="V123" s="16">
        <f t="shared" si="114"/>
        <v>0</v>
      </c>
      <c r="W123" s="120">
        <f t="shared" si="135"/>
        <v>0</v>
      </c>
      <c r="X123" s="111">
        <f t="shared" si="118"/>
        <v>0</v>
      </c>
      <c r="Y123" s="111">
        <f t="shared" si="119"/>
        <v>0</v>
      </c>
      <c r="Z123" s="111">
        <f t="shared" si="119"/>
        <v>0</v>
      </c>
    </row>
    <row r="124" spans="1:26" x14ac:dyDescent="0.25">
      <c r="A124" s="40"/>
      <c r="D124" s="36" t="s">
        <v>711</v>
      </c>
      <c r="E124" s="15"/>
      <c r="F124" s="15"/>
      <c r="G124" s="16">
        <f>IFERROR(G122-G123,"0")</f>
        <v>0</v>
      </c>
      <c r="H124" s="73"/>
      <c r="I124" s="16">
        <f>IFERROR(I122-I123,"0")</f>
        <v>0</v>
      </c>
      <c r="J124" s="16">
        <f>IFERROR(J122-J123,"0")</f>
        <v>0</v>
      </c>
      <c r="K124" s="26">
        <f t="shared" si="141"/>
        <v>0</v>
      </c>
      <c r="L124" s="16">
        <f t="shared" ref="L124:R124" si="149">IFERROR(L122-L123,"0")</f>
        <v>0</v>
      </c>
      <c r="M124" s="16">
        <f t="shared" si="149"/>
        <v>0</v>
      </c>
      <c r="N124" s="73"/>
      <c r="O124" s="16">
        <f t="shared" si="149"/>
        <v>0</v>
      </c>
      <c r="P124" s="16">
        <f t="shared" si="149"/>
        <v>0</v>
      </c>
      <c r="Q124" s="16">
        <f t="shared" si="149"/>
        <v>0</v>
      </c>
      <c r="R124" s="16">
        <f t="shared" si="149"/>
        <v>0</v>
      </c>
      <c r="S124" s="73"/>
      <c r="T124" s="16"/>
      <c r="U124" s="16">
        <f t="shared" si="113"/>
        <v>0</v>
      </c>
      <c r="V124" s="16">
        <f t="shared" si="114"/>
        <v>0</v>
      </c>
      <c r="W124" s="120">
        <f t="shared" si="135"/>
        <v>0</v>
      </c>
      <c r="X124" s="111">
        <f t="shared" si="118"/>
        <v>0</v>
      </c>
      <c r="Y124" s="111">
        <f t="shared" si="119"/>
        <v>0</v>
      </c>
      <c r="Z124" s="111">
        <f t="shared" si="119"/>
        <v>0</v>
      </c>
    </row>
    <row r="125" spans="1:26" ht="60.75" x14ac:dyDescent="0.25">
      <c r="A125" s="51" t="s">
        <v>795</v>
      </c>
      <c r="D125" s="10" t="s">
        <v>237</v>
      </c>
      <c r="E125" s="8" t="s">
        <v>222</v>
      </c>
      <c r="F125" s="2" t="s">
        <v>255</v>
      </c>
      <c r="G125" s="6" t="str">
        <f t="shared" ref="G125:J127" si="150">IFERROR(VLOOKUP($A125,_f12_all,G$1,FALSE),"0")</f>
        <v>0</v>
      </c>
      <c r="H125" s="72" t="str">
        <f>IFERROR(VLOOKUP($A125,_f12_all_pr,H$1,FALSE),"0")</f>
        <v>0</v>
      </c>
      <c r="I125" s="6" t="str">
        <f t="shared" si="150"/>
        <v>0</v>
      </c>
      <c r="J125" s="6" t="str">
        <f t="shared" si="150"/>
        <v>0</v>
      </c>
      <c r="K125" s="26">
        <f t="shared" si="141"/>
        <v>0</v>
      </c>
      <c r="L125" s="6" t="str">
        <f t="shared" ref="L125:R127" si="151">IFERROR(VLOOKUP($A125,_f12_all,L$1,FALSE),"0")</f>
        <v>0</v>
      </c>
      <c r="M125" s="6" t="str">
        <f t="shared" si="151"/>
        <v>0</v>
      </c>
      <c r="N125" s="72" t="str">
        <f>IFERROR(VLOOKUP($A125,_f12_all_pr,N$1,FALSE),"0")</f>
        <v>0</v>
      </c>
      <c r="O125" s="6" t="str">
        <f t="shared" si="151"/>
        <v>0</v>
      </c>
      <c r="P125" s="6" t="str">
        <f t="shared" si="151"/>
        <v>0</v>
      </c>
      <c r="Q125" s="6" t="str">
        <f t="shared" si="151"/>
        <v>0</v>
      </c>
      <c r="R125" s="6" t="str">
        <f t="shared" si="151"/>
        <v>0</v>
      </c>
      <c r="S125" s="72" t="str">
        <f>IFERROR(VLOOKUP($A125,_f12_all_pr,S$1,FALSE),"0")</f>
        <v>0</v>
      </c>
      <c r="T125" s="6"/>
      <c r="U125" s="16">
        <f t="shared" si="113"/>
        <v>0</v>
      </c>
      <c r="V125" s="16">
        <f t="shared" si="114"/>
        <v>0</v>
      </c>
      <c r="W125" s="120">
        <f t="shared" si="135"/>
        <v>0</v>
      </c>
      <c r="X125" s="111">
        <f t="shared" si="118"/>
        <v>0</v>
      </c>
      <c r="Y125" s="111">
        <f t="shared" si="119"/>
        <v>0</v>
      </c>
      <c r="Z125" s="111">
        <f t="shared" si="119"/>
        <v>0</v>
      </c>
    </row>
    <row r="126" spans="1:26" ht="24.75" x14ac:dyDescent="0.25">
      <c r="A126" s="51" t="s">
        <v>796</v>
      </c>
      <c r="D126" s="19" t="s">
        <v>238</v>
      </c>
      <c r="E126" s="8" t="s">
        <v>239</v>
      </c>
      <c r="F126" s="2" t="s">
        <v>256</v>
      </c>
      <c r="G126" s="6" t="str">
        <f t="shared" si="150"/>
        <v>0</v>
      </c>
      <c r="H126" s="72" t="str">
        <f>IFERROR(VLOOKUP($A126,_f12_all_pr,H$1,FALSE),"0")</f>
        <v>0</v>
      </c>
      <c r="I126" s="6" t="str">
        <f t="shared" si="150"/>
        <v>0</v>
      </c>
      <c r="J126" s="6" t="str">
        <f t="shared" si="150"/>
        <v>0</v>
      </c>
      <c r="K126" s="26">
        <f t="shared" si="141"/>
        <v>0</v>
      </c>
      <c r="L126" s="6" t="str">
        <f t="shared" si="151"/>
        <v>0</v>
      </c>
      <c r="M126" s="6" t="str">
        <f t="shared" si="151"/>
        <v>0</v>
      </c>
      <c r="N126" s="72" t="str">
        <f>IFERROR(VLOOKUP($A126,_f12_all_pr,N$1,FALSE),"0")</f>
        <v>0</v>
      </c>
      <c r="O126" s="6" t="str">
        <f t="shared" si="151"/>
        <v>0</v>
      </c>
      <c r="P126" s="6" t="str">
        <f t="shared" si="151"/>
        <v>0</v>
      </c>
      <c r="Q126" s="6" t="str">
        <f t="shared" si="151"/>
        <v>0</v>
      </c>
      <c r="R126" s="6" t="str">
        <f t="shared" si="151"/>
        <v>0</v>
      </c>
      <c r="S126" s="72" t="str">
        <f>IFERROR(VLOOKUP($A126,_f12_all_pr,S$1,FALSE),"0")</f>
        <v>0</v>
      </c>
      <c r="T126" s="6"/>
      <c r="U126" s="16">
        <f t="shared" si="113"/>
        <v>0</v>
      </c>
      <c r="V126" s="16">
        <f t="shared" si="114"/>
        <v>0</v>
      </c>
      <c r="W126" s="120">
        <f t="shared" si="135"/>
        <v>0</v>
      </c>
      <c r="X126" s="111">
        <f t="shared" si="118"/>
        <v>0</v>
      </c>
      <c r="Y126" s="111">
        <f t="shared" si="119"/>
        <v>0</v>
      </c>
      <c r="Z126" s="111">
        <f t="shared" si="119"/>
        <v>0</v>
      </c>
    </row>
    <row r="127" spans="1:26" ht="24.75" x14ac:dyDescent="0.25">
      <c r="A127" s="51" t="s">
        <v>797</v>
      </c>
      <c r="D127" s="19" t="s">
        <v>261</v>
      </c>
      <c r="E127" s="8" t="s">
        <v>260</v>
      </c>
      <c r="F127" s="2" t="s">
        <v>257</v>
      </c>
      <c r="G127" s="6" t="str">
        <f t="shared" si="150"/>
        <v>0</v>
      </c>
      <c r="H127" s="72" t="str">
        <f>IFERROR(VLOOKUP($A127,_f12_all_pr,H$1,FALSE),"0")</f>
        <v>0</v>
      </c>
      <c r="I127" s="6" t="str">
        <f t="shared" si="150"/>
        <v>0</v>
      </c>
      <c r="J127" s="6" t="str">
        <f t="shared" si="150"/>
        <v>0</v>
      </c>
      <c r="K127" s="26">
        <f t="shared" si="141"/>
        <v>0</v>
      </c>
      <c r="L127" s="6" t="str">
        <f t="shared" si="151"/>
        <v>0</v>
      </c>
      <c r="M127" s="6" t="str">
        <f t="shared" si="151"/>
        <v>0</v>
      </c>
      <c r="N127" s="72" t="str">
        <f>IFERROR(VLOOKUP($A127,_f12_all_pr,N$1,FALSE),"0")</f>
        <v>0</v>
      </c>
      <c r="O127" s="6" t="str">
        <f t="shared" si="151"/>
        <v>0</v>
      </c>
      <c r="P127" s="6" t="str">
        <f t="shared" si="151"/>
        <v>0</v>
      </c>
      <c r="Q127" s="6" t="str">
        <f t="shared" si="151"/>
        <v>0</v>
      </c>
      <c r="R127" s="6" t="str">
        <f t="shared" si="151"/>
        <v>0</v>
      </c>
      <c r="S127" s="72" t="str">
        <f>IFERROR(VLOOKUP($A127,_f12_all_pr,S$1,FALSE),"0")</f>
        <v>0</v>
      </c>
      <c r="T127" s="6"/>
      <c r="U127" s="16">
        <f t="shared" si="113"/>
        <v>0</v>
      </c>
      <c r="V127" s="16">
        <f t="shared" si="114"/>
        <v>0</v>
      </c>
      <c r="W127" s="120">
        <f t="shared" si="135"/>
        <v>0</v>
      </c>
      <c r="X127" s="111">
        <f t="shared" si="118"/>
        <v>0</v>
      </c>
      <c r="Y127" s="111">
        <f t="shared" si="119"/>
        <v>0</v>
      </c>
      <c r="Z127" s="111">
        <f t="shared" si="119"/>
        <v>0</v>
      </c>
    </row>
    <row r="128" spans="1:26" x14ac:dyDescent="0.25">
      <c r="A128" s="40"/>
      <c r="D128" s="36" t="s">
        <v>710</v>
      </c>
      <c r="E128" s="15"/>
      <c r="F128" s="15"/>
      <c r="G128" s="16">
        <f>IFERROR(G125-G126-G127,"0")</f>
        <v>0</v>
      </c>
      <c r="H128" s="73"/>
      <c r="I128" s="16">
        <f>IFERROR(I125-I126-I127,"0")</f>
        <v>0</v>
      </c>
      <c r="J128" s="16">
        <f>IFERROR(J125-J126-J127,"0")</f>
        <v>0</v>
      </c>
      <c r="K128" s="26">
        <f t="shared" si="141"/>
        <v>0</v>
      </c>
      <c r="L128" s="16">
        <f t="shared" ref="L128:R128" si="152">IFERROR(L125-L126-L127,"0")</f>
        <v>0</v>
      </c>
      <c r="M128" s="16">
        <f t="shared" si="152"/>
        <v>0</v>
      </c>
      <c r="N128" s="73"/>
      <c r="O128" s="16">
        <f t="shared" si="152"/>
        <v>0</v>
      </c>
      <c r="P128" s="16">
        <f t="shared" si="152"/>
        <v>0</v>
      </c>
      <c r="Q128" s="16">
        <f t="shared" si="152"/>
        <v>0</v>
      </c>
      <c r="R128" s="16">
        <f t="shared" si="152"/>
        <v>0</v>
      </c>
      <c r="S128" s="73"/>
      <c r="T128" s="16"/>
      <c r="U128" s="16">
        <f t="shared" si="113"/>
        <v>0</v>
      </c>
      <c r="V128" s="16">
        <f t="shared" si="114"/>
        <v>0</v>
      </c>
      <c r="W128" s="120">
        <f t="shared" si="135"/>
        <v>0</v>
      </c>
      <c r="X128" s="111">
        <f t="shared" si="118"/>
        <v>0</v>
      </c>
      <c r="Y128" s="111">
        <f t="shared" si="119"/>
        <v>0</v>
      </c>
      <c r="Z128" s="111">
        <f t="shared" si="119"/>
        <v>0</v>
      </c>
    </row>
    <row r="129" spans="1:26" ht="24.75" x14ac:dyDescent="0.25">
      <c r="A129" s="51" t="s">
        <v>798</v>
      </c>
      <c r="D129" s="10" t="s">
        <v>241</v>
      </c>
      <c r="E129" s="8" t="s">
        <v>223</v>
      </c>
      <c r="F129" s="2" t="s">
        <v>258</v>
      </c>
      <c r="G129" s="6" t="str">
        <f t="shared" ref="G129:J130" si="153">IFERROR(VLOOKUP($A129,_f12_all,G$1,FALSE),"0")</f>
        <v>0</v>
      </c>
      <c r="H129" s="72" t="str">
        <f>IFERROR(VLOOKUP($A129,_f12_all_pr,H$1,FALSE),"0")</f>
        <v>0</v>
      </c>
      <c r="I129" s="6" t="str">
        <f t="shared" si="153"/>
        <v>0</v>
      </c>
      <c r="J129" s="6" t="str">
        <f t="shared" si="153"/>
        <v>0</v>
      </c>
      <c r="K129" s="26">
        <f t="shared" si="141"/>
        <v>0</v>
      </c>
      <c r="L129" s="6" t="str">
        <f t="shared" ref="L129:R130" si="154">IFERROR(VLOOKUP($A129,_f12_all,L$1,FALSE),"0")</f>
        <v>0</v>
      </c>
      <c r="M129" s="6" t="str">
        <f t="shared" si="154"/>
        <v>0</v>
      </c>
      <c r="N129" s="72" t="str">
        <f>IFERROR(VLOOKUP($A129,_f12_all_pr,N$1,FALSE),"0")</f>
        <v>0</v>
      </c>
      <c r="O129" s="6" t="str">
        <f t="shared" si="154"/>
        <v>0</v>
      </c>
      <c r="P129" s="6" t="str">
        <f t="shared" si="154"/>
        <v>0</v>
      </c>
      <c r="Q129" s="6" t="str">
        <f t="shared" si="154"/>
        <v>0</v>
      </c>
      <c r="R129" s="6" t="str">
        <f t="shared" si="154"/>
        <v>0</v>
      </c>
      <c r="S129" s="72" t="str">
        <f>IFERROR(VLOOKUP($A129,_f12_all_pr,S$1,FALSE),"0")</f>
        <v>0</v>
      </c>
      <c r="T129" s="6"/>
      <c r="U129" s="16">
        <f t="shared" si="113"/>
        <v>0</v>
      </c>
      <c r="V129" s="16">
        <f t="shared" si="114"/>
        <v>0</v>
      </c>
      <c r="W129" s="120">
        <f t="shared" si="135"/>
        <v>0</v>
      </c>
      <c r="X129" s="111">
        <f t="shared" si="118"/>
        <v>0</v>
      </c>
      <c r="Y129" s="111">
        <f t="shared" si="119"/>
        <v>0</v>
      </c>
      <c r="Z129" s="111">
        <f t="shared" si="119"/>
        <v>0</v>
      </c>
    </row>
    <row r="130" spans="1:26" ht="24.75" x14ac:dyDescent="0.25">
      <c r="A130" s="51" t="s">
        <v>799</v>
      </c>
      <c r="D130" s="19" t="s">
        <v>242</v>
      </c>
      <c r="E130" s="8" t="s">
        <v>240</v>
      </c>
      <c r="F130" s="2" t="s">
        <v>259</v>
      </c>
      <c r="G130" s="6" t="str">
        <f t="shared" si="153"/>
        <v>0</v>
      </c>
      <c r="H130" s="72" t="str">
        <f>IFERROR(VLOOKUP($A130,_f12_all_pr,H$1,FALSE),"0")</f>
        <v>0</v>
      </c>
      <c r="I130" s="6" t="str">
        <f t="shared" si="153"/>
        <v>0</v>
      </c>
      <c r="J130" s="6" t="str">
        <f t="shared" si="153"/>
        <v>0</v>
      </c>
      <c r="K130" s="26">
        <f t="shared" si="141"/>
        <v>0</v>
      </c>
      <c r="L130" s="6" t="str">
        <f t="shared" si="154"/>
        <v>0</v>
      </c>
      <c r="M130" s="6" t="str">
        <f t="shared" si="154"/>
        <v>0</v>
      </c>
      <c r="N130" s="72" t="str">
        <f>IFERROR(VLOOKUP($A130,_f12_all_pr,N$1,FALSE),"0")</f>
        <v>0</v>
      </c>
      <c r="O130" s="6" t="str">
        <f t="shared" si="154"/>
        <v>0</v>
      </c>
      <c r="P130" s="6" t="str">
        <f t="shared" si="154"/>
        <v>0</v>
      </c>
      <c r="Q130" s="6" t="str">
        <f t="shared" si="154"/>
        <v>0</v>
      </c>
      <c r="R130" s="6" t="str">
        <f t="shared" si="154"/>
        <v>0</v>
      </c>
      <c r="S130" s="72" t="str">
        <f>IFERROR(VLOOKUP($A130,_f12_all_pr,S$1,FALSE),"0")</f>
        <v>0</v>
      </c>
      <c r="T130" s="6"/>
      <c r="U130" s="16">
        <f t="shared" si="113"/>
        <v>0</v>
      </c>
      <c r="V130" s="16">
        <f t="shared" si="114"/>
        <v>0</v>
      </c>
      <c r="W130" s="120">
        <f t="shared" si="135"/>
        <v>0</v>
      </c>
      <c r="X130" s="111">
        <f t="shared" si="118"/>
        <v>0</v>
      </c>
      <c r="Y130" s="111">
        <f t="shared" si="119"/>
        <v>0</v>
      </c>
      <c r="Z130" s="111">
        <f t="shared" si="119"/>
        <v>0</v>
      </c>
    </row>
    <row r="131" spans="1:26" x14ac:dyDescent="0.25">
      <c r="A131" s="40"/>
      <c r="D131" s="36" t="s">
        <v>693</v>
      </c>
      <c r="E131" s="15"/>
      <c r="F131" s="15"/>
      <c r="G131" s="16">
        <f>IFERROR(G129-G130,"0")</f>
        <v>0</v>
      </c>
      <c r="H131" s="73"/>
      <c r="I131" s="16">
        <f>IFERROR(I129-I130,"0")</f>
        <v>0</v>
      </c>
      <c r="J131" s="16">
        <f>IFERROR(J129-J130,"0")</f>
        <v>0</v>
      </c>
      <c r="K131" s="26">
        <f t="shared" si="141"/>
        <v>0</v>
      </c>
      <c r="L131" s="16">
        <f t="shared" ref="L131:R131" si="155">IFERROR(L129-L130,"0")</f>
        <v>0</v>
      </c>
      <c r="M131" s="16">
        <f t="shared" si="155"/>
        <v>0</v>
      </c>
      <c r="N131" s="73"/>
      <c r="O131" s="16">
        <f t="shared" si="155"/>
        <v>0</v>
      </c>
      <c r="P131" s="16">
        <f t="shared" si="155"/>
        <v>0</v>
      </c>
      <c r="Q131" s="16">
        <f t="shared" si="155"/>
        <v>0</v>
      </c>
      <c r="R131" s="16">
        <f t="shared" si="155"/>
        <v>0</v>
      </c>
      <c r="S131" s="73"/>
      <c r="T131" s="16"/>
      <c r="U131" s="16">
        <f t="shared" si="113"/>
        <v>0</v>
      </c>
      <c r="V131" s="16">
        <f t="shared" si="114"/>
        <v>0</v>
      </c>
      <c r="W131" s="120">
        <f t="shared" si="135"/>
        <v>0</v>
      </c>
      <c r="X131" s="111">
        <f t="shared" si="118"/>
        <v>0</v>
      </c>
      <c r="Y131" s="111">
        <f t="shared" si="119"/>
        <v>0</v>
      </c>
      <c r="Z131" s="111">
        <f t="shared" si="119"/>
        <v>0</v>
      </c>
    </row>
    <row r="132" spans="1:26" x14ac:dyDescent="0.25">
      <c r="A132" s="165"/>
      <c r="D132" s="37" t="s">
        <v>665</v>
      </c>
      <c r="E132" s="20"/>
      <c r="F132" s="21"/>
      <c r="G132" s="16">
        <f>IFERROR(G110-G111-G112-G115-G116-G117-G118-G119-G120-G121-G122-G125-G129,"0")</f>
        <v>0</v>
      </c>
      <c r="H132" s="73"/>
      <c r="I132" s="16">
        <f>IFERROR(I110-I111-I112-I115-I116-I117-I118-I119-I120-I121-I122-I125-I129,"0")</f>
        <v>0</v>
      </c>
      <c r="J132" s="16">
        <f>IFERROR(J110-J111-J112-J115-J116-J117-J118-J119-J120-J121-J122-J125-J129,"0")</f>
        <v>0</v>
      </c>
      <c r="K132" s="26">
        <f t="shared" si="141"/>
        <v>0</v>
      </c>
      <c r="L132" s="16">
        <f t="shared" ref="L132:W132" si="156">IFERROR(L110-L111-L112-L115-L116-L117-L118-L119-L120-L121-L122-L125-L129,"0")</f>
        <v>0</v>
      </c>
      <c r="M132" s="16">
        <f t="shared" si="156"/>
        <v>0</v>
      </c>
      <c r="N132" s="73"/>
      <c r="O132" s="16">
        <f t="shared" si="156"/>
        <v>0</v>
      </c>
      <c r="P132" s="16">
        <f t="shared" si="156"/>
        <v>0</v>
      </c>
      <c r="Q132" s="16">
        <f t="shared" si="156"/>
        <v>0</v>
      </c>
      <c r="R132" s="16">
        <f t="shared" si="156"/>
        <v>0</v>
      </c>
      <c r="S132" s="73"/>
      <c r="T132" s="16">
        <f t="shared" si="156"/>
        <v>0</v>
      </c>
      <c r="U132" s="16">
        <f t="shared" si="113"/>
        <v>0</v>
      </c>
      <c r="V132" s="16">
        <f t="shared" si="114"/>
        <v>0</v>
      </c>
      <c r="W132" s="120">
        <f t="shared" si="156"/>
        <v>0</v>
      </c>
      <c r="X132" s="111">
        <f t="shared" si="118"/>
        <v>0</v>
      </c>
      <c r="Y132" s="111">
        <f t="shared" si="119"/>
        <v>0</v>
      </c>
      <c r="Z132" s="111">
        <f>M132-P132</f>
        <v>0</v>
      </c>
    </row>
    <row r="133" spans="1:26" ht="24.75" x14ac:dyDescent="0.25">
      <c r="A133" s="51" t="s">
        <v>800</v>
      </c>
      <c r="B133">
        <v>1</v>
      </c>
      <c r="D133" s="4" t="s">
        <v>262</v>
      </c>
      <c r="E133" s="12" t="s">
        <v>263</v>
      </c>
      <c r="F133" s="18" t="s">
        <v>264</v>
      </c>
      <c r="G133" s="46" t="str">
        <f t="shared" ref="G133:J140" si="157">IFERROR(VLOOKUP($A133,_f12_all,G$1,FALSE),"0")</f>
        <v>0</v>
      </c>
      <c r="H133" s="70" t="str">
        <f t="shared" ref="H133:H140" si="158">IFERROR(VLOOKUP($A133,_f12_all_pr,H$1,FALSE),"0")</f>
        <v>0</v>
      </c>
      <c r="I133" s="46" t="str">
        <f t="shared" si="157"/>
        <v>0</v>
      </c>
      <c r="J133" s="46" t="str">
        <f t="shared" si="157"/>
        <v>0</v>
      </c>
      <c r="K133" s="27">
        <f t="shared" si="141"/>
        <v>0</v>
      </c>
      <c r="L133" s="46" t="str">
        <f t="shared" ref="L133:R140" si="159">IFERROR(VLOOKUP($A133,_f12_all,L$1,FALSE),"0")</f>
        <v>0</v>
      </c>
      <c r="M133" s="46" t="str">
        <f t="shared" si="159"/>
        <v>0</v>
      </c>
      <c r="N133" s="70" t="str">
        <f t="shared" ref="N133:N140" si="160">IFERROR(VLOOKUP($A133,_f12_all_pr,N$1,FALSE),"0")</f>
        <v>0</v>
      </c>
      <c r="O133" s="46" t="str">
        <f t="shared" si="159"/>
        <v>0</v>
      </c>
      <c r="P133" s="46" t="str">
        <f t="shared" si="159"/>
        <v>0</v>
      </c>
      <c r="Q133" s="46" t="str">
        <f t="shared" si="159"/>
        <v>0</v>
      </c>
      <c r="R133" s="46" t="str">
        <f t="shared" si="159"/>
        <v>0</v>
      </c>
      <c r="S133" s="70" t="str">
        <f t="shared" ref="S133:S140" si="161">IFERROR(VLOOKUP($A133,_f12_all_pr,S$1,FALSE),"0")</f>
        <v>0</v>
      </c>
      <c r="T133" s="46"/>
      <c r="U133" s="16">
        <f t="shared" si="113"/>
        <v>0</v>
      </c>
      <c r="V133" s="16">
        <f t="shared" si="114"/>
        <v>0</v>
      </c>
      <c r="W133" s="120">
        <f t="shared" ref="W133:W169" si="162">IFERROR(U133-V133,"0")</f>
        <v>0</v>
      </c>
      <c r="X133" s="111">
        <f t="shared" si="118"/>
        <v>0</v>
      </c>
      <c r="Y133" s="111">
        <f t="shared" si="119"/>
        <v>0</v>
      </c>
      <c r="Z133" s="111">
        <f t="shared" si="119"/>
        <v>0</v>
      </c>
    </row>
    <row r="134" spans="1:26" ht="24.75" x14ac:dyDescent="0.25">
      <c r="A134" s="51" t="s">
        <v>801</v>
      </c>
      <c r="D134" s="10" t="s">
        <v>269</v>
      </c>
      <c r="E134" s="8" t="s">
        <v>265</v>
      </c>
      <c r="F134" s="2" t="s">
        <v>291</v>
      </c>
      <c r="G134" s="6" t="str">
        <f t="shared" si="157"/>
        <v>0</v>
      </c>
      <c r="H134" s="72" t="str">
        <f t="shared" si="158"/>
        <v>0</v>
      </c>
      <c r="I134" s="6" t="str">
        <f t="shared" si="157"/>
        <v>0</v>
      </c>
      <c r="J134" s="6" t="str">
        <f t="shared" si="157"/>
        <v>0</v>
      </c>
      <c r="K134" s="26">
        <f t="shared" si="141"/>
        <v>0</v>
      </c>
      <c r="L134" s="6" t="str">
        <f t="shared" si="159"/>
        <v>0</v>
      </c>
      <c r="M134" s="6" t="str">
        <f t="shared" si="159"/>
        <v>0</v>
      </c>
      <c r="N134" s="72" t="str">
        <f t="shared" si="160"/>
        <v>0</v>
      </c>
      <c r="O134" s="6" t="str">
        <f t="shared" si="159"/>
        <v>0</v>
      </c>
      <c r="P134" s="6" t="str">
        <f t="shared" si="159"/>
        <v>0</v>
      </c>
      <c r="Q134" s="6" t="str">
        <f t="shared" si="159"/>
        <v>0</v>
      </c>
      <c r="R134" s="6" t="str">
        <f t="shared" si="159"/>
        <v>0</v>
      </c>
      <c r="S134" s="72" t="str">
        <f t="shared" si="161"/>
        <v>0</v>
      </c>
      <c r="T134" s="6"/>
      <c r="U134" s="16">
        <f t="shared" si="113"/>
        <v>0</v>
      </c>
      <c r="V134" s="16">
        <f t="shared" si="114"/>
        <v>0</v>
      </c>
      <c r="W134" s="120">
        <f t="shared" si="162"/>
        <v>0</v>
      </c>
      <c r="X134" s="111">
        <f t="shared" si="118"/>
        <v>0</v>
      </c>
      <c r="Y134" s="111">
        <f t="shared" si="119"/>
        <v>0</v>
      </c>
      <c r="Z134" s="111">
        <f t="shared" si="119"/>
        <v>0</v>
      </c>
    </row>
    <row r="135" spans="1:26" ht="24.75" x14ac:dyDescent="0.25">
      <c r="A135" s="51" t="s">
        <v>802</v>
      </c>
      <c r="D135" s="10" t="s">
        <v>270</v>
      </c>
      <c r="E135" s="8" t="s">
        <v>266</v>
      </c>
      <c r="F135" s="2" t="s">
        <v>292</v>
      </c>
      <c r="G135" s="6" t="str">
        <f t="shared" si="157"/>
        <v>0</v>
      </c>
      <c r="H135" s="72" t="str">
        <f t="shared" si="158"/>
        <v>0</v>
      </c>
      <c r="I135" s="6" t="str">
        <f t="shared" si="157"/>
        <v>0</v>
      </c>
      <c r="J135" s="6" t="str">
        <f t="shared" si="157"/>
        <v>0</v>
      </c>
      <c r="K135" s="26">
        <f t="shared" si="141"/>
        <v>0</v>
      </c>
      <c r="L135" s="6" t="str">
        <f t="shared" si="159"/>
        <v>0</v>
      </c>
      <c r="M135" s="6" t="str">
        <f t="shared" si="159"/>
        <v>0</v>
      </c>
      <c r="N135" s="72" t="str">
        <f t="shared" si="160"/>
        <v>0</v>
      </c>
      <c r="O135" s="6" t="str">
        <f t="shared" si="159"/>
        <v>0</v>
      </c>
      <c r="P135" s="6" t="str">
        <f t="shared" si="159"/>
        <v>0</v>
      </c>
      <c r="Q135" s="6" t="str">
        <f t="shared" si="159"/>
        <v>0</v>
      </c>
      <c r="R135" s="6" t="str">
        <f t="shared" si="159"/>
        <v>0</v>
      </c>
      <c r="S135" s="72" t="str">
        <f t="shared" si="161"/>
        <v>0</v>
      </c>
      <c r="T135" s="6"/>
      <c r="U135" s="16">
        <f t="shared" si="113"/>
        <v>0</v>
      </c>
      <c r="V135" s="16">
        <f t="shared" si="114"/>
        <v>0</v>
      </c>
      <c r="W135" s="120">
        <f t="shared" si="162"/>
        <v>0</v>
      </c>
      <c r="X135" s="111">
        <f t="shared" si="118"/>
        <v>0</v>
      </c>
      <c r="Y135" s="111">
        <f t="shared" si="119"/>
        <v>0</v>
      </c>
      <c r="Z135" s="111">
        <f t="shared" si="119"/>
        <v>0</v>
      </c>
    </row>
    <row r="136" spans="1:26" ht="36" x14ac:dyDescent="0.25">
      <c r="A136" s="51" t="s">
        <v>803</v>
      </c>
      <c r="D136" s="19" t="s">
        <v>271</v>
      </c>
      <c r="E136" s="8" t="s">
        <v>282</v>
      </c>
      <c r="F136" s="2" t="s">
        <v>293</v>
      </c>
      <c r="G136" s="6" t="str">
        <f t="shared" si="157"/>
        <v>0</v>
      </c>
      <c r="H136" s="72" t="str">
        <f t="shared" si="158"/>
        <v>0</v>
      </c>
      <c r="I136" s="6" t="str">
        <f t="shared" si="157"/>
        <v>0</v>
      </c>
      <c r="J136" s="6" t="str">
        <f t="shared" si="157"/>
        <v>0</v>
      </c>
      <c r="K136" s="26">
        <f t="shared" si="141"/>
        <v>0</v>
      </c>
      <c r="L136" s="6" t="str">
        <f t="shared" si="159"/>
        <v>0</v>
      </c>
      <c r="M136" s="6" t="str">
        <f t="shared" si="159"/>
        <v>0</v>
      </c>
      <c r="N136" s="72" t="str">
        <f t="shared" si="160"/>
        <v>0</v>
      </c>
      <c r="O136" s="6" t="str">
        <f t="shared" si="159"/>
        <v>0</v>
      </c>
      <c r="P136" s="6" t="str">
        <f t="shared" si="159"/>
        <v>0</v>
      </c>
      <c r="Q136" s="6" t="str">
        <f t="shared" si="159"/>
        <v>0</v>
      </c>
      <c r="R136" s="6" t="str">
        <f t="shared" si="159"/>
        <v>0</v>
      </c>
      <c r="S136" s="72" t="str">
        <f t="shared" si="161"/>
        <v>0</v>
      </c>
      <c r="T136" s="6"/>
      <c r="U136" s="16">
        <f t="shared" si="113"/>
        <v>0</v>
      </c>
      <c r="V136" s="16">
        <f t="shared" si="114"/>
        <v>0</v>
      </c>
      <c r="W136" s="120">
        <f t="shared" si="162"/>
        <v>0</v>
      </c>
      <c r="X136" s="111">
        <f t="shared" si="118"/>
        <v>0</v>
      </c>
      <c r="Y136" s="111">
        <f t="shared" si="119"/>
        <v>0</v>
      </c>
      <c r="Z136" s="111">
        <f t="shared" si="119"/>
        <v>0</v>
      </c>
    </row>
    <row r="137" spans="1:26" ht="24.75" x14ac:dyDescent="0.25">
      <c r="A137" s="51" t="s">
        <v>804</v>
      </c>
      <c r="D137" s="19" t="s">
        <v>272</v>
      </c>
      <c r="E137" s="8" t="s">
        <v>283</v>
      </c>
      <c r="F137" s="2" t="s">
        <v>294</v>
      </c>
      <c r="G137" s="6" t="str">
        <f t="shared" si="157"/>
        <v>0</v>
      </c>
      <c r="H137" s="72" t="str">
        <f t="shared" si="158"/>
        <v>0</v>
      </c>
      <c r="I137" s="6" t="str">
        <f t="shared" si="157"/>
        <v>0</v>
      </c>
      <c r="J137" s="6" t="str">
        <f t="shared" si="157"/>
        <v>0</v>
      </c>
      <c r="K137" s="26">
        <f t="shared" si="141"/>
        <v>0</v>
      </c>
      <c r="L137" s="6" t="str">
        <f t="shared" si="159"/>
        <v>0</v>
      </c>
      <c r="M137" s="6" t="str">
        <f t="shared" si="159"/>
        <v>0</v>
      </c>
      <c r="N137" s="72" t="str">
        <f t="shared" si="160"/>
        <v>0</v>
      </c>
      <c r="O137" s="6" t="str">
        <f t="shared" si="159"/>
        <v>0</v>
      </c>
      <c r="P137" s="6" t="str">
        <f t="shared" si="159"/>
        <v>0</v>
      </c>
      <c r="Q137" s="6" t="str">
        <f t="shared" si="159"/>
        <v>0</v>
      </c>
      <c r="R137" s="6" t="str">
        <f t="shared" si="159"/>
        <v>0</v>
      </c>
      <c r="S137" s="72" t="str">
        <f t="shared" si="161"/>
        <v>0</v>
      </c>
      <c r="T137" s="6"/>
      <c r="U137" s="16">
        <f t="shared" si="113"/>
        <v>0</v>
      </c>
      <c r="V137" s="16">
        <f t="shared" si="114"/>
        <v>0</v>
      </c>
      <c r="W137" s="120">
        <f t="shared" si="162"/>
        <v>0</v>
      </c>
      <c r="X137" s="111">
        <f t="shared" si="118"/>
        <v>0</v>
      </c>
      <c r="Y137" s="111">
        <f t="shared" si="119"/>
        <v>0</v>
      </c>
      <c r="Z137" s="111">
        <f t="shared" si="119"/>
        <v>0</v>
      </c>
    </row>
    <row r="138" spans="1:26" ht="24.75" x14ac:dyDescent="0.25">
      <c r="A138" s="51" t="s">
        <v>805</v>
      </c>
      <c r="D138" s="19" t="s">
        <v>273</v>
      </c>
      <c r="E138" s="8" t="s">
        <v>284</v>
      </c>
      <c r="F138" s="2" t="s">
        <v>295</v>
      </c>
      <c r="G138" s="6" t="str">
        <f t="shared" si="157"/>
        <v>0</v>
      </c>
      <c r="H138" s="72" t="str">
        <f t="shared" si="158"/>
        <v>0</v>
      </c>
      <c r="I138" s="6" t="str">
        <f t="shared" si="157"/>
        <v>0</v>
      </c>
      <c r="J138" s="6" t="str">
        <f t="shared" si="157"/>
        <v>0</v>
      </c>
      <c r="K138" s="26">
        <f t="shared" si="141"/>
        <v>0</v>
      </c>
      <c r="L138" s="6" t="str">
        <f t="shared" si="159"/>
        <v>0</v>
      </c>
      <c r="M138" s="6" t="str">
        <f t="shared" si="159"/>
        <v>0</v>
      </c>
      <c r="N138" s="72" t="str">
        <f t="shared" si="160"/>
        <v>0</v>
      </c>
      <c r="O138" s="6" t="str">
        <f t="shared" si="159"/>
        <v>0</v>
      </c>
      <c r="P138" s="6" t="str">
        <f t="shared" si="159"/>
        <v>0</v>
      </c>
      <c r="Q138" s="6" t="str">
        <f t="shared" si="159"/>
        <v>0</v>
      </c>
      <c r="R138" s="6" t="str">
        <f t="shared" si="159"/>
        <v>0</v>
      </c>
      <c r="S138" s="72" t="str">
        <f t="shared" si="161"/>
        <v>0</v>
      </c>
      <c r="T138" s="6"/>
      <c r="U138" s="16">
        <f t="shared" si="113"/>
        <v>0</v>
      </c>
      <c r="V138" s="16">
        <f t="shared" si="114"/>
        <v>0</v>
      </c>
      <c r="W138" s="120">
        <f t="shared" si="162"/>
        <v>0</v>
      </c>
      <c r="X138" s="111">
        <f t="shared" si="118"/>
        <v>0</v>
      </c>
      <c r="Y138" s="111">
        <f t="shared" si="119"/>
        <v>0</v>
      </c>
      <c r="Z138" s="111">
        <f t="shared" si="119"/>
        <v>0</v>
      </c>
    </row>
    <row r="139" spans="1:26" ht="24.75" x14ac:dyDescent="0.25">
      <c r="A139" s="51" t="s">
        <v>806</v>
      </c>
      <c r="D139" s="19" t="s">
        <v>274</v>
      </c>
      <c r="E139" s="8" t="s">
        <v>285</v>
      </c>
      <c r="F139" s="2" t="s">
        <v>296</v>
      </c>
      <c r="G139" s="6" t="str">
        <f t="shared" si="157"/>
        <v>0</v>
      </c>
      <c r="H139" s="72" t="str">
        <f t="shared" si="158"/>
        <v>0</v>
      </c>
      <c r="I139" s="6" t="str">
        <f t="shared" si="157"/>
        <v>0</v>
      </c>
      <c r="J139" s="6" t="str">
        <f t="shared" si="157"/>
        <v>0</v>
      </c>
      <c r="K139" s="26">
        <f t="shared" si="141"/>
        <v>0</v>
      </c>
      <c r="L139" s="6" t="str">
        <f t="shared" si="159"/>
        <v>0</v>
      </c>
      <c r="M139" s="6" t="str">
        <f t="shared" si="159"/>
        <v>0</v>
      </c>
      <c r="N139" s="72" t="str">
        <f t="shared" si="160"/>
        <v>0</v>
      </c>
      <c r="O139" s="6" t="str">
        <f t="shared" si="159"/>
        <v>0</v>
      </c>
      <c r="P139" s="6" t="str">
        <f t="shared" si="159"/>
        <v>0</v>
      </c>
      <c r="Q139" s="6" t="str">
        <f t="shared" si="159"/>
        <v>0</v>
      </c>
      <c r="R139" s="6" t="str">
        <f t="shared" si="159"/>
        <v>0</v>
      </c>
      <c r="S139" s="72" t="str">
        <f t="shared" si="161"/>
        <v>0</v>
      </c>
      <c r="T139" s="6"/>
      <c r="U139" s="16">
        <f t="shared" si="113"/>
        <v>0</v>
      </c>
      <c r="V139" s="16">
        <f t="shared" si="114"/>
        <v>0</v>
      </c>
      <c r="W139" s="120">
        <f t="shared" si="162"/>
        <v>0</v>
      </c>
      <c r="X139" s="111">
        <f t="shared" si="118"/>
        <v>0</v>
      </c>
      <c r="Y139" s="111">
        <f t="shared" si="119"/>
        <v>0</v>
      </c>
      <c r="Z139" s="111">
        <f t="shared" si="119"/>
        <v>0</v>
      </c>
    </row>
    <row r="140" spans="1:26" ht="36.75" x14ac:dyDescent="0.25">
      <c r="A140" s="51" t="s">
        <v>807</v>
      </c>
      <c r="D140" s="19" t="s">
        <v>275</v>
      </c>
      <c r="E140" s="8" t="s">
        <v>286</v>
      </c>
      <c r="F140" s="2" t="s">
        <v>297</v>
      </c>
      <c r="G140" s="6" t="str">
        <f t="shared" si="157"/>
        <v>0</v>
      </c>
      <c r="H140" s="72" t="str">
        <f t="shared" si="158"/>
        <v>0</v>
      </c>
      <c r="I140" s="6" t="str">
        <f t="shared" si="157"/>
        <v>0</v>
      </c>
      <c r="J140" s="6" t="str">
        <f t="shared" si="157"/>
        <v>0</v>
      </c>
      <c r="K140" s="26">
        <f t="shared" si="141"/>
        <v>0</v>
      </c>
      <c r="L140" s="6" t="str">
        <f t="shared" si="159"/>
        <v>0</v>
      </c>
      <c r="M140" s="6" t="str">
        <f t="shared" si="159"/>
        <v>0</v>
      </c>
      <c r="N140" s="72" t="str">
        <f t="shared" si="160"/>
        <v>0</v>
      </c>
      <c r="O140" s="6" t="str">
        <f t="shared" si="159"/>
        <v>0</v>
      </c>
      <c r="P140" s="6" t="str">
        <f t="shared" si="159"/>
        <v>0</v>
      </c>
      <c r="Q140" s="6" t="str">
        <f t="shared" si="159"/>
        <v>0</v>
      </c>
      <c r="R140" s="6" t="str">
        <f t="shared" si="159"/>
        <v>0</v>
      </c>
      <c r="S140" s="72" t="str">
        <f t="shared" si="161"/>
        <v>0</v>
      </c>
      <c r="T140" s="6"/>
      <c r="U140" s="16">
        <f t="shared" si="113"/>
        <v>0</v>
      </c>
      <c r="V140" s="16">
        <f t="shared" si="114"/>
        <v>0</v>
      </c>
      <c r="W140" s="120">
        <f t="shared" si="162"/>
        <v>0</v>
      </c>
      <c r="X140" s="111">
        <f t="shared" si="118"/>
        <v>0</v>
      </c>
      <c r="Y140" s="111">
        <f t="shared" si="119"/>
        <v>0</v>
      </c>
      <c r="Z140" s="111">
        <f t="shared" si="119"/>
        <v>0</v>
      </c>
    </row>
    <row r="141" spans="1:26" x14ac:dyDescent="0.25">
      <c r="A141" s="40"/>
      <c r="D141" s="36" t="s">
        <v>692</v>
      </c>
      <c r="E141" s="14"/>
      <c r="F141" s="15"/>
      <c r="G141" s="16">
        <f>IFERROR(G135-G136-G137-G138-G139-G140,"0")</f>
        <v>0</v>
      </c>
      <c r="H141" s="73"/>
      <c r="I141" s="16">
        <f>IFERROR(I135-I136-I137-I138-I139-I140,"0")</f>
        <v>0</v>
      </c>
      <c r="J141" s="16">
        <f>IFERROR(J135-J136-J137-J138-J139-J140,"0")</f>
        <v>0</v>
      </c>
      <c r="K141" s="26">
        <f t="shared" si="141"/>
        <v>0</v>
      </c>
      <c r="L141" s="16">
        <f t="shared" ref="L141:R141" si="163">IFERROR(L135-L136-L137-L138-L139-L140,"0")</f>
        <v>0</v>
      </c>
      <c r="M141" s="16">
        <f t="shared" si="163"/>
        <v>0</v>
      </c>
      <c r="N141" s="73"/>
      <c r="O141" s="16">
        <f t="shared" si="163"/>
        <v>0</v>
      </c>
      <c r="P141" s="16">
        <f t="shared" si="163"/>
        <v>0</v>
      </c>
      <c r="Q141" s="16">
        <f t="shared" si="163"/>
        <v>0</v>
      </c>
      <c r="R141" s="16">
        <f t="shared" si="163"/>
        <v>0</v>
      </c>
      <c r="S141" s="73"/>
      <c r="T141" s="16"/>
      <c r="U141" s="16">
        <f t="shared" si="113"/>
        <v>0</v>
      </c>
      <c r="V141" s="16">
        <f t="shared" si="114"/>
        <v>0</v>
      </c>
      <c r="W141" s="120">
        <f t="shared" si="162"/>
        <v>0</v>
      </c>
      <c r="X141" s="111">
        <f t="shared" si="118"/>
        <v>0</v>
      </c>
      <c r="Y141" s="111">
        <f t="shared" si="119"/>
        <v>0</v>
      </c>
      <c r="Z141" s="111">
        <f t="shared" si="119"/>
        <v>0</v>
      </c>
    </row>
    <row r="142" spans="1:26" ht="24.75" x14ac:dyDescent="0.25">
      <c r="A142" s="51" t="s">
        <v>808</v>
      </c>
      <c r="D142" s="10" t="s">
        <v>276</v>
      </c>
      <c r="E142" s="8" t="s">
        <v>267</v>
      </c>
      <c r="F142" s="2" t="s">
        <v>298</v>
      </c>
      <c r="G142" s="6" t="str">
        <f t="shared" ref="G142:J144" si="164">IFERROR(VLOOKUP($A142,_f12_all,G$1,FALSE),"0")</f>
        <v>0</v>
      </c>
      <c r="H142" s="72" t="str">
        <f>IFERROR(VLOOKUP($A142,_f12_all_pr,H$1,FALSE),"0")</f>
        <v>0</v>
      </c>
      <c r="I142" s="6" t="str">
        <f t="shared" si="164"/>
        <v>0</v>
      </c>
      <c r="J142" s="6" t="str">
        <f t="shared" si="164"/>
        <v>0</v>
      </c>
      <c r="K142" s="26">
        <f t="shared" ref="K142:K178" si="165">IFERROR(G142-I142-J142,"0")</f>
        <v>0</v>
      </c>
      <c r="L142" s="6" t="str">
        <f t="shared" ref="L142:R144" si="166">IFERROR(VLOOKUP($A142,_f12_all,L$1,FALSE),"0")</f>
        <v>0</v>
      </c>
      <c r="M142" s="6" t="str">
        <f t="shared" si="166"/>
        <v>0</v>
      </c>
      <c r="N142" s="72" t="str">
        <f>IFERROR(VLOOKUP($A142,_f12_all_pr,N$1,FALSE),"0")</f>
        <v>0</v>
      </c>
      <c r="O142" s="6" t="str">
        <f t="shared" si="166"/>
        <v>0</v>
      </c>
      <c r="P142" s="6" t="str">
        <f t="shared" si="166"/>
        <v>0</v>
      </c>
      <c r="Q142" s="6" t="str">
        <f t="shared" si="166"/>
        <v>0</v>
      </c>
      <c r="R142" s="6" t="str">
        <f t="shared" si="166"/>
        <v>0</v>
      </c>
      <c r="S142" s="72" t="str">
        <f>IFERROR(VLOOKUP($A142,_f12_all_pr,S$1,FALSE),"0")</f>
        <v>0</v>
      </c>
      <c r="T142" s="6"/>
      <c r="U142" s="16">
        <f t="shared" si="113"/>
        <v>0</v>
      </c>
      <c r="V142" s="16">
        <f t="shared" si="114"/>
        <v>0</v>
      </c>
      <c r="W142" s="120">
        <f t="shared" si="162"/>
        <v>0</v>
      </c>
      <c r="X142" s="111">
        <f t="shared" si="118"/>
        <v>0</v>
      </c>
      <c r="Y142" s="111">
        <f t="shared" si="119"/>
        <v>0</v>
      </c>
      <c r="Z142" s="111">
        <f t="shared" si="119"/>
        <v>0</v>
      </c>
    </row>
    <row r="143" spans="1:26" ht="24.75" x14ac:dyDescent="0.25">
      <c r="A143" s="51" t="s">
        <v>809</v>
      </c>
      <c r="D143" s="19" t="s">
        <v>277</v>
      </c>
      <c r="E143" s="8" t="s">
        <v>287</v>
      </c>
      <c r="F143" s="2" t="s">
        <v>299</v>
      </c>
      <c r="G143" s="6" t="str">
        <f t="shared" si="164"/>
        <v>0</v>
      </c>
      <c r="H143" s="72" t="str">
        <f>IFERROR(VLOOKUP($A143,_f12_all_pr,H$1,FALSE),"0")</f>
        <v>0</v>
      </c>
      <c r="I143" s="6" t="str">
        <f t="shared" si="164"/>
        <v>0</v>
      </c>
      <c r="J143" s="6" t="str">
        <f t="shared" si="164"/>
        <v>0</v>
      </c>
      <c r="K143" s="26">
        <f t="shared" si="165"/>
        <v>0</v>
      </c>
      <c r="L143" s="6" t="str">
        <f t="shared" si="166"/>
        <v>0</v>
      </c>
      <c r="M143" s="6" t="str">
        <f t="shared" si="166"/>
        <v>0</v>
      </c>
      <c r="N143" s="72" t="str">
        <f>IFERROR(VLOOKUP($A143,_f12_all_pr,N$1,FALSE),"0")</f>
        <v>0</v>
      </c>
      <c r="O143" s="6" t="str">
        <f t="shared" si="166"/>
        <v>0</v>
      </c>
      <c r="P143" s="6" t="str">
        <f t="shared" si="166"/>
        <v>0</v>
      </c>
      <c r="Q143" s="6" t="str">
        <f t="shared" si="166"/>
        <v>0</v>
      </c>
      <c r="R143" s="6" t="str">
        <f t="shared" si="166"/>
        <v>0</v>
      </c>
      <c r="S143" s="72" t="str">
        <f>IFERROR(VLOOKUP($A143,_f12_all_pr,S$1,FALSE),"0")</f>
        <v>0</v>
      </c>
      <c r="T143" s="6"/>
      <c r="U143" s="16">
        <f t="shared" si="113"/>
        <v>0</v>
      </c>
      <c r="V143" s="16">
        <f t="shared" si="114"/>
        <v>0</v>
      </c>
      <c r="W143" s="120">
        <f t="shared" si="162"/>
        <v>0</v>
      </c>
      <c r="X143" s="111">
        <f t="shared" si="118"/>
        <v>0</v>
      </c>
      <c r="Y143" s="111">
        <f t="shared" si="119"/>
        <v>0</v>
      </c>
      <c r="Z143" s="111">
        <f t="shared" si="119"/>
        <v>0</v>
      </c>
    </row>
    <row r="144" spans="1:26" ht="24.75" x14ac:dyDescent="0.25">
      <c r="A144" s="51" t="s">
        <v>810</v>
      </c>
      <c r="D144" s="19" t="s">
        <v>278</v>
      </c>
      <c r="E144" s="8" t="s">
        <v>288</v>
      </c>
      <c r="F144" s="2" t="s">
        <v>300</v>
      </c>
      <c r="G144" s="6" t="str">
        <f t="shared" si="164"/>
        <v>0</v>
      </c>
      <c r="H144" s="72" t="str">
        <f>IFERROR(VLOOKUP($A144,_f12_all_pr,H$1,FALSE),"0")</f>
        <v>0</v>
      </c>
      <c r="I144" s="6" t="str">
        <f t="shared" si="164"/>
        <v>0</v>
      </c>
      <c r="J144" s="6" t="str">
        <f t="shared" si="164"/>
        <v>0</v>
      </c>
      <c r="K144" s="26">
        <f t="shared" si="165"/>
        <v>0</v>
      </c>
      <c r="L144" s="6" t="str">
        <f t="shared" si="166"/>
        <v>0</v>
      </c>
      <c r="M144" s="6" t="str">
        <f t="shared" si="166"/>
        <v>0</v>
      </c>
      <c r="N144" s="72" t="str">
        <f>IFERROR(VLOOKUP($A144,_f12_all_pr,N$1,FALSE),"0")</f>
        <v>0</v>
      </c>
      <c r="O144" s="6" t="str">
        <f t="shared" si="166"/>
        <v>0</v>
      </c>
      <c r="P144" s="6" t="str">
        <f t="shared" si="166"/>
        <v>0</v>
      </c>
      <c r="Q144" s="6" t="str">
        <f t="shared" si="166"/>
        <v>0</v>
      </c>
      <c r="R144" s="6" t="str">
        <f t="shared" si="166"/>
        <v>0</v>
      </c>
      <c r="S144" s="72" t="str">
        <f>IFERROR(VLOOKUP($A144,_f12_all_pr,S$1,FALSE),"0")</f>
        <v>0</v>
      </c>
      <c r="T144" s="6"/>
      <c r="U144" s="16">
        <f t="shared" si="113"/>
        <v>0</v>
      </c>
      <c r="V144" s="16">
        <f t="shared" si="114"/>
        <v>0</v>
      </c>
      <c r="W144" s="120">
        <f t="shared" si="162"/>
        <v>0</v>
      </c>
      <c r="X144" s="111">
        <f t="shared" si="118"/>
        <v>0</v>
      </c>
      <c r="Y144" s="111">
        <f t="shared" si="119"/>
        <v>0</v>
      </c>
      <c r="Z144" s="111">
        <f t="shared" si="119"/>
        <v>0</v>
      </c>
    </row>
    <row r="145" spans="1:26" x14ac:dyDescent="0.25">
      <c r="A145" s="40"/>
      <c r="D145" s="36" t="s">
        <v>691</v>
      </c>
      <c r="E145" s="15"/>
      <c r="F145" s="15"/>
      <c r="G145" s="16">
        <f>IFERROR(G142-G143-G144,"0")</f>
        <v>0</v>
      </c>
      <c r="H145" s="73"/>
      <c r="I145" s="16">
        <f>IFERROR(I142-I143-I144,"0")</f>
        <v>0</v>
      </c>
      <c r="J145" s="16">
        <f>IFERROR(J142-J143-J144,"0")</f>
        <v>0</v>
      </c>
      <c r="K145" s="26">
        <f t="shared" si="165"/>
        <v>0</v>
      </c>
      <c r="L145" s="16">
        <f t="shared" ref="L145:R145" si="167">IFERROR(L142-L143-L144,"0")</f>
        <v>0</v>
      </c>
      <c r="M145" s="16">
        <f t="shared" si="167"/>
        <v>0</v>
      </c>
      <c r="N145" s="73"/>
      <c r="O145" s="16">
        <f t="shared" si="167"/>
        <v>0</v>
      </c>
      <c r="P145" s="16">
        <f t="shared" si="167"/>
        <v>0</v>
      </c>
      <c r="Q145" s="16">
        <f t="shared" si="167"/>
        <v>0</v>
      </c>
      <c r="R145" s="16">
        <f t="shared" si="167"/>
        <v>0</v>
      </c>
      <c r="S145" s="73"/>
      <c r="T145" s="16"/>
      <c r="U145" s="16">
        <f t="shared" si="113"/>
        <v>0</v>
      </c>
      <c r="V145" s="16">
        <f t="shared" si="114"/>
        <v>0</v>
      </c>
      <c r="W145" s="120">
        <f t="shared" si="162"/>
        <v>0</v>
      </c>
      <c r="X145" s="111">
        <f t="shared" si="118"/>
        <v>0</v>
      </c>
      <c r="Y145" s="111">
        <f t="shared" si="119"/>
        <v>0</v>
      </c>
      <c r="Z145" s="111">
        <f t="shared" si="119"/>
        <v>0</v>
      </c>
    </row>
    <row r="146" spans="1:26" ht="24.75" x14ac:dyDescent="0.25">
      <c r="A146" s="51" t="s">
        <v>811</v>
      </c>
      <c r="D146" s="10" t="s">
        <v>279</v>
      </c>
      <c r="E146" s="8" t="s">
        <v>268</v>
      </c>
      <c r="F146" s="2" t="s">
        <v>301</v>
      </c>
      <c r="G146" s="6" t="str">
        <f t="shared" ref="G146:J148" si="168">IFERROR(VLOOKUP($A146,_f12_all,G$1,FALSE),"0")</f>
        <v>0</v>
      </c>
      <c r="H146" s="72" t="str">
        <f>IFERROR(VLOOKUP($A146,_f12_all_pr,H$1,FALSE),"0")</f>
        <v>0</v>
      </c>
      <c r="I146" s="6" t="str">
        <f t="shared" si="168"/>
        <v>0</v>
      </c>
      <c r="J146" s="6" t="str">
        <f t="shared" si="168"/>
        <v>0</v>
      </c>
      <c r="K146" s="26">
        <f t="shared" si="165"/>
        <v>0</v>
      </c>
      <c r="L146" s="6" t="str">
        <f t="shared" ref="L146:R148" si="169">IFERROR(VLOOKUP($A146,_f12_all,L$1,FALSE),"0")</f>
        <v>0</v>
      </c>
      <c r="M146" s="6" t="str">
        <f t="shared" si="169"/>
        <v>0</v>
      </c>
      <c r="N146" s="72" t="str">
        <f>IFERROR(VLOOKUP($A146,_f12_all_pr,N$1,FALSE),"0")</f>
        <v>0</v>
      </c>
      <c r="O146" s="6" t="str">
        <f t="shared" si="169"/>
        <v>0</v>
      </c>
      <c r="P146" s="6" t="str">
        <f t="shared" si="169"/>
        <v>0</v>
      </c>
      <c r="Q146" s="6" t="str">
        <f t="shared" si="169"/>
        <v>0</v>
      </c>
      <c r="R146" s="6" t="str">
        <f t="shared" si="169"/>
        <v>0</v>
      </c>
      <c r="S146" s="72" t="str">
        <f>IFERROR(VLOOKUP($A146,_f12_all_pr,S$1,FALSE),"0")</f>
        <v>0</v>
      </c>
      <c r="T146" s="6"/>
      <c r="U146" s="16">
        <f t="shared" ref="U146:U209" si="170">IFERROR(G146-L146,"0")</f>
        <v>0</v>
      </c>
      <c r="V146" s="16">
        <f t="shared" ref="V146:V209" si="171">IFERROR(M146-O146,"0")</f>
        <v>0</v>
      </c>
      <c r="W146" s="120">
        <f t="shared" si="162"/>
        <v>0</v>
      </c>
      <c r="X146" s="111">
        <f t="shared" si="118"/>
        <v>0</v>
      </c>
      <c r="Y146" s="111">
        <f t="shared" si="119"/>
        <v>0</v>
      </c>
      <c r="Z146" s="111">
        <f t="shared" si="119"/>
        <v>0</v>
      </c>
    </row>
    <row r="147" spans="1:26" ht="24.75" x14ac:dyDescent="0.25">
      <c r="A147" s="51" t="s">
        <v>812</v>
      </c>
      <c r="D147" s="19" t="s">
        <v>280</v>
      </c>
      <c r="E147" s="8" t="s">
        <v>289</v>
      </c>
      <c r="F147" s="2" t="s">
        <v>302</v>
      </c>
      <c r="G147" s="6" t="str">
        <f t="shared" si="168"/>
        <v>0</v>
      </c>
      <c r="H147" s="72" t="str">
        <f>IFERROR(VLOOKUP($A147,_f12_all_pr,H$1,FALSE),"0")</f>
        <v>0</v>
      </c>
      <c r="I147" s="6" t="str">
        <f t="shared" si="168"/>
        <v>0</v>
      </c>
      <c r="J147" s="6" t="str">
        <f t="shared" si="168"/>
        <v>0</v>
      </c>
      <c r="K147" s="26">
        <f t="shared" si="165"/>
        <v>0</v>
      </c>
      <c r="L147" s="6" t="str">
        <f t="shared" si="169"/>
        <v>0</v>
      </c>
      <c r="M147" s="6" t="str">
        <f t="shared" si="169"/>
        <v>0</v>
      </c>
      <c r="N147" s="72" t="str">
        <f>IFERROR(VLOOKUP($A147,_f12_all_pr,N$1,FALSE),"0")</f>
        <v>0</v>
      </c>
      <c r="O147" s="6" t="str">
        <f t="shared" si="169"/>
        <v>0</v>
      </c>
      <c r="P147" s="6" t="str">
        <f t="shared" si="169"/>
        <v>0</v>
      </c>
      <c r="Q147" s="6" t="str">
        <f t="shared" si="169"/>
        <v>0</v>
      </c>
      <c r="R147" s="6" t="str">
        <f t="shared" si="169"/>
        <v>0</v>
      </c>
      <c r="S147" s="72" t="str">
        <f>IFERROR(VLOOKUP($A147,_f12_all_pr,S$1,FALSE),"0")</f>
        <v>0</v>
      </c>
      <c r="T147" s="6"/>
      <c r="U147" s="16">
        <f t="shared" si="170"/>
        <v>0</v>
      </c>
      <c r="V147" s="16">
        <f t="shared" si="171"/>
        <v>0</v>
      </c>
      <c r="W147" s="120">
        <f t="shared" si="162"/>
        <v>0</v>
      </c>
      <c r="X147" s="111">
        <f t="shared" si="118"/>
        <v>0</v>
      </c>
      <c r="Y147" s="111">
        <f t="shared" si="119"/>
        <v>0</v>
      </c>
      <c r="Z147" s="111">
        <f t="shared" si="119"/>
        <v>0</v>
      </c>
    </row>
    <row r="148" spans="1:26" ht="24.75" x14ac:dyDescent="0.25">
      <c r="A148" s="51" t="s">
        <v>813</v>
      </c>
      <c r="D148" s="19" t="s">
        <v>281</v>
      </c>
      <c r="E148" s="8" t="s">
        <v>290</v>
      </c>
      <c r="F148" s="2" t="s">
        <v>303</v>
      </c>
      <c r="G148" s="6" t="str">
        <f t="shared" si="168"/>
        <v>0</v>
      </c>
      <c r="H148" s="72" t="str">
        <f>IFERROR(VLOOKUP($A148,_f12_all_pr,H$1,FALSE),"0")</f>
        <v>0</v>
      </c>
      <c r="I148" s="6" t="str">
        <f t="shared" si="168"/>
        <v>0</v>
      </c>
      <c r="J148" s="6" t="str">
        <f t="shared" si="168"/>
        <v>0</v>
      </c>
      <c r="K148" s="26">
        <f t="shared" si="165"/>
        <v>0</v>
      </c>
      <c r="L148" s="6" t="str">
        <f t="shared" si="169"/>
        <v>0</v>
      </c>
      <c r="M148" s="6" t="str">
        <f t="shared" si="169"/>
        <v>0</v>
      </c>
      <c r="N148" s="72" t="str">
        <f>IFERROR(VLOOKUP($A148,_f12_all_pr,N$1,FALSE),"0")</f>
        <v>0</v>
      </c>
      <c r="O148" s="6" t="str">
        <f t="shared" si="169"/>
        <v>0</v>
      </c>
      <c r="P148" s="6" t="str">
        <f t="shared" si="169"/>
        <v>0</v>
      </c>
      <c r="Q148" s="6" t="str">
        <f t="shared" si="169"/>
        <v>0</v>
      </c>
      <c r="R148" s="6" t="str">
        <f t="shared" si="169"/>
        <v>0</v>
      </c>
      <c r="S148" s="72" t="str">
        <f>IFERROR(VLOOKUP($A148,_f12_all_pr,S$1,FALSE),"0")</f>
        <v>0</v>
      </c>
      <c r="T148" s="6"/>
      <c r="U148" s="16">
        <f t="shared" si="170"/>
        <v>0</v>
      </c>
      <c r="V148" s="16">
        <f t="shared" si="171"/>
        <v>0</v>
      </c>
      <c r="W148" s="120">
        <f t="shared" si="162"/>
        <v>0</v>
      </c>
      <c r="X148" s="111">
        <f t="shared" si="118"/>
        <v>0</v>
      </c>
      <c r="Y148" s="111">
        <f t="shared" si="119"/>
        <v>0</v>
      </c>
      <c r="Z148" s="111">
        <f t="shared" si="119"/>
        <v>0</v>
      </c>
    </row>
    <row r="149" spans="1:26" x14ac:dyDescent="0.25">
      <c r="A149" s="40"/>
      <c r="D149" s="36" t="s">
        <v>690</v>
      </c>
      <c r="E149" s="15"/>
      <c r="F149" s="15"/>
      <c r="G149" s="16">
        <f>IFERROR(G146-G147-G148,"0")</f>
        <v>0</v>
      </c>
      <c r="H149" s="73"/>
      <c r="I149" s="16">
        <f>IFERROR(I146-I147-I148,"0")</f>
        <v>0</v>
      </c>
      <c r="J149" s="16">
        <f>IFERROR(J146-J147-J148,"0")</f>
        <v>0</v>
      </c>
      <c r="K149" s="26">
        <f t="shared" si="165"/>
        <v>0</v>
      </c>
      <c r="L149" s="16">
        <f t="shared" ref="L149:R149" si="172">IFERROR(L146-L147-L148,"0")</f>
        <v>0</v>
      </c>
      <c r="M149" s="16">
        <f t="shared" si="172"/>
        <v>0</v>
      </c>
      <c r="N149" s="73"/>
      <c r="O149" s="16">
        <f t="shared" si="172"/>
        <v>0</v>
      </c>
      <c r="P149" s="16">
        <f t="shared" si="172"/>
        <v>0</v>
      </c>
      <c r="Q149" s="16">
        <f t="shared" si="172"/>
        <v>0</v>
      </c>
      <c r="R149" s="16">
        <f t="shared" si="172"/>
        <v>0</v>
      </c>
      <c r="S149" s="73"/>
      <c r="T149" s="16"/>
      <c r="U149" s="16">
        <f t="shared" si="170"/>
        <v>0</v>
      </c>
      <c r="V149" s="16">
        <f t="shared" si="171"/>
        <v>0</v>
      </c>
      <c r="W149" s="120">
        <f t="shared" si="162"/>
        <v>0</v>
      </c>
      <c r="X149" s="111">
        <f t="shared" si="118"/>
        <v>0</v>
      </c>
      <c r="Y149" s="111">
        <f t="shared" si="119"/>
        <v>0</v>
      </c>
      <c r="Z149" s="111">
        <f t="shared" si="119"/>
        <v>0</v>
      </c>
    </row>
    <row r="150" spans="1:26" x14ac:dyDescent="0.25">
      <c r="A150" s="165"/>
      <c r="D150" s="37" t="s">
        <v>664</v>
      </c>
      <c r="E150" s="20"/>
      <c r="F150" s="21"/>
      <c r="G150" s="16">
        <f>IFERROR(G133-G134-G135-G142-G146,"0")</f>
        <v>0</v>
      </c>
      <c r="H150" s="73"/>
      <c r="I150" s="16">
        <f>IFERROR(I133-I134-I135-I142-I146,"0")</f>
        <v>0</v>
      </c>
      <c r="J150" s="16">
        <f>IFERROR(J133-J134-J135-J142-J146,"0")</f>
        <v>0</v>
      </c>
      <c r="K150" s="26">
        <f t="shared" si="165"/>
        <v>0</v>
      </c>
      <c r="L150" s="16">
        <f t="shared" ref="L150:R150" si="173">IFERROR(L133-L134-L135-L142-L146,"0")</f>
        <v>0</v>
      </c>
      <c r="M150" s="16">
        <f t="shared" si="173"/>
        <v>0</v>
      </c>
      <c r="N150" s="73"/>
      <c r="O150" s="16">
        <f t="shared" si="173"/>
        <v>0</v>
      </c>
      <c r="P150" s="16">
        <f t="shared" si="173"/>
        <v>0</v>
      </c>
      <c r="Q150" s="16">
        <f t="shared" si="173"/>
        <v>0</v>
      </c>
      <c r="R150" s="16">
        <f t="shared" si="173"/>
        <v>0</v>
      </c>
      <c r="S150" s="73"/>
      <c r="T150" s="16"/>
      <c r="U150" s="16">
        <f t="shared" si="170"/>
        <v>0</v>
      </c>
      <c r="V150" s="16">
        <f t="shared" si="171"/>
        <v>0</v>
      </c>
      <c r="W150" s="120">
        <f t="shared" si="162"/>
        <v>0</v>
      </c>
      <c r="X150" s="111">
        <f t="shared" ref="X150:X220" si="174">L150-Q150-R150</f>
        <v>0</v>
      </c>
      <c r="Y150" s="111">
        <f t="shared" ref="Y150:Z220" si="175">L150-O150</f>
        <v>0</v>
      </c>
      <c r="Z150" s="111">
        <f t="shared" si="175"/>
        <v>0</v>
      </c>
    </row>
    <row r="151" spans="1:26" x14ac:dyDescent="0.25">
      <c r="A151" s="44" t="s">
        <v>3405</v>
      </c>
      <c r="D151" s="123" t="s">
        <v>3397</v>
      </c>
      <c r="E151" s="20"/>
      <c r="F151" s="21"/>
      <c r="H151" s="126" t="str">
        <f>IFERROR(VLOOKUP($A151,_f12_all_pr,D$1,FALSE),"0")</f>
        <v>0</v>
      </c>
      <c r="I151" s="124"/>
      <c r="J151" s="124"/>
      <c r="K151" s="125"/>
      <c r="L151" s="124"/>
      <c r="M151" s="126" t="str">
        <f>IFERROR(VLOOKUP($A151,_f12_all,E$1,FALSE),"0")</f>
        <v>0</v>
      </c>
      <c r="N151" s="126" t="str">
        <f>IFERROR(VLOOKUP($A151,_f12_all_pr,E$1,FALSE),"0")</f>
        <v>0</v>
      </c>
      <c r="O151" s="124"/>
      <c r="P151" s="124"/>
      <c r="Q151" s="124"/>
      <c r="R151" s="126" t="str">
        <f>IFERROR(VLOOKUP($A151,_f12_all,F$1,FALSE),"0")</f>
        <v>0</v>
      </c>
      <c r="S151" s="126" t="str">
        <f>IFERROR(VLOOKUP($A151,_f12_all_pr,F$1,FALSE),"0")</f>
        <v>0</v>
      </c>
      <c r="T151" s="126" t="str">
        <f>IFERROR(VLOOKUP($A151,_f12_all,G$1,FALSE),"0")</f>
        <v>0</v>
      </c>
      <c r="U151" s="16">
        <f t="shared" si="170"/>
        <v>0</v>
      </c>
      <c r="V151" s="16">
        <f t="shared" si="171"/>
        <v>0</v>
      </c>
      <c r="W151" s="120"/>
      <c r="X151" s="111"/>
      <c r="Y151" s="111"/>
      <c r="Z151" s="111"/>
    </row>
    <row r="152" spans="1:26" ht="72.75" x14ac:dyDescent="0.25">
      <c r="A152" s="44" t="s">
        <v>3405</v>
      </c>
      <c r="D152" s="123" t="s">
        <v>3406</v>
      </c>
      <c r="E152" s="20"/>
      <c r="F152" s="21"/>
      <c r="G152" s="126" t="str">
        <f>IFERROR(VLOOKUP($A152,_f12_all,D$1,FALSE),"0")</f>
        <v>0</v>
      </c>
      <c r="H152" s="126"/>
      <c r="I152" s="124"/>
      <c r="J152" s="124"/>
      <c r="K152" s="125"/>
      <c r="L152" s="124"/>
      <c r="M152" s="126"/>
      <c r="N152" s="126"/>
      <c r="O152" s="124"/>
      <c r="P152" s="124"/>
      <c r="Q152" s="124"/>
      <c r="R152" s="126"/>
      <c r="S152" s="126"/>
      <c r="T152" s="126"/>
      <c r="U152" s="16">
        <f t="shared" si="170"/>
        <v>0</v>
      </c>
      <c r="V152" s="16">
        <f t="shared" si="171"/>
        <v>0</v>
      </c>
      <c r="W152" s="120"/>
      <c r="X152" s="111"/>
      <c r="Y152" s="111"/>
      <c r="Z152" s="111"/>
    </row>
    <row r="153" spans="1:26" x14ac:dyDescent="0.25">
      <c r="A153" s="44" t="s">
        <v>3405</v>
      </c>
      <c r="D153" s="123" t="s">
        <v>3407</v>
      </c>
      <c r="E153" s="20"/>
      <c r="F153" s="21"/>
      <c r="G153" s="126" t="str">
        <f>IFERROR(VLOOKUP($A153,_f12_all,E$1,FALSE),"0")</f>
        <v>0</v>
      </c>
      <c r="H153" s="126"/>
      <c r="I153" s="124"/>
      <c r="J153" s="124"/>
      <c r="K153" s="125"/>
      <c r="L153" s="124"/>
      <c r="M153" s="126"/>
      <c r="N153" s="126"/>
      <c r="O153" s="124"/>
      <c r="P153" s="124"/>
      <c r="Q153" s="124"/>
      <c r="R153" s="126"/>
      <c r="S153" s="126"/>
      <c r="T153" s="126"/>
      <c r="U153" s="16">
        <f t="shared" si="170"/>
        <v>0</v>
      </c>
      <c r="V153" s="16">
        <f t="shared" si="171"/>
        <v>0</v>
      </c>
      <c r="W153" s="120"/>
      <c r="X153" s="111"/>
      <c r="Y153" s="111"/>
      <c r="Z153" s="111"/>
    </row>
    <row r="154" spans="1:26" ht="24.75" x14ac:dyDescent="0.25">
      <c r="A154" s="44" t="s">
        <v>3405</v>
      </c>
      <c r="D154" s="123" t="s">
        <v>3408</v>
      </c>
      <c r="E154" s="20"/>
      <c r="F154" s="21"/>
      <c r="G154" s="126" t="str">
        <f>IFERROR(VLOOKUP($A154,_f12_all,F$1,FALSE),"0")</f>
        <v>0</v>
      </c>
      <c r="H154" s="126"/>
      <c r="I154" s="124"/>
      <c r="J154" s="124"/>
      <c r="K154" s="125"/>
      <c r="L154" s="124"/>
      <c r="M154" s="126"/>
      <c r="N154" s="126"/>
      <c r="O154" s="124"/>
      <c r="P154" s="124"/>
      <c r="Q154" s="124"/>
      <c r="R154" s="126"/>
      <c r="S154" s="126"/>
      <c r="T154" s="126"/>
      <c r="U154" s="16">
        <f t="shared" si="170"/>
        <v>0</v>
      </c>
      <c r="V154" s="16">
        <f t="shared" si="171"/>
        <v>0</v>
      </c>
      <c r="W154" s="120"/>
      <c r="X154" s="111"/>
      <c r="Y154" s="111"/>
      <c r="Z154" s="111"/>
    </row>
    <row r="155" spans="1:26" ht="36.75" x14ac:dyDescent="0.25">
      <c r="A155" s="44" t="s">
        <v>3405</v>
      </c>
      <c r="D155" s="123" t="s">
        <v>3409</v>
      </c>
      <c r="E155" s="20"/>
      <c r="F155" s="21"/>
      <c r="G155" s="126" t="str">
        <f>IFERROR(VLOOKUP($A155,_f12_all,G$1,FALSE),"0")</f>
        <v>0</v>
      </c>
      <c r="H155" s="126"/>
      <c r="I155" s="124"/>
      <c r="J155" s="124"/>
      <c r="K155" s="125"/>
      <c r="L155" s="124"/>
      <c r="M155" s="126"/>
      <c r="N155" s="126"/>
      <c r="O155" s="124"/>
      <c r="P155" s="124"/>
      <c r="Q155" s="124"/>
      <c r="R155" s="126"/>
      <c r="S155" s="126"/>
      <c r="T155" s="126"/>
      <c r="U155" s="16">
        <f t="shared" si="170"/>
        <v>0</v>
      </c>
      <c r="V155" s="16">
        <f t="shared" si="171"/>
        <v>0</v>
      </c>
      <c r="W155" s="120"/>
      <c r="X155" s="111"/>
      <c r="Y155" s="111"/>
      <c r="Z155" s="111"/>
    </row>
    <row r="156" spans="1:26" ht="24.75" x14ac:dyDescent="0.25">
      <c r="A156" s="51" t="s">
        <v>814</v>
      </c>
      <c r="B156">
        <v>1</v>
      </c>
      <c r="D156" s="4" t="s">
        <v>331</v>
      </c>
      <c r="E156" s="12" t="s">
        <v>304</v>
      </c>
      <c r="F156" s="18" t="s">
        <v>332</v>
      </c>
      <c r="G156" s="46" t="str">
        <f t="shared" ref="G156:J159" si="176">IFERROR(VLOOKUP($A156,_f12_all,G$1,FALSE),"0")</f>
        <v>0</v>
      </c>
      <c r="H156" s="70" t="str">
        <f>IFERROR(VLOOKUP($A156,_f12_all_pr,H$1,FALSE),"0")</f>
        <v>0</v>
      </c>
      <c r="I156" s="46" t="str">
        <f t="shared" si="176"/>
        <v>0</v>
      </c>
      <c r="J156" s="46" t="str">
        <f t="shared" si="176"/>
        <v>0</v>
      </c>
      <c r="K156" s="27">
        <f t="shared" si="165"/>
        <v>0</v>
      </c>
      <c r="L156" s="46" t="str">
        <f t="shared" ref="L156:R159" si="177">IFERROR(VLOOKUP($A156,_f12_all,L$1,FALSE),"0")</f>
        <v>0</v>
      </c>
      <c r="M156" s="46" t="str">
        <f t="shared" si="177"/>
        <v>0</v>
      </c>
      <c r="N156" s="70" t="str">
        <f>IFERROR(VLOOKUP($A156,_f12_all_pr,N$1,FALSE),"0")</f>
        <v>0</v>
      </c>
      <c r="O156" s="46" t="str">
        <f t="shared" si="177"/>
        <v>0</v>
      </c>
      <c r="P156" s="46" t="str">
        <f t="shared" si="177"/>
        <v>0</v>
      </c>
      <c r="Q156" s="46" t="str">
        <f t="shared" si="177"/>
        <v>0</v>
      </c>
      <c r="R156" s="46" t="str">
        <f t="shared" si="177"/>
        <v>0</v>
      </c>
      <c r="S156" s="70" t="str">
        <f>IFERROR(VLOOKUP($A156,_f12_all_pr,S$1,FALSE),"0")</f>
        <v>0</v>
      </c>
      <c r="T156" s="46"/>
      <c r="U156" s="16">
        <f t="shared" si="170"/>
        <v>0</v>
      </c>
      <c r="V156" s="16">
        <f t="shared" si="171"/>
        <v>0</v>
      </c>
      <c r="W156" s="120">
        <f t="shared" si="162"/>
        <v>0</v>
      </c>
      <c r="X156" s="111">
        <f t="shared" si="174"/>
        <v>0</v>
      </c>
      <c r="Y156" s="111">
        <f t="shared" si="175"/>
        <v>0</v>
      </c>
      <c r="Z156" s="111">
        <f t="shared" si="175"/>
        <v>0</v>
      </c>
    </row>
    <row r="157" spans="1:26" ht="24.75" x14ac:dyDescent="0.25">
      <c r="A157" s="51" t="s">
        <v>815</v>
      </c>
      <c r="D157" s="10" t="s">
        <v>333</v>
      </c>
      <c r="E157" s="8" t="s">
        <v>305</v>
      </c>
      <c r="F157" s="2" t="s">
        <v>360</v>
      </c>
      <c r="G157" s="6" t="str">
        <f t="shared" si="176"/>
        <v>0</v>
      </c>
      <c r="H157" s="72" t="str">
        <f>IFERROR(VLOOKUP($A157,_f12_all_pr,H$1,FALSE),"0")</f>
        <v>0</v>
      </c>
      <c r="I157" s="6" t="str">
        <f t="shared" si="176"/>
        <v>0</v>
      </c>
      <c r="J157" s="6" t="str">
        <f t="shared" si="176"/>
        <v>0</v>
      </c>
      <c r="K157" s="26">
        <f t="shared" si="165"/>
        <v>0</v>
      </c>
      <c r="L157" s="6" t="str">
        <f t="shared" si="177"/>
        <v>0</v>
      </c>
      <c r="M157" s="6" t="str">
        <f t="shared" si="177"/>
        <v>0</v>
      </c>
      <c r="N157" s="72" t="str">
        <f>IFERROR(VLOOKUP($A157,_f12_all_pr,N$1,FALSE),"0")</f>
        <v>0</v>
      </c>
      <c r="O157" s="6" t="str">
        <f t="shared" si="177"/>
        <v>0</v>
      </c>
      <c r="P157" s="6" t="str">
        <f t="shared" si="177"/>
        <v>0</v>
      </c>
      <c r="Q157" s="6" t="str">
        <f t="shared" si="177"/>
        <v>0</v>
      </c>
      <c r="R157" s="6" t="str">
        <f t="shared" si="177"/>
        <v>0</v>
      </c>
      <c r="S157" s="72" t="str">
        <f>IFERROR(VLOOKUP($A157,_f12_all_pr,S$1,FALSE),"0")</f>
        <v>0</v>
      </c>
      <c r="T157" s="6"/>
      <c r="U157" s="16">
        <f t="shared" si="170"/>
        <v>0</v>
      </c>
      <c r="V157" s="16">
        <f t="shared" si="171"/>
        <v>0</v>
      </c>
      <c r="W157" s="120">
        <f t="shared" si="162"/>
        <v>0</v>
      </c>
      <c r="X157" s="111">
        <f t="shared" si="174"/>
        <v>0</v>
      </c>
      <c r="Y157" s="111">
        <f t="shared" si="175"/>
        <v>0</v>
      </c>
      <c r="Z157" s="111">
        <f t="shared" si="175"/>
        <v>0</v>
      </c>
    </row>
    <row r="158" spans="1:26" ht="24.75" x14ac:dyDescent="0.25">
      <c r="A158" s="51" t="s">
        <v>816</v>
      </c>
      <c r="D158" s="10" t="s">
        <v>334</v>
      </c>
      <c r="E158" s="8" t="s">
        <v>306</v>
      </c>
      <c r="F158" s="2" t="s">
        <v>361</v>
      </c>
      <c r="G158" s="6" t="str">
        <f t="shared" si="176"/>
        <v>0</v>
      </c>
      <c r="H158" s="72" t="str">
        <f>IFERROR(VLOOKUP($A158,_f12_all_pr,H$1,FALSE),"0")</f>
        <v>0</v>
      </c>
      <c r="I158" s="6" t="str">
        <f t="shared" si="176"/>
        <v>0</v>
      </c>
      <c r="J158" s="6" t="str">
        <f t="shared" si="176"/>
        <v>0</v>
      </c>
      <c r="K158" s="26">
        <f t="shared" si="165"/>
        <v>0</v>
      </c>
      <c r="L158" s="6" t="str">
        <f t="shared" si="177"/>
        <v>0</v>
      </c>
      <c r="M158" s="6" t="str">
        <f t="shared" si="177"/>
        <v>0</v>
      </c>
      <c r="N158" s="72" t="str">
        <f>IFERROR(VLOOKUP($A158,_f12_all_pr,N$1,FALSE),"0")</f>
        <v>0</v>
      </c>
      <c r="O158" s="6" t="str">
        <f t="shared" si="177"/>
        <v>0</v>
      </c>
      <c r="P158" s="6" t="str">
        <f t="shared" si="177"/>
        <v>0</v>
      </c>
      <c r="Q158" s="6" t="str">
        <f t="shared" si="177"/>
        <v>0</v>
      </c>
      <c r="R158" s="6" t="str">
        <f t="shared" si="177"/>
        <v>0</v>
      </c>
      <c r="S158" s="72" t="str">
        <f>IFERROR(VLOOKUP($A158,_f12_all_pr,S$1,FALSE),"0")</f>
        <v>0</v>
      </c>
      <c r="T158" s="6"/>
      <c r="U158" s="16">
        <f t="shared" si="170"/>
        <v>0</v>
      </c>
      <c r="V158" s="16">
        <f t="shared" si="171"/>
        <v>0</v>
      </c>
      <c r="W158" s="120">
        <f t="shared" si="162"/>
        <v>0</v>
      </c>
      <c r="X158" s="111">
        <f t="shared" si="174"/>
        <v>0</v>
      </c>
      <c r="Y158" s="111">
        <f t="shared" si="175"/>
        <v>0</v>
      </c>
      <c r="Z158" s="111">
        <f t="shared" si="175"/>
        <v>0</v>
      </c>
    </row>
    <row r="159" spans="1:26" ht="24.75" x14ac:dyDescent="0.25">
      <c r="A159" s="51" t="s">
        <v>817</v>
      </c>
      <c r="D159" s="19" t="s">
        <v>335</v>
      </c>
      <c r="E159" s="8" t="s">
        <v>313</v>
      </c>
      <c r="F159" s="2" t="s">
        <v>362</v>
      </c>
      <c r="G159" s="6" t="str">
        <f t="shared" si="176"/>
        <v>0</v>
      </c>
      <c r="H159" s="72" t="str">
        <f>IFERROR(VLOOKUP($A159,_f12_all_pr,H$1,FALSE),"0")</f>
        <v>0</v>
      </c>
      <c r="I159" s="6" t="str">
        <f t="shared" si="176"/>
        <v>0</v>
      </c>
      <c r="J159" s="6" t="str">
        <f t="shared" si="176"/>
        <v>0</v>
      </c>
      <c r="K159" s="26">
        <f t="shared" si="165"/>
        <v>0</v>
      </c>
      <c r="L159" s="6" t="str">
        <f t="shared" si="177"/>
        <v>0</v>
      </c>
      <c r="M159" s="6" t="str">
        <f t="shared" si="177"/>
        <v>0</v>
      </c>
      <c r="N159" s="72" t="str">
        <f>IFERROR(VLOOKUP($A159,_f12_all_pr,N$1,FALSE),"0")</f>
        <v>0</v>
      </c>
      <c r="O159" s="6" t="str">
        <f t="shared" si="177"/>
        <v>0</v>
      </c>
      <c r="P159" s="6" t="str">
        <f t="shared" si="177"/>
        <v>0</v>
      </c>
      <c r="Q159" s="6" t="str">
        <f t="shared" si="177"/>
        <v>0</v>
      </c>
      <c r="R159" s="6" t="str">
        <f t="shared" si="177"/>
        <v>0</v>
      </c>
      <c r="S159" s="72" t="str">
        <f>IFERROR(VLOOKUP($A159,_f12_all_pr,S$1,FALSE),"0")</f>
        <v>0</v>
      </c>
      <c r="T159" s="6"/>
      <c r="U159" s="16">
        <f t="shared" si="170"/>
        <v>0</v>
      </c>
      <c r="V159" s="16">
        <f t="shared" si="171"/>
        <v>0</v>
      </c>
      <c r="W159" s="120">
        <f t="shared" si="162"/>
        <v>0</v>
      </c>
      <c r="X159" s="111">
        <f t="shared" si="174"/>
        <v>0</v>
      </c>
      <c r="Y159" s="111">
        <f t="shared" si="175"/>
        <v>0</v>
      </c>
      <c r="Z159" s="111">
        <f t="shared" si="175"/>
        <v>0</v>
      </c>
    </row>
    <row r="160" spans="1:26" x14ac:dyDescent="0.25">
      <c r="A160" s="40"/>
      <c r="D160" s="36" t="s">
        <v>689</v>
      </c>
      <c r="E160" s="15"/>
      <c r="F160" s="15"/>
      <c r="G160" s="16">
        <f>IFERROR(G158-G159,"0")</f>
        <v>0</v>
      </c>
      <c r="H160" s="73"/>
      <c r="I160" s="16">
        <f>IFERROR(I158-I159,"0")</f>
        <v>0</v>
      </c>
      <c r="J160" s="16">
        <f>IFERROR(J158-J159,"0")</f>
        <v>0</v>
      </c>
      <c r="K160" s="26">
        <f t="shared" si="165"/>
        <v>0</v>
      </c>
      <c r="L160" s="16">
        <f t="shared" ref="L160:R160" si="178">IFERROR(L158-L159,"0")</f>
        <v>0</v>
      </c>
      <c r="M160" s="16">
        <f t="shared" si="178"/>
        <v>0</v>
      </c>
      <c r="N160" s="73"/>
      <c r="O160" s="16">
        <f t="shared" si="178"/>
        <v>0</v>
      </c>
      <c r="P160" s="16">
        <f t="shared" si="178"/>
        <v>0</v>
      </c>
      <c r="Q160" s="16">
        <f t="shared" si="178"/>
        <v>0</v>
      </c>
      <c r="R160" s="16">
        <f t="shared" si="178"/>
        <v>0</v>
      </c>
      <c r="S160" s="73"/>
      <c r="T160" s="16"/>
      <c r="U160" s="16">
        <f t="shared" si="170"/>
        <v>0</v>
      </c>
      <c r="V160" s="16">
        <f t="shared" si="171"/>
        <v>0</v>
      </c>
      <c r="W160" s="120">
        <f t="shared" si="162"/>
        <v>0</v>
      </c>
      <c r="X160" s="111">
        <f t="shared" si="174"/>
        <v>0</v>
      </c>
      <c r="Y160" s="111">
        <f t="shared" si="175"/>
        <v>0</v>
      </c>
      <c r="Z160" s="111">
        <f t="shared" si="175"/>
        <v>0</v>
      </c>
    </row>
    <row r="161" spans="1:26" ht="36.75" x14ac:dyDescent="0.25">
      <c r="A161" s="51" t="s">
        <v>818</v>
      </c>
      <c r="D161" s="10" t="s">
        <v>336</v>
      </c>
      <c r="E161" s="8" t="s">
        <v>307</v>
      </c>
      <c r="F161" s="2" t="s">
        <v>363</v>
      </c>
      <c r="G161" s="6" t="str">
        <f t="shared" ref="G161:J165" si="179">IFERROR(VLOOKUP($A161,_f12_all,G$1,FALSE),"0")</f>
        <v>0</v>
      </c>
      <c r="H161" s="72" t="str">
        <f>IFERROR(VLOOKUP($A161,_f12_all_pr,H$1,FALSE),"0")</f>
        <v>0</v>
      </c>
      <c r="I161" s="6" t="str">
        <f t="shared" si="179"/>
        <v>0</v>
      </c>
      <c r="J161" s="6" t="str">
        <f t="shared" si="179"/>
        <v>0</v>
      </c>
      <c r="K161" s="26">
        <f t="shared" si="165"/>
        <v>0</v>
      </c>
      <c r="L161" s="6" t="str">
        <f t="shared" ref="L161:R165" si="180">IFERROR(VLOOKUP($A161,_f12_all,L$1,FALSE),"0")</f>
        <v>0</v>
      </c>
      <c r="M161" s="6" t="str">
        <f t="shared" si="180"/>
        <v>0</v>
      </c>
      <c r="N161" s="72" t="str">
        <f>IFERROR(VLOOKUP($A161,_f12_all_pr,N$1,FALSE),"0")</f>
        <v>0</v>
      </c>
      <c r="O161" s="6" t="str">
        <f t="shared" si="180"/>
        <v>0</v>
      </c>
      <c r="P161" s="6" t="str">
        <f t="shared" si="180"/>
        <v>0</v>
      </c>
      <c r="Q161" s="6" t="str">
        <f t="shared" si="180"/>
        <v>0</v>
      </c>
      <c r="R161" s="6" t="str">
        <f t="shared" si="180"/>
        <v>0</v>
      </c>
      <c r="S161" s="72" t="str">
        <f>IFERROR(VLOOKUP($A161,_f12_all_pr,S$1,FALSE),"0")</f>
        <v>0</v>
      </c>
      <c r="T161" s="6"/>
      <c r="U161" s="16">
        <f t="shared" si="170"/>
        <v>0</v>
      </c>
      <c r="V161" s="16">
        <f t="shared" si="171"/>
        <v>0</v>
      </c>
      <c r="W161" s="120">
        <f t="shared" si="162"/>
        <v>0</v>
      </c>
      <c r="X161" s="111">
        <f t="shared" si="174"/>
        <v>0</v>
      </c>
      <c r="Y161" s="111">
        <f t="shared" si="175"/>
        <v>0</v>
      </c>
      <c r="Z161" s="111">
        <f t="shared" si="175"/>
        <v>0</v>
      </c>
    </row>
    <row r="162" spans="1:26" ht="24.75" x14ac:dyDescent="0.25">
      <c r="A162" s="51" t="s">
        <v>819</v>
      </c>
      <c r="D162" s="19" t="s">
        <v>337</v>
      </c>
      <c r="E162" s="8" t="s">
        <v>314</v>
      </c>
      <c r="F162" s="2" t="s">
        <v>364</v>
      </c>
      <c r="G162" s="6" t="str">
        <f t="shared" si="179"/>
        <v>0</v>
      </c>
      <c r="H162" s="72" t="str">
        <f>IFERROR(VLOOKUP($A162,_f12_all_pr,H$1,FALSE),"0")</f>
        <v>0</v>
      </c>
      <c r="I162" s="6" t="str">
        <f t="shared" si="179"/>
        <v>0</v>
      </c>
      <c r="J162" s="6" t="str">
        <f t="shared" si="179"/>
        <v>0</v>
      </c>
      <c r="K162" s="26">
        <f t="shared" si="165"/>
        <v>0</v>
      </c>
      <c r="L162" s="6" t="str">
        <f t="shared" si="180"/>
        <v>0</v>
      </c>
      <c r="M162" s="6" t="str">
        <f t="shared" si="180"/>
        <v>0</v>
      </c>
      <c r="N162" s="72" t="str">
        <f>IFERROR(VLOOKUP($A162,_f12_all_pr,N$1,FALSE),"0")</f>
        <v>0</v>
      </c>
      <c r="O162" s="6" t="str">
        <f t="shared" si="180"/>
        <v>0</v>
      </c>
      <c r="P162" s="6" t="str">
        <f t="shared" si="180"/>
        <v>0</v>
      </c>
      <c r="Q162" s="6" t="str">
        <f t="shared" si="180"/>
        <v>0</v>
      </c>
      <c r="R162" s="6" t="str">
        <f t="shared" si="180"/>
        <v>0</v>
      </c>
      <c r="S162" s="72" t="str">
        <f>IFERROR(VLOOKUP($A162,_f12_all_pr,S$1,FALSE),"0")</f>
        <v>0</v>
      </c>
      <c r="T162" s="6"/>
      <c r="U162" s="16">
        <f t="shared" si="170"/>
        <v>0</v>
      </c>
      <c r="V162" s="16">
        <f t="shared" si="171"/>
        <v>0</v>
      </c>
      <c r="W162" s="120">
        <f t="shared" si="162"/>
        <v>0</v>
      </c>
      <c r="X162" s="111">
        <f t="shared" si="174"/>
        <v>0</v>
      </c>
      <c r="Y162" s="111">
        <f t="shared" si="175"/>
        <v>0</v>
      </c>
      <c r="Z162" s="111">
        <f t="shared" si="175"/>
        <v>0</v>
      </c>
    </row>
    <row r="163" spans="1:26" ht="60.75" x14ac:dyDescent="0.25">
      <c r="A163" s="51" t="s">
        <v>820</v>
      </c>
      <c r="D163" s="19" t="s">
        <v>338</v>
      </c>
      <c r="E163" s="8" t="s">
        <v>315</v>
      </c>
      <c r="F163" s="2" t="s">
        <v>365</v>
      </c>
      <c r="G163" s="6" t="str">
        <f t="shared" si="179"/>
        <v>0</v>
      </c>
      <c r="H163" s="72" t="str">
        <f>IFERROR(VLOOKUP($A163,_f12_all_pr,H$1,FALSE),"0")</f>
        <v>0</v>
      </c>
      <c r="I163" s="6" t="str">
        <f t="shared" si="179"/>
        <v>0</v>
      </c>
      <c r="J163" s="6" t="str">
        <f t="shared" si="179"/>
        <v>0</v>
      </c>
      <c r="K163" s="26">
        <f t="shared" si="165"/>
        <v>0</v>
      </c>
      <c r="L163" s="6" t="str">
        <f t="shared" si="180"/>
        <v>0</v>
      </c>
      <c r="M163" s="6" t="str">
        <f t="shared" si="180"/>
        <v>0</v>
      </c>
      <c r="N163" s="72" t="str">
        <f>IFERROR(VLOOKUP($A163,_f12_all_pr,N$1,FALSE),"0")</f>
        <v>0</v>
      </c>
      <c r="O163" s="6" t="str">
        <f t="shared" si="180"/>
        <v>0</v>
      </c>
      <c r="P163" s="6" t="str">
        <f t="shared" si="180"/>
        <v>0</v>
      </c>
      <c r="Q163" s="6" t="str">
        <f t="shared" si="180"/>
        <v>0</v>
      </c>
      <c r="R163" s="6" t="str">
        <f t="shared" si="180"/>
        <v>0</v>
      </c>
      <c r="S163" s="72" t="str">
        <f>IFERROR(VLOOKUP($A163,_f12_all_pr,S$1,FALSE),"0")</f>
        <v>0</v>
      </c>
      <c r="T163" s="6"/>
      <c r="U163" s="16">
        <f t="shared" si="170"/>
        <v>0</v>
      </c>
      <c r="V163" s="16">
        <f t="shared" si="171"/>
        <v>0</v>
      </c>
      <c r="W163" s="120">
        <f t="shared" si="162"/>
        <v>0</v>
      </c>
      <c r="X163" s="111">
        <f t="shared" si="174"/>
        <v>0</v>
      </c>
      <c r="Y163" s="111">
        <f t="shared" si="175"/>
        <v>0</v>
      </c>
      <c r="Z163" s="111">
        <f t="shared" si="175"/>
        <v>0</v>
      </c>
    </row>
    <row r="164" spans="1:26" ht="60.75" x14ac:dyDescent="0.25">
      <c r="A164" s="51" t="s">
        <v>821</v>
      </c>
      <c r="D164" s="19" t="s">
        <v>339</v>
      </c>
      <c r="E164" s="8" t="s">
        <v>316</v>
      </c>
      <c r="F164" s="2" t="s">
        <v>366</v>
      </c>
      <c r="G164" s="6" t="str">
        <f t="shared" si="179"/>
        <v>0</v>
      </c>
      <c r="H164" s="72" t="str">
        <f>IFERROR(VLOOKUP($A164,_f12_all_pr,H$1,FALSE),"0")</f>
        <v>0</v>
      </c>
      <c r="I164" s="6" t="str">
        <f t="shared" si="179"/>
        <v>0</v>
      </c>
      <c r="J164" s="6" t="str">
        <f t="shared" si="179"/>
        <v>0</v>
      </c>
      <c r="K164" s="26">
        <f t="shared" si="165"/>
        <v>0</v>
      </c>
      <c r="L164" s="6" t="str">
        <f t="shared" si="180"/>
        <v>0</v>
      </c>
      <c r="M164" s="6" t="str">
        <f t="shared" si="180"/>
        <v>0</v>
      </c>
      <c r="N164" s="72" t="str">
        <f>IFERROR(VLOOKUP($A164,_f12_all_pr,N$1,FALSE),"0")</f>
        <v>0</v>
      </c>
      <c r="O164" s="6" t="str">
        <f t="shared" si="180"/>
        <v>0</v>
      </c>
      <c r="P164" s="6" t="str">
        <f t="shared" si="180"/>
        <v>0</v>
      </c>
      <c r="Q164" s="6" t="str">
        <f t="shared" si="180"/>
        <v>0</v>
      </c>
      <c r="R164" s="6" t="str">
        <f t="shared" si="180"/>
        <v>0</v>
      </c>
      <c r="S164" s="72" t="str">
        <f>IFERROR(VLOOKUP($A164,_f12_all_pr,S$1,FALSE),"0")</f>
        <v>0</v>
      </c>
      <c r="T164" s="6"/>
      <c r="U164" s="16">
        <f t="shared" si="170"/>
        <v>0</v>
      </c>
      <c r="V164" s="16">
        <f t="shared" si="171"/>
        <v>0</v>
      </c>
      <c r="W164" s="120">
        <f t="shared" si="162"/>
        <v>0</v>
      </c>
      <c r="X164" s="111">
        <f t="shared" si="174"/>
        <v>0</v>
      </c>
      <c r="Y164" s="111">
        <f t="shared" si="175"/>
        <v>0</v>
      </c>
      <c r="Z164" s="111">
        <f t="shared" si="175"/>
        <v>0</v>
      </c>
    </row>
    <row r="165" spans="1:26" ht="72.75" x14ac:dyDescent="0.25">
      <c r="A165" s="51" t="s">
        <v>822</v>
      </c>
      <c r="D165" s="19" t="s">
        <v>340</v>
      </c>
      <c r="E165" s="8" t="s">
        <v>317</v>
      </c>
      <c r="F165" s="2" t="s">
        <v>367</v>
      </c>
      <c r="G165" s="6" t="str">
        <f t="shared" si="179"/>
        <v>0</v>
      </c>
      <c r="H165" s="72" t="str">
        <f>IFERROR(VLOOKUP($A165,_f12_all_pr,H$1,FALSE),"0")</f>
        <v>0</v>
      </c>
      <c r="I165" s="6" t="str">
        <f t="shared" si="179"/>
        <v>0</v>
      </c>
      <c r="J165" s="6" t="str">
        <f t="shared" si="179"/>
        <v>0</v>
      </c>
      <c r="K165" s="26">
        <f t="shared" si="165"/>
        <v>0</v>
      </c>
      <c r="L165" s="6" t="str">
        <f t="shared" si="180"/>
        <v>0</v>
      </c>
      <c r="M165" s="6" t="str">
        <f t="shared" si="180"/>
        <v>0</v>
      </c>
      <c r="N165" s="72" t="str">
        <f>IFERROR(VLOOKUP($A165,_f12_all_pr,N$1,FALSE),"0")</f>
        <v>0</v>
      </c>
      <c r="O165" s="6" t="str">
        <f t="shared" si="180"/>
        <v>0</v>
      </c>
      <c r="P165" s="6" t="str">
        <f t="shared" si="180"/>
        <v>0</v>
      </c>
      <c r="Q165" s="6" t="str">
        <f t="shared" si="180"/>
        <v>0</v>
      </c>
      <c r="R165" s="6" t="str">
        <f t="shared" si="180"/>
        <v>0</v>
      </c>
      <c r="S165" s="72" t="str">
        <f>IFERROR(VLOOKUP($A165,_f12_all_pr,S$1,FALSE),"0")</f>
        <v>0</v>
      </c>
      <c r="T165" s="6"/>
      <c r="U165" s="16">
        <f t="shared" si="170"/>
        <v>0</v>
      </c>
      <c r="V165" s="16">
        <f t="shared" si="171"/>
        <v>0</v>
      </c>
      <c r="W165" s="120">
        <f t="shared" si="162"/>
        <v>0</v>
      </c>
      <c r="X165" s="111">
        <f t="shared" si="174"/>
        <v>0</v>
      </c>
      <c r="Y165" s="111">
        <f t="shared" si="175"/>
        <v>0</v>
      </c>
      <c r="Z165" s="111">
        <f t="shared" si="175"/>
        <v>0</v>
      </c>
    </row>
    <row r="166" spans="1:26" x14ac:dyDescent="0.25">
      <c r="A166" s="40"/>
      <c r="D166" s="47" t="s">
        <v>688</v>
      </c>
      <c r="E166" s="14"/>
      <c r="F166" s="15"/>
      <c r="G166" s="22">
        <f>IFERROR(G161-G162-G163-G164-G165,"0")</f>
        <v>0</v>
      </c>
      <c r="H166" s="74"/>
      <c r="I166" s="22">
        <f>IFERROR(I161-I162-I163-I164-I165,"0")</f>
        <v>0</v>
      </c>
      <c r="J166" s="22">
        <f>IFERROR(J161-J162-J163-J164-J165,"0")</f>
        <v>0</v>
      </c>
      <c r="K166" s="26">
        <f t="shared" si="165"/>
        <v>0</v>
      </c>
      <c r="L166" s="22">
        <f t="shared" ref="L166:R166" si="181">IFERROR(L161-L162-L163-L164-L165,"0")</f>
        <v>0</v>
      </c>
      <c r="M166" s="22">
        <f t="shared" si="181"/>
        <v>0</v>
      </c>
      <c r="N166" s="74"/>
      <c r="O166" s="22">
        <f t="shared" si="181"/>
        <v>0</v>
      </c>
      <c r="P166" s="22">
        <f t="shared" si="181"/>
        <v>0</v>
      </c>
      <c r="Q166" s="22">
        <f t="shared" si="181"/>
        <v>0</v>
      </c>
      <c r="R166" s="22">
        <f t="shared" si="181"/>
        <v>0</v>
      </c>
      <c r="S166" s="74"/>
      <c r="T166" s="22"/>
      <c r="U166" s="16">
        <f t="shared" si="170"/>
        <v>0</v>
      </c>
      <c r="V166" s="16">
        <f t="shared" si="171"/>
        <v>0</v>
      </c>
      <c r="W166" s="120">
        <f t="shared" si="162"/>
        <v>0</v>
      </c>
      <c r="X166" s="111">
        <f t="shared" si="174"/>
        <v>0</v>
      </c>
      <c r="Y166" s="111">
        <f t="shared" si="175"/>
        <v>0</v>
      </c>
      <c r="Z166" s="111">
        <f t="shared" si="175"/>
        <v>0</v>
      </c>
    </row>
    <row r="167" spans="1:26" ht="24.75" x14ac:dyDescent="0.25">
      <c r="A167" s="51" t="s">
        <v>823</v>
      </c>
      <c r="D167" s="10" t="s">
        <v>341</v>
      </c>
      <c r="E167" s="8" t="s">
        <v>308</v>
      </c>
      <c r="F167" s="2" t="s">
        <v>368</v>
      </c>
      <c r="G167" s="6" t="str">
        <f t="shared" ref="G167:J172" si="182">IFERROR(VLOOKUP($A167,_f12_all,G$1,FALSE),"0")</f>
        <v>0</v>
      </c>
      <c r="H167" s="72" t="str">
        <f t="shared" ref="H167:H172" si="183">IFERROR(VLOOKUP($A167,_f12_all_pr,H$1,FALSE),"0")</f>
        <v>0</v>
      </c>
      <c r="I167" s="6" t="str">
        <f t="shared" si="182"/>
        <v>0</v>
      </c>
      <c r="J167" s="6" t="str">
        <f t="shared" si="182"/>
        <v>0</v>
      </c>
      <c r="K167" s="26">
        <f t="shared" si="165"/>
        <v>0</v>
      </c>
      <c r="L167" s="6" t="str">
        <f t="shared" ref="L167:R172" si="184">IFERROR(VLOOKUP($A167,_f12_all,L$1,FALSE),"0")</f>
        <v>0</v>
      </c>
      <c r="M167" s="6" t="str">
        <f t="shared" si="184"/>
        <v>0</v>
      </c>
      <c r="N167" s="72" t="str">
        <f t="shared" ref="N167:N172" si="185">IFERROR(VLOOKUP($A167,_f12_all_pr,N$1,FALSE),"0")</f>
        <v>0</v>
      </c>
      <c r="O167" s="6" t="str">
        <f t="shared" si="184"/>
        <v>0</v>
      </c>
      <c r="P167" s="6" t="str">
        <f t="shared" si="184"/>
        <v>0</v>
      </c>
      <c r="Q167" s="6" t="str">
        <f t="shared" si="184"/>
        <v>0</v>
      </c>
      <c r="R167" s="6" t="str">
        <f t="shared" si="184"/>
        <v>0</v>
      </c>
      <c r="S167" s="72" t="str">
        <f t="shared" ref="S167:S172" si="186">IFERROR(VLOOKUP($A167,_f12_all_pr,S$1,FALSE),"0")</f>
        <v>0</v>
      </c>
      <c r="T167" s="6"/>
      <c r="U167" s="16">
        <f t="shared" si="170"/>
        <v>0</v>
      </c>
      <c r="V167" s="16">
        <f t="shared" si="171"/>
        <v>0</v>
      </c>
      <c r="W167" s="120">
        <f t="shared" si="162"/>
        <v>0</v>
      </c>
      <c r="X167" s="111">
        <f t="shared" si="174"/>
        <v>0</v>
      </c>
      <c r="Y167" s="111">
        <f t="shared" si="175"/>
        <v>0</v>
      </c>
      <c r="Z167" s="111">
        <f t="shared" si="175"/>
        <v>0</v>
      </c>
    </row>
    <row r="168" spans="1:26" ht="24.75" x14ac:dyDescent="0.25">
      <c r="A168" s="51" t="s">
        <v>824</v>
      </c>
      <c r="D168" s="10" t="s">
        <v>342</v>
      </c>
      <c r="E168" s="8" t="s">
        <v>309</v>
      </c>
      <c r="F168" s="2" t="s">
        <v>369</v>
      </c>
      <c r="G168" s="6" t="str">
        <f t="shared" si="182"/>
        <v>0</v>
      </c>
      <c r="H168" s="72" t="str">
        <f t="shared" si="183"/>
        <v>0</v>
      </c>
      <c r="I168" s="6" t="str">
        <f t="shared" si="182"/>
        <v>0</v>
      </c>
      <c r="J168" s="6" t="str">
        <f t="shared" si="182"/>
        <v>0</v>
      </c>
      <c r="K168" s="26">
        <f t="shared" si="165"/>
        <v>0</v>
      </c>
      <c r="L168" s="6" t="str">
        <f t="shared" si="184"/>
        <v>0</v>
      </c>
      <c r="M168" s="6" t="str">
        <f t="shared" si="184"/>
        <v>0</v>
      </c>
      <c r="N168" s="72" t="str">
        <f t="shared" si="185"/>
        <v>0</v>
      </c>
      <c r="O168" s="6" t="str">
        <f t="shared" si="184"/>
        <v>0</v>
      </c>
      <c r="P168" s="6" t="str">
        <f t="shared" si="184"/>
        <v>0</v>
      </c>
      <c r="Q168" s="6" t="str">
        <f t="shared" si="184"/>
        <v>0</v>
      </c>
      <c r="R168" s="6" t="str">
        <f t="shared" si="184"/>
        <v>0</v>
      </c>
      <c r="S168" s="72" t="str">
        <f t="shared" si="186"/>
        <v>0</v>
      </c>
      <c r="T168" s="6"/>
      <c r="U168" s="16">
        <f t="shared" si="170"/>
        <v>0</v>
      </c>
      <c r="V168" s="16">
        <f t="shared" si="171"/>
        <v>0</v>
      </c>
      <c r="W168" s="120">
        <f t="shared" si="162"/>
        <v>0</v>
      </c>
      <c r="X168" s="111">
        <f t="shared" si="174"/>
        <v>0</v>
      </c>
      <c r="Y168" s="111">
        <f t="shared" si="175"/>
        <v>0</v>
      </c>
      <c r="Z168" s="111">
        <f t="shared" si="175"/>
        <v>0</v>
      </c>
    </row>
    <row r="169" spans="1:26" ht="24.75" x14ac:dyDescent="0.25">
      <c r="A169" s="51" t="s">
        <v>825</v>
      </c>
      <c r="D169" s="19" t="s">
        <v>343</v>
      </c>
      <c r="E169" s="8" t="s">
        <v>318</v>
      </c>
      <c r="F169" s="2" t="s">
        <v>370</v>
      </c>
      <c r="G169" s="6" t="str">
        <f t="shared" si="182"/>
        <v>0</v>
      </c>
      <c r="H169" s="72" t="str">
        <f t="shared" si="183"/>
        <v>0</v>
      </c>
      <c r="I169" s="6" t="str">
        <f t="shared" si="182"/>
        <v>0</v>
      </c>
      <c r="J169" s="6" t="str">
        <f t="shared" si="182"/>
        <v>0</v>
      </c>
      <c r="K169" s="26">
        <f t="shared" si="165"/>
        <v>0</v>
      </c>
      <c r="L169" s="6" t="str">
        <f t="shared" si="184"/>
        <v>0</v>
      </c>
      <c r="M169" s="6" t="str">
        <f t="shared" si="184"/>
        <v>0</v>
      </c>
      <c r="N169" s="72" t="str">
        <f t="shared" si="185"/>
        <v>0</v>
      </c>
      <c r="O169" s="6" t="str">
        <f t="shared" si="184"/>
        <v>0</v>
      </c>
      <c r="P169" s="6" t="str">
        <f t="shared" si="184"/>
        <v>0</v>
      </c>
      <c r="Q169" s="6" t="str">
        <f t="shared" si="184"/>
        <v>0</v>
      </c>
      <c r="R169" s="6" t="str">
        <f t="shared" si="184"/>
        <v>0</v>
      </c>
      <c r="S169" s="72" t="str">
        <f t="shared" si="186"/>
        <v>0</v>
      </c>
      <c r="T169" s="6"/>
      <c r="U169" s="16">
        <f t="shared" si="170"/>
        <v>0</v>
      </c>
      <c r="V169" s="16">
        <f t="shared" si="171"/>
        <v>0</v>
      </c>
      <c r="W169" s="120">
        <f t="shared" si="162"/>
        <v>0</v>
      </c>
      <c r="X169" s="111">
        <f t="shared" si="174"/>
        <v>0</v>
      </c>
      <c r="Y169" s="111">
        <f t="shared" si="175"/>
        <v>0</v>
      </c>
      <c r="Z169" s="111">
        <f t="shared" si="175"/>
        <v>0</v>
      </c>
    </row>
    <row r="170" spans="1:26" ht="24.75" x14ac:dyDescent="0.25">
      <c r="A170" s="51" t="s">
        <v>826</v>
      </c>
      <c r="D170" s="19" t="s">
        <v>345</v>
      </c>
      <c r="E170" s="8" t="s">
        <v>319</v>
      </c>
      <c r="F170" s="2" t="s">
        <v>371</v>
      </c>
      <c r="G170" s="6" t="str">
        <f t="shared" si="182"/>
        <v>0</v>
      </c>
      <c r="H170" s="72" t="str">
        <f t="shared" si="183"/>
        <v>0</v>
      </c>
      <c r="I170" s="6" t="str">
        <f t="shared" si="182"/>
        <v>0</v>
      </c>
      <c r="J170" s="6" t="str">
        <f t="shared" si="182"/>
        <v>0</v>
      </c>
      <c r="K170" s="26">
        <f t="shared" si="165"/>
        <v>0</v>
      </c>
      <c r="L170" s="6" t="str">
        <f t="shared" si="184"/>
        <v>0</v>
      </c>
      <c r="M170" s="6" t="str">
        <f t="shared" si="184"/>
        <v>0</v>
      </c>
      <c r="N170" s="72" t="str">
        <f t="shared" si="185"/>
        <v>0</v>
      </c>
      <c r="O170" s="6" t="str">
        <f t="shared" si="184"/>
        <v>0</v>
      </c>
      <c r="P170" s="6" t="str">
        <f t="shared" si="184"/>
        <v>0</v>
      </c>
      <c r="Q170" s="6" t="str">
        <f t="shared" si="184"/>
        <v>0</v>
      </c>
      <c r="R170" s="6" t="str">
        <f t="shared" si="184"/>
        <v>0</v>
      </c>
      <c r="S170" s="72" t="str">
        <f t="shared" si="186"/>
        <v>0</v>
      </c>
      <c r="T170" s="6"/>
      <c r="U170" s="16">
        <f t="shared" si="170"/>
        <v>0</v>
      </c>
      <c r="V170" s="16">
        <f t="shared" si="171"/>
        <v>0</v>
      </c>
      <c r="W170" s="120">
        <f t="shared" ref="W170:W203" si="187">IFERROR(U170-V170,"0")</f>
        <v>0</v>
      </c>
      <c r="X170" s="111">
        <f t="shared" si="174"/>
        <v>0</v>
      </c>
      <c r="Y170" s="111">
        <f t="shared" si="175"/>
        <v>0</v>
      </c>
      <c r="Z170" s="111">
        <f t="shared" si="175"/>
        <v>0</v>
      </c>
    </row>
    <row r="171" spans="1:26" ht="24.75" x14ac:dyDescent="0.25">
      <c r="A171" s="51" t="s">
        <v>827</v>
      </c>
      <c r="D171" s="19" t="s">
        <v>346</v>
      </c>
      <c r="E171" s="8" t="s">
        <v>320</v>
      </c>
      <c r="F171" s="2" t="s">
        <v>372</v>
      </c>
      <c r="G171" s="6" t="str">
        <f t="shared" si="182"/>
        <v>0</v>
      </c>
      <c r="H171" s="72" t="str">
        <f t="shared" si="183"/>
        <v>0</v>
      </c>
      <c r="I171" s="6" t="str">
        <f t="shared" si="182"/>
        <v>0</v>
      </c>
      <c r="J171" s="6" t="str">
        <f t="shared" si="182"/>
        <v>0</v>
      </c>
      <c r="K171" s="26">
        <f t="shared" si="165"/>
        <v>0</v>
      </c>
      <c r="L171" s="6" t="str">
        <f t="shared" si="184"/>
        <v>0</v>
      </c>
      <c r="M171" s="6" t="str">
        <f t="shared" si="184"/>
        <v>0</v>
      </c>
      <c r="N171" s="72" t="str">
        <f t="shared" si="185"/>
        <v>0</v>
      </c>
      <c r="O171" s="6" t="str">
        <f t="shared" si="184"/>
        <v>0</v>
      </c>
      <c r="P171" s="6" t="str">
        <f t="shared" si="184"/>
        <v>0</v>
      </c>
      <c r="Q171" s="6" t="str">
        <f t="shared" si="184"/>
        <v>0</v>
      </c>
      <c r="R171" s="6" t="str">
        <f t="shared" si="184"/>
        <v>0</v>
      </c>
      <c r="S171" s="72" t="str">
        <f t="shared" si="186"/>
        <v>0</v>
      </c>
      <c r="T171" s="6"/>
      <c r="U171" s="16">
        <f t="shared" si="170"/>
        <v>0</v>
      </c>
      <c r="V171" s="16">
        <f t="shared" si="171"/>
        <v>0</v>
      </c>
      <c r="W171" s="120">
        <f t="shared" si="187"/>
        <v>0</v>
      </c>
      <c r="X171" s="111">
        <f t="shared" si="174"/>
        <v>0</v>
      </c>
      <c r="Y171" s="111">
        <f t="shared" si="175"/>
        <v>0</v>
      </c>
      <c r="Z171" s="111">
        <f t="shared" si="175"/>
        <v>0</v>
      </c>
    </row>
    <row r="172" spans="1:26" ht="24.75" x14ac:dyDescent="0.25">
      <c r="A172" s="51" t="s">
        <v>828</v>
      </c>
      <c r="D172" s="19" t="s">
        <v>347</v>
      </c>
      <c r="E172" s="8" t="s">
        <v>344</v>
      </c>
      <c r="F172" s="2" t="s">
        <v>373</v>
      </c>
      <c r="G172" s="6" t="str">
        <f t="shared" si="182"/>
        <v>0</v>
      </c>
      <c r="H172" s="72" t="str">
        <f t="shared" si="183"/>
        <v>0</v>
      </c>
      <c r="I172" s="6" t="str">
        <f t="shared" si="182"/>
        <v>0</v>
      </c>
      <c r="J172" s="6" t="str">
        <f t="shared" si="182"/>
        <v>0</v>
      </c>
      <c r="K172" s="26">
        <f t="shared" si="165"/>
        <v>0</v>
      </c>
      <c r="L172" s="6" t="str">
        <f t="shared" si="184"/>
        <v>0</v>
      </c>
      <c r="M172" s="6" t="str">
        <f t="shared" si="184"/>
        <v>0</v>
      </c>
      <c r="N172" s="72" t="str">
        <f t="shared" si="185"/>
        <v>0</v>
      </c>
      <c r="O172" s="6" t="str">
        <f t="shared" si="184"/>
        <v>0</v>
      </c>
      <c r="P172" s="6" t="str">
        <f t="shared" si="184"/>
        <v>0</v>
      </c>
      <c r="Q172" s="6" t="str">
        <f t="shared" si="184"/>
        <v>0</v>
      </c>
      <c r="R172" s="6" t="str">
        <f t="shared" si="184"/>
        <v>0</v>
      </c>
      <c r="S172" s="72" t="str">
        <f t="shared" si="186"/>
        <v>0</v>
      </c>
      <c r="T172" s="6"/>
      <c r="U172" s="16">
        <f t="shared" si="170"/>
        <v>0</v>
      </c>
      <c r="V172" s="16">
        <f t="shared" si="171"/>
        <v>0</v>
      </c>
      <c r="W172" s="120">
        <f t="shared" si="187"/>
        <v>0</v>
      </c>
      <c r="X172" s="111">
        <f t="shared" si="174"/>
        <v>0</v>
      </c>
      <c r="Y172" s="111">
        <f t="shared" si="175"/>
        <v>0</v>
      </c>
      <c r="Z172" s="111">
        <f t="shared" si="175"/>
        <v>0</v>
      </c>
    </row>
    <row r="173" spans="1:26" x14ac:dyDescent="0.25">
      <c r="A173" s="40"/>
      <c r="D173" s="36" t="s">
        <v>684</v>
      </c>
      <c r="E173" s="14"/>
      <c r="F173" s="15"/>
      <c r="G173" s="16">
        <f>IFERROR(G168-G169-G170-G171-G172,"0")</f>
        <v>0</v>
      </c>
      <c r="H173" s="73"/>
      <c r="I173" s="16">
        <f>IFERROR(I168-I169-I170-I171-I172,"0")</f>
        <v>0</v>
      </c>
      <c r="J173" s="16">
        <f>IFERROR(J168-J169-J170-J171-J172,"0")</f>
        <v>0</v>
      </c>
      <c r="K173" s="26">
        <f t="shared" si="165"/>
        <v>0</v>
      </c>
      <c r="L173" s="16">
        <f t="shared" ref="L173:R173" si="188">IFERROR(L168-L169-L170-L171-L172,"0")</f>
        <v>0</v>
      </c>
      <c r="M173" s="16">
        <f t="shared" si="188"/>
        <v>0</v>
      </c>
      <c r="N173" s="73"/>
      <c r="O173" s="16">
        <f t="shared" si="188"/>
        <v>0</v>
      </c>
      <c r="P173" s="16">
        <f t="shared" si="188"/>
        <v>0</v>
      </c>
      <c r="Q173" s="16">
        <f t="shared" si="188"/>
        <v>0</v>
      </c>
      <c r="R173" s="16">
        <f t="shared" si="188"/>
        <v>0</v>
      </c>
      <c r="S173" s="73"/>
      <c r="T173" s="16"/>
      <c r="U173" s="16">
        <f t="shared" si="170"/>
        <v>0</v>
      </c>
      <c r="V173" s="16">
        <f t="shared" si="171"/>
        <v>0</v>
      </c>
      <c r="W173" s="120">
        <f t="shared" si="187"/>
        <v>0</v>
      </c>
      <c r="X173" s="111">
        <f t="shared" si="174"/>
        <v>0</v>
      </c>
      <c r="Y173" s="111">
        <f t="shared" si="175"/>
        <v>0</v>
      </c>
      <c r="Z173" s="111">
        <f t="shared" si="175"/>
        <v>0</v>
      </c>
    </row>
    <row r="174" spans="1:26" ht="24.75" x14ac:dyDescent="0.25">
      <c r="A174" s="51" t="s">
        <v>829</v>
      </c>
      <c r="D174" s="10" t="s">
        <v>348</v>
      </c>
      <c r="E174" s="8" t="s">
        <v>310</v>
      </c>
      <c r="F174" s="2" t="s">
        <v>374</v>
      </c>
      <c r="G174" s="6" t="str">
        <f t="shared" ref="G174:J181" si="189">IFERROR(VLOOKUP($A174,_f12_all,G$1,FALSE),"0")</f>
        <v>0</v>
      </c>
      <c r="H174" s="72" t="str">
        <f t="shared" ref="H174:H181" si="190">IFERROR(VLOOKUP($A174,_f12_all_pr,H$1,FALSE),"0")</f>
        <v>0</v>
      </c>
      <c r="I174" s="6" t="str">
        <f t="shared" si="189"/>
        <v>0</v>
      </c>
      <c r="J174" s="6" t="str">
        <f t="shared" si="189"/>
        <v>0</v>
      </c>
      <c r="K174" s="26">
        <f t="shared" si="165"/>
        <v>0</v>
      </c>
      <c r="L174" s="6" t="str">
        <f t="shared" ref="L174:R181" si="191">IFERROR(VLOOKUP($A174,_f12_all,L$1,FALSE),"0")</f>
        <v>0</v>
      </c>
      <c r="M174" s="6" t="str">
        <f t="shared" si="191"/>
        <v>0</v>
      </c>
      <c r="N174" s="72" t="str">
        <f t="shared" ref="N174:N181" si="192">IFERROR(VLOOKUP($A174,_f12_all_pr,N$1,FALSE),"0")</f>
        <v>0</v>
      </c>
      <c r="O174" s="6" t="str">
        <f t="shared" si="191"/>
        <v>0</v>
      </c>
      <c r="P174" s="6" t="str">
        <f t="shared" si="191"/>
        <v>0</v>
      </c>
      <c r="Q174" s="6" t="str">
        <f t="shared" si="191"/>
        <v>0</v>
      </c>
      <c r="R174" s="6" t="str">
        <f t="shared" si="191"/>
        <v>0</v>
      </c>
      <c r="S174" s="72" t="str">
        <f t="shared" ref="S174:S181" si="193">IFERROR(VLOOKUP($A174,_f12_all_pr,S$1,FALSE),"0")</f>
        <v>0</v>
      </c>
      <c r="T174" s="6"/>
      <c r="U174" s="16">
        <f t="shared" si="170"/>
        <v>0</v>
      </c>
      <c r="V174" s="16">
        <f t="shared" si="171"/>
        <v>0</v>
      </c>
      <c r="W174" s="120">
        <f t="shared" si="187"/>
        <v>0</v>
      </c>
      <c r="X174" s="111">
        <f t="shared" si="174"/>
        <v>0</v>
      </c>
      <c r="Y174" s="111">
        <f t="shared" si="175"/>
        <v>0</v>
      </c>
      <c r="Z174" s="111">
        <f t="shared" si="175"/>
        <v>0</v>
      </c>
    </row>
    <row r="175" spans="1:26" ht="24.75" x14ac:dyDescent="0.25">
      <c r="A175" s="51" t="s">
        <v>830</v>
      </c>
      <c r="D175" s="19" t="s">
        <v>349</v>
      </c>
      <c r="E175" s="8" t="s">
        <v>321</v>
      </c>
      <c r="F175" s="2" t="s">
        <v>375</v>
      </c>
      <c r="G175" s="6" t="str">
        <f t="shared" si="189"/>
        <v>0</v>
      </c>
      <c r="H175" s="72" t="str">
        <f t="shared" si="190"/>
        <v>0</v>
      </c>
      <c r="I175" s="6" t="str">
        <f t="shared" si="189"/>
        <v>0</v>
      </c>
      <c r="J175" s="6" t="str">
        <f t="shared" si="189"/>
        <v>0</v>
      </c>
      <c r="K175" s="26">
        <f t="shared" si="165"/>
        <v>0</v>
      </c>
      <c r="L175" s="6" t="str">
        <f t="shared" si="191"/>
        <v>0</v>
      </c>
      <c r="M175" s="6" t="str">
        <f t="shared" si="191"/>
        <v>0</v>
      </c>
      <c r="N175" s="72" t="str">
        <f t="shared" si="192"/>
        <v>0</v>
      </c>
      <c r="O175" s="6" t="str">
        <f t="shared" si="191"/>
        <v>0</v>
      </c>
      <c r="P175" s="6" t="str">
        <f t="shared" si="191"/>
        <v>0</v>
      </c>
      <c r="Q175" s="6" t="str">
        <f t="shared" si="191"/>
        <v>0</v>
      </c>
      <c r="R175" s="6" t="str">
        <f t="shared" si="191"/>
        <v>0</v>
      </c>
      <c r="S175" s="72" t="str">
        <f t="shared" si="193"/>
        <v>0</v>
      </c>
      <c r="T175" s="6"/>
      <c r="U175" s="16">
        <f t="shared" si="170"/>
        <v>0</v>
      </c>
      <c r="V175" s="16">
        <f t="shared" si="171"/>
        <v>0</v>
      </c>
      <c r="W175" s="120">
        <f t="shared" si="187"/>
        <v>0</v>
      </c>
      <c r="X175" s="111">
        <f t="shared" si="174"/>
        <v>0</v>
      </c>
      <c r="Y175" s="111">
        <f t="shared" si="175"/>
        <v>0</v>
      </c>
      <c r="Z175" s="111">
        <f t="shared" si="175"/>
        <v>0</v>
      </c>
    </row>
    <row r="176" spans="1:26" ht="36.75" x14ac:dyDescent="0.25">
      <c r="A176" s="51" t="s">
        <v>831</v>
      </c>
      <c r="D176" s="19" t="s">
        <v>350</v>
      </c>
      <c r="E176" s="8" t="s">
        <v>322</v>
      </c>
      <c r="F176" s="2" t="s">
        <v>376</v>
      </c>
      <c r="G176" s="6" t="str">
        <f t="shared" si="189"/>
        <v>0</v>
      </c>
      <c r="H176" s="72" t="str">
        <f t="shared" si="190"/>
        <v>0</v>
      </c>
      <c r="I176" s="6" t="str">
        <f t="shared" si="189"/>
        <v>0</v>
      </c>
      <c r="J176" s="6" t="str">
        <f t="shared" si="189"/>
        <v>0</v>
      </c>
      <c r="K176" s="26">
        <f t="shared" si="165"/>
        <v>0</v>
      </c>
      <c r="L176" s="6" t="str">
        <f t="shared" si="191"/>
        <v>0</v>
      </c>
      <c r="M176" s="6" t="str">
        <f t="shared" si="191"/>
        <v>0</v>
      </c>
      <c r="N176" s="72" t="str">
        <f t="shared" si="192"/>
        <v>0</v>
      </c>
      <c r="O176" s="6" t="str">
        <f t="shared" si="191"/>
        <v>0</v>
      </c>
      <c r="P176" s="6" t="str">
        <f t="shared" si="191"/>
        <v>0</v>
      </c>
      <c r="Q176" s="6" t="str">
        <f t="shared" si="191"/>
        <v>0</v>
      </c>
      <c r="R176" s="6" t="str">
        <f t="shared" si="191"/>
        <v>0</v>
      </c>
      <c r="S176" s="72" t="str">
        <f t="shared" si="193"/>
        <v>0</v>
      </c>
      <c r="T176" s="6"/>
      <c r="U176" s="16">
        <f t="shared" si="170"/>
        <v>0</v>
      </c>
      <c r="V176" s="16">
        <f t="shared" si="171"/>
        <v>0</v>
      </c>
      <c r="W176" s="120">
        <f t="shared" si="187"/>
        <v>0</v>
      </c>
      <c r="X176" s="111">
        <f t="shared" si="174"/>
        <v>0</v>
      </c>
      <c r="Y176" s="111">
        <f t="shared" si="175"/>
        <v>0</v>
      </c>
      <c r="Z176" s="111">
        <f t="shared" si="175"/>
        <v>0</v>
      </c>
    </row>
    <row r="177" spans="1:26" ht="24.75" x14ac:dyDescent="0.25">
      <c r="A177" s="51" t="s">
        <v>832</v>
      </c>
      <c r="D177" s="19" t="s">
        <v>351</v>
      </c>
      <c r="E177" s="8" t="s">
        <v>323</v>
      </c>
      <c r="F177" s="2" t="s">
        <v>377</v>
      </c>
      <c r="G177" s="6" t="str">
        <f t="shared" si="189"/>
        <v>0</v>
      </c>
      <c r="H177" s="72" t="str">
        <f t="shared" si="190"/>
        <v>0</v>
      </c>
      <c r="I177" s="6" t="str">
        <f t="shared" si="189"/>
        <v>0</v>
      </c>
      <c r="J177" s="6" t="str">
        <f t="shared" si="189"/>
        <v>0</v>
      </c>
      <c r="K177" s="26">
        <f t="shared" si="165"/>
        <v>0</v>
      </c>
      <c r="L177" s="6" t="str">
        <f t="shared" si="191"/>
        <v>0</v>
      </c>
      <c r="M177" s="6" t="str">
        <f t="shared" si="191"/>
        <v>0</v>
      </c>
      <c r="N177" s="72" t="str">
        <f t="shared" si="192"/>
        <v>0</v>
      </c>
      <c r="O177" s="6" t="str">
        <f t="shared" si="191"/>
        <v>0</v>
      </c>
      <c r="P177" s="6" t="str">
        <f t="shared" si="191"/>
        <v>0</v>
      </c>
      <c r="Q177" s="6" t="str">
        <f t="shared" si="191"/>
        <v>0</v>
      </c>
      <c r="R177" s="6" t="str">
        <f t="shared" si="191"/>
        <v>0</v>
      </c>
      <c r="S177" s="72" t="str">
        <f t="shared" si="193"/>
        <v>0</v>
      </c>
      <c r="T177" s="6"/>
      <c r="U177" s="16">
        <f t="shared" si="170"/>
        <v>0</v>
      </c>
      <c r="V177" s="16">
        <f t="shared" si="171"/>
        <v>0</v>
      </c>
      <c r="W177" s="120">
        <f t="shared" si="187"/>
        <v>0</v>
      </c>
      <c r="X177" s="111">
        <f t="shared" si="174"/>
        <v>0</v>
      </c>
      <c r="Y177" s="111">
        <f t="shared" si="175"/>
        <v>0</v>
      </c>
      <c r="Z177" s="111">
        <f t="shared" si="175"/>
        <v>0</v>
      </c>
    </row>
    <row r="178" spans="1:26" ht="36.75" x14ac:dyDescent="0.25">
      <c r="A178" s="51" t="s">
        <v>833</v>
      </c>
      <c r="D178" s="19" t="s">
        <v>352</v>
      </c>
      <c r="E178" s="8" t="s">
        <v>324</v>
      </c>
      <c r="F178" s="2" t="s">
        <v>378</v>
      </c>
      <c r="G178" s="6" t="str">
        <f t="shared" si="189"/>
        <v>0</v>
      </c>
      <c r="H178" s="72" t="str">
        <f t="shared" si="190"/>
        <v>0</v>
      </c>
      <c r="I178" s="6" t="str">
        <f t="shared" si="189"/>
        <v>0</v>
      </c>
      <c r="J178" s="6" t="str">
        <f t="shared" si="189"/>
        <v>0</v>
      </c>
      <c r="K178" s="26">
        <f t="shared" si="165"/>
        <v>0</v>
      </c>
      <c r="L178" s="6" t="str">
        <f t="shared" si="191"/>
        <v>0</v>
      </c>
      <c r="M178" s="6" t="str">
        <f t="shared" si="191"/>
        <v>0</v>
      </c>
      <c r="N178" s="72" t="str">
        <f t="shared" si="192"/>
        <v>0</v>
      </c>
      <c r="O178" s="6" t="str">
        <f t="shared" si="191"/>
        <v>0</v>
      </c>
      <c r="P178" s="6" t="str">
        <f t="shared" si="191"/>
        <v>0</v>
      </c>
      <c r="Q178" s="6" t="str">
        <f t="shared" si="191"/>
        <v>0</v>
      </c>
      <c r="R178" s="6" t="str">
        <f t="shared" si="191"/>
        <v>0</v>
      </c>
      <c r="S178" s="72" t="str">
        <f t="shared" si="193"/>
        <v>0</v>
      </c>
      <c r="T178" s="6"/>
      <c r="U178" s="16">
        <f t="shared" si="170"/>
        <v>0</v>
      </c>
      <c r="V178" s="16">
        <f t="shared" si="171"/>
        <v>0</v>
      </c>
      <c r="W178" s="120">
        <f t="shared" si="187"/>
        <v>0</v>
      </c>
      <c r="X178" s="111">
        <f t="shared" si="174"/>
        <v>0</v>
      </c>
      <c r="Y178" s="111">
        <f t="shared" si="175"/>
        <v>0</v>
      </c>
      <c r="Z178" s="111">
        <f t="shared" si="175"/>
        <v>0</v>
      </c>
    </row>
    <row r="179" spans="1:26" ht="60.75" x14ac:dyDescent="0.25">
      <c r="A179" s="51" t="s">
        <v>834</v>
      </c>
      <c r="D179" s="19" t="s">
        <v>353</v>
      </c>
      <c r="E179" s="8" t="s">
        <v>325</v>
      </c>
      <c r="F179" s="2" t="s">
        <v>379</v>
      </c>
      <c r="G179" s="6" t="str">
        <f t="shared" si="189"/>
        <v>0</v>
      </c>
      <c r="H179" s="72" t="str">
        <f t="shared" si="190"/>
        <v>0</v>
      </c>
      <c r="I179" s="6" t="str">
        <f t="shared" si="189"/>
        <v>0</v>
      </c>
      <c r="J179" s="6" t="str">
        <f t="shared" si="189"/>
        <v>0</v>
      </c>
      <c r="K179" s="26">
        <f t="shared" ref="K179:K212" si="194">IFERROR(G179-I179-J179,"0")</f>
        <v>0</v>
      </c>
      <c r="L179" s="6" t="str">
        <f t="shared" si="191"/>
        <v>0</v>
      </c>
      <c r="M179" s="6" t="str">
        <f t="shared" si="191"/>
        <v>0</v>
      </c>
      <c r="N179" s="72" t="str">
        <f t="shared" si="192"/>
        <v>0</v>
      </c>
      <c r="O179" s="6" t="str">
        <f t="shared" si="191"/>
        <v>0</v>
      </c>
      <c r="P179" s="6" t="str">
        <f t="shared" si="191"/>
        <v>0</v>
      </c>
      <c r="Q179" s="6" t="str">
        <f t="shared" si="191"/>
        <v>0</v>
      </c>
      <c r="R179" s="6" t="str">
        <f t="shared" si="191"/>
        <v>0</v>
      </c>
      <c r="S179" s="72" t="str">
        <f t="shared" si="193"/>
        <v>0</v>
      </c>
      <c r="T179" s="6"/>
      <c r="U179" s="16">
        <f t="shared" si="170"/>
        <v>0</v>
      </c>
      <c r="V179" s="16">
        <f t="shared" si="171"/>
        <v>0</v>
      </c>
      <c r="W179" s="120">
        <f t="shared" si="187"/>
        <v>0</v>
      </c>
      <c r="X179" s="111">
        <f t="shared" si="174"/>
        <v>0</v>
      </c>
      <c r="Y179" s="111">
        <f t="shared" si="175"/>
        <v>0</v>
      </c>
      <c r="Z179" s="111">
        <f t="shared" si="175"/>
        <v>0</v>
      </c>
    </row>
    <row r="180" spans="1:26" ht="36.75" x14ac:dyDescent="0.25">
      <c r="A180" s="51" t="s">
        <v>835</v>
      </c>
      <c r="D180" s="19" t="s">
        <v>354</v>
      </c>
      <c r="E180" s="8" t="s">
        <v>326</v>
      </c>
      <c r="F180" s="2" t="s">
        <v>380</v>
      </c>
      <c r="G180" s="6" t="str">
        <f t="shared" si="189"/>
        <v>0</v>
      </c>
      <c r="H180" s="72" t="str">
        <f t="shared" si="190"/>
        <v>0</v>
      </c>
      <c r="I180" s="6" t="str">
        <f t="shared" si="189"/>
        <v>0</v>
      </c>
      <c r="J180" s="6" t="str">
        <f t="shared" si="189"/>
        <v>0</v>
      </c>
      <c r="K180" s="26">
        <f t="shared" si="194"/>
        <v>0</v>
      </c>
      <c r="L180" s="6" t="str">
        <f t="shared" si="191"/>
        <v>0</v>
      </c>
      <c r="M180" s="6" t="str">
        <f t="shared" si="191"/>
        <v>0</v>
      </c>
      <c r="N180" s="72" t="str">
        <f t="shared" si="192"/>
        <v>0</v>
      </c>
      <c r="O180" s="6" t="str">
        <f t="shared" si="191"/>
        <v>0</v>
      </c>
      <c r="P180" s="6" t="str">
        <f t="shared" si="191"/>
        <v>0</v>
      </c>
      <c r="Q180" s="6" t="str">
        <f t="shared" si="191"/>
        <v>0</v>
      </c>
      <c r="R180" s="6" t="str">
        <f t="shared" si="191"/>
        <v>0</v>
      </c>
      <c r="S180" s="72" t="str">
        <f t="shared" si="193"/>
        <v>0</v>
      </c>
      <c r="T180" s="6"/>
      <c r="U180" s="16">
        <f t="shared" si="170"/>
        <v>0</v>
      </c>
      <c r="V180" s="16">
        <f t="shared" si="171"/>
        <v>0</v>
      </c>
      <c r="W180" s="120">
        <f t="shared" si="187"/>
        <v>0</v>
      </c>
      <c r="X180" s="111">
        <f t="shared" si="174"/>
        <v>0</v>
      </c>
      <c r="Y180" s="111">
        <f t="shared" si="175"/>
        <v>0</v>
      </c>
      <c r="Z180" s="111">
        <f t="shared" si="175"/>
        <v>0</v>
      </c>
    </row>
    <row r="181" spans="1:26" ht="36.75" x14ac:dyDescent="0.25">
      <c r="A181" s="51" t="s">
        <v>836</v>
      </c>
      <c r="D181" s="19" t="s">
        <v>355</v>
      </c>
      <c r="E181" s="8" t="s">
        <v>327</v>
      </c>
      <c r="F181" s="2" t="s">
        <v>381</v>
      </c>
      <c r="G181" s="6" t="str">
        <f t="shared" si="189"/>
        <v>0</v>
      </c>
      <c r="H181" s="72" t="str">
        <f t="shared" si="190"/>
        <v>0</v>
      </c>
      <c r="I181" s="6" t="str">
        <f t="shared" si="189"/>
        <v>0</v>
      </c>
      <c r="J181" s="6" t="str">
        <f t="shared" si="189"/>
        <v>0</v>
      </c>
      <c r="K181" s="26">
        <f t="shared" si="194"/>
        <v>0</v>
      </c>
      <c r="L181" s="6" t="str">
        <f t="shared" si="191"/>
        <v>0</v>
      </c>
      <c r="M181" s="6" t="str">
        <f t="shared" si="191"/>
        <v>0</v>
      </c>
      <c r="N181" s="72" t="str">
        <f t="shared" si="192"/>
        <v>0</v>
      </c>
      <c r="O181" s="6" t="str">
        <f t="shared" si="191"/>
        <v>0</v>
      </c>
      <c r="P181" s="6" t="str">
        <f t="shared" si="191"/>
        <v>0</v>
      </c>
      <c r="Q181" s="6" t="str">
        <f t="shared" si="191"/>
        <v>0</v>
      </c>
      <c r="R181" s="6" t="str">
        <f t="shared" si="191"/>
        <v>0</v>
      </c>
      <c r="S181" s="72" t="str">
        <f t="shared" si="193"/>
        <v>0</v>
      </c>
      <c r="T181" s="6"/>
      <c r="U181" s="16">
        <f t="shared" si="170"/>
        <v>0</v>
      </c>
      <c r="V181" s="16">
        <f t="shared" si="171"/>
        <v>0</v>
      </c>
      <c r="W181" s="120">
        <f t="shared" si="187"/>
        <v>0</v>
      </c>
      <c r="X181" s="111">
        <f t="shared" si="174"/>
        <v>0</v>
      </c>
      <c r="Y181" s="111">
        <f t="shared" si="175"/>
        <v>0</v>
      </c>
      <c r="Z181" s="111">
        <f t="shared" si="175"/>
        <v>0</v>
      </c>
    </row>
    <row r="182" spans="1:26" x14ac:dyDescent="0.25">
      <c r="A182" s="40"/>
      <c r="D182" s="47" t="s">
        <v>682</v>
      </c>
      <c r="E182" s="14"/>
      <c r="F182" s="15"/>
      <c r="G182" s="22">
        <f>IFERROR(G174-G175-G176-G177-G178-G179-G180-G181,"0")</f>
        <v>0</v>
      </c>
      <c r="H182" s="74"/>
      <c r="I182" s="22">
        <f>IFERROR(I174-I175-I176-I177-I178-I179-I180-I181,"0")</f>
        <v>0</v>
      </c>
      <c r="J182" s="22">
        <f>IFERROR(J174-J175-J176-J177-J178-J179-J180-J181,"0")</f>
        <v>0</v>
      </c>
      <c r="K182" s="26">
        <f t="shared" si="194"/>
        <v>0</v>
      </c>
      <c r="L182" s="22">
        <f t="shared" ref="L182:R182" si="195">IFERROR(L174-L175-L176-L177-L178-L179-L180-L181,"0")</f>
        <v>0</v>
      </c>
      <c r="M182" s="22">
        <f t="shared" si="195"/>
        <v>0</v>
      </c>
      <c r="N182" s="74"/>
      <c r="O182" s="22">
        <f t="shared" si="195"/>
        <v>0</v>
      </c>
      <c r="P182" s="22">
        <f t="shared" si="195"/>
        <v>0</v>
      </c>
      <c r="Q182" s="22">
        <f t="shared" si="195"/>
        <v>0</v>
      </c>
      <c r="R182" s="22">
        <f t="shared" si="195"/>
        <v>0</v>
      </c>
      <c r="S182" s="74"/>
      <c r="T182" s="22"/>
      <c r="U182" s="16">
        <f t="shared" si="170"/>
        <v>0</v>
      </c>
      <c r="V182" s="16">
        <f t="shared" si="171"/>
        <v>0</v>
      </c>
      <c r="W182" s="120">
        <f t="shared" si="187"/>
        <v>0</v>
      </c>
      <c r="X182" s="111">
        <f t="shared" si="174"/>
        <v>0</v>
      </c>
      <c r="Y182" s="111">
        <f t="shared" si="175"/>
        <v>0</v>
      </c>
      <c r="Z182" s="111">
        <f t="shared" si="175"/>
        <v>0</v>
      </c>
    </row>
    <row r="183" spans="1:26" ht="36.75" x14ac:dyDescent="0.25">
      <c r="A183" s="51" t="s">
        <v>837</v>
      </c>
      <c r="D183" s="10" t="s">
        <v>356</v>
      </c>
      <c r="E183" s="8" t="s">
        <v>312</v>
      </c>
      <c r="F183" s="2" t="s">
        <v>382</v>
      </c>
      <c r="G183" s="6" t="str">
        <f t="shared" ref="G183:J186" si="196">IFERROR(VLOOKUP($A183,_f12_all,G$1,FALSE),"0")</f>
        <v>0</v>
      </c>
      <c r="H183" s="72" t="str">
        <f>IFERROR(VLOOKUP($A183,_f12_all_pr,H$1,FALSE),"0")</f>
        <v>0</v>
      </c>
      <c r="I183" s="6" t="str">
        <f t="shared" si="196"/>
        <v>0</v>
      </c>
      <c r="J183" s="6" t="str">
        <f t="shared" si="196"/>
        <v>0</v>
      </c>
      <c r="K183" s="26">
        <f t="shared" si="194"/>
        <v>0</v>
      </c>
      <c r="L183" s="6" t="str">
        <f t="shared" ref="L183:R186" si="197">IFERROR(VLOOKUP($A183,_f12_all,L$1,FALSE),"0")</f>
        <v>0</v>
      </c>
      <c r="M183" s="6" t="str">
        <f t="shared" si="197"/>
        <v>0</v>
      </c>
      <c r="N183" s="72" t="str">
        <f>IFERROR(VLOOKUP($A183,_f12_all_pr,N$1,FALSE),"0")</f>
        <v>0</v>
      </c>
      <c r="O183" s="6" t="str">
        <f t="shared" si="197"/>
        <v>0</v>
      </c>
      <c r="P183" s="6" t="str">
        <f t="shared" si="197"/>
        <v>0</v>
      </c>
      <c r="Q183" s="6" t="str">
        <f t="shared" si="197"/>
        <v>0</v>
      </c>
      <c r="R183" s="6" t="str">
        <f t="shared" si="197"/>
        <v>0</v>
      </c>
      <c r="S183" s="72" t="str">
        <f>IFERROR(VLOOKUP($A183,_f12_all_pr,S$1,FALSE),"0")</f>
        <v>0</v>
      </c>
      <c r="T183" s="6"/>
      <c r="U183" s="16">
        <f t="shared" si="170"/>
        <v>0</v>
      </c>
      <c r="V183" s="16">
        <f t="shared" si="171"/>
        <v>0</v>
      </c>
      <c r="W183" s="120">
        <f t="shared" si="187"/>
        <v>0</v>
      </c>
      <c r="X183" s="111">
        <f t="shared" si="174"/>
        <v>0</v>
      </c>
      <c r="Y183" s="111">
        <f t="shared" si="175"/>
        <v>0</v>
      </c>
      <c r="Z183" s="111">
        <f t="shared" si="175"/>
        <v>0</v>
      </c>
    </row>
    <row r="184" spans="1:26" ht="24.75" x14ac:dyDescent="0.25">
      <c r="A184" s="51" t="s">
        <v>838</v>
      </c>
      <c r="D184" s="19" t="s">
        <v>357</v>
      </c>
      <c r="E184" s="8" t="s">
        <v>328</v>
      </c>
      <c r="F184" s="2" t="s">
        <v>383</v>
      </c>
      <c r="G184" s="6" t="str">
        <f t="shared" si="196"/>
        <v>0</v>
      </c>
      <c r="H184" s="72" t="str">
        <f>IFERROR(VLOOKUP($A184,_f12_all_pr,H$1,FALSE),"0")</f>
        <v>0</v>
      </c>
      <c r="I184" s="6" t="str">
        <f t="shared" si="196"/>
        <v>0</v>
      </c>
      <c r="J184" s="6" t="str">
        <f t="shared" si="196"/>
        <v>0</v>
      </c>
      <c r="K184" s="26">
        <f t="shared" si="194"/>
        <v>0</v>
      </c>
      <c r="L184" s="6" t="str">
        <f t="shared" si="197"/>
        <v>0</v>
      </c>
      <c r="M184" s="6" t="str">
        <f t="shared" si="197"/>
        <v>0</v>
      </c>
      <c r="N184" s="72" t="str">
        <f>IFERROR(VLOOKUP($A184,_f12_all_pr,N$1,FALSE),"0")</f>
        <v>0</v>
      </c>
      <c r="O184" s="6" t="str">
        <f t="shared" si="197"/>
        <v>0</v>
      </c>
      <c r="P184" s="6" t="str">
        <f t="shared" si="197"/>
        <v>0</v>
      </c>
      <c r="Q184" s="6" t="str">
        <f t="shared" si="197"/>
        <v>0</v>
      </c>
      <c r="R184" s="6" t="str">
        <f t="shared" si="197"/>
        <v>0</v>
      </c>
      <c r="S184" s="72" t="str">
        <f>IFERROR(VLOOKUP($A184,_f12_all_pr,S$1,FALSE),"0")</f>
        <v>0</v>
      </c>
      <c r="T184" s="6"/>
      <c r="U184" s="16">
        <f t="shared" si="170"/>
        <v>0</v>
      </c>
      <c r="V184" s="16">
        <f t="shared" si="171"/>
        <v>0</v>
      </c>
      <c r="W184" s="120">
        <f t="shared" si="187"/>
        <v>0</v>
      </c>
      <c r="X184" s="111">
        <f t="shared" si="174"/>
        <v>0</v>
      </c>
      <c r="Y184" s="111">
        <f t="shared" si="175"/>
        <v>0</v>
      </c>
      <c r="Z184" s="111">
        <f t="shared" si="175"/>
        <v>0</v>
      </c>
    </row>
    <row r="185" spans="1:26" ht="24.75" x14ac:dyDescent="0.25">
      <c r="A185" s="51" t="s">
        <v>839</v>
      </c>
      <c r="D185" s="19" t="s">
        <v>358</v>
      </c>
      <c r="E185" s="8" t="s">
        <v>329</v>
      </c>
      <c r="F185" s="2" t="s">
        <v>384</v>
      </c>
      <c r="G185" s="6" t="str">
        <f t="shared" si="196"/>
        <v>0</v>
      </c>
      <c r="H185" s="72" t="str">
        <f>IFERROR(VLOOKUP($A185,_f12_all_pr,H$1,FALSE),"0")</f>
        <v>0</v>
      </c>
      <c r="I185" s="6" t="str">
        <f t="shared" si="196"/>
        <v>0</v>
      </c>
      <c r="J185" s="6" t="str">
        <f t="shared" si="196"/>
        <v>0</v>
      </c>
      <c r="K185" s="26">
        <f t="shared" si="194"/>
        <v>0</v>
      </c>
      <c r="L185" s="6" t="str">
        <f t="shared" si="197"/>
        <v>0</v>
      </c>
      <c r="M185" s="6" t="str">
        <f t="shared" si="197"/>
        <v>0</v>
      </c>
      <c r="N185" s="72" t="str">
        <f>IFERROR(VLOOKUP($A185,_f12_all_pr,N$1,FALSE),"0")</f>
        <v>0</v>
      </c>
      <c r="O185" s="6" t="str">
        <f t="shared" si="197"/>
        <v>0</v>
      </c>
      <c r="P185" s="6" t="str">
        <f t="shared" si="197"/>
        <v>0</v>
      </c>
      <c r="Q185" s="6" t="str">
        <f t="shared" si="197"/>
        <v>0</v>
      </c>
      <c r="R185" s="6" t="str">
        <f t="shared" si="197"/>
        <v>0</v>
      </c>
      <c r="S185" s="72" t="str">
        <f>IFERROR(VLOOKUP($A185,_f12_all_pr,S$1,FALSE),"0")</f>
        <v>0</v>
      </c>
      <c r="T185" s="6"/>
      <c r="U185" s="16">
        <f t="shared" si="170"/>
        <v>0</v>
      </c>
      <c r="V185" s="16">
        <f t="shared" si="171"/>
        <v>0</v>
      </c>
      <c r="W185" s="120">
        <f t="shared" si="187"/>
        <v>0</v>
      </c>
      <c r="X185" s="111">
        <f t="shared" si="174"/>
        <v>0</v>
      </c>
      <c r="Y185" s="111">
        <f t="shared" si="175"/>
        <v>0</v>
      </c>
      <c r="Z185" s="111">
        <f t="shared" si="175"/>
        <v>0</v>
      </c>
    </row>
    <row r="186" spans="1:26" ht="24.75" x14ac:dyDescent="0.25">
      <c r="A186" s="51" t="s">
        <v>840</v>
      </c>
      <c r="D186" s="19" t="s">
        <v>359</v>
      </c>
      <c r="E186" s="8" t="s">
        <v>330</v>
      </c>
      <c r="F186" s="2" t="s">
        <v>385</v>
      </c>
      <c r="G186" s="6" t="str">
        <f t="shared" si="196"/>
        <v>0</v>
      </c>
      <c r="H186" s="72" t="str">
        <f>IFERROR(VLOOKUP($A186,_f12_all_pr,H$1,FALSE),"0")</f>
        <v>0</v>
      </c>
      <c r="I186" s="6" t="str">
        <f t="shared" si="196"/>
        <v>0</v>
      </c>
      <c r="J186" s="6" t="str">
        <f t="shared" si="196"/>
        <v>0</v>
      </c>
      <c r="K186" s="26">
        <f t="shared" si="194"/>
        <v>0</v>
      </c>
      <c r="L186" s="6" t="str">
        <f t="shared" si="197"/>
        <v>0</v>
      </c>
      <c r="M186" s="6" t="str">
        <f t="shared" si="197"/>
        <v>0</v>
      </c>
      <c r="N186" s="72" t="str">
        <f>IFERROR(VLOOKUP($A186,_f12_all_pr,N$1,FALSE),"0")</f>
        <v>0</v>
      </c>
      <c r="O186" s="6" t="str">
        <f t="shared" si="197"/>
        <v>0</v>
      </c>
      <c r="P186" s="6" t="str">
        <f t="shared" si="197"/>
        <v>0</v>
      </c>
      <c r="Q186" s="6" t="str">
        <f t="shared" si="197"/>
        <v>0</v>
      </c>
      <c r="R186" s="6" t="str">
        <f t="shared" si="197"/>
        <v>0</v>
      </c>
      <c r="S186" s="72" t="str">
        <f>IFERROR(VLOOKUP($A186,_f12_all_pr,S$1,FALSE),"0")</f>
        <v>0</v>
      </c>
      <c r="T186" s="6"/>
      <c r="U186" s="16">
        <f t="shared" si="170"/>
        <v>0</v>
      </c>
      <c r="V186" s="16">
        <f t="shared" si="171"/>
        <v>0</v>
      </c>
      <c r="W186" s="120">
        <f t="shared" si="187"/>
        <v>0</v>
      </c>
      <c r="X186" s="111">
        <f t="shared" si="174"/>
        <v>0</v>
      </c>
      <c r="Y186" s="111">
        <f t="shared" si="175"/>
        <v>0</v>
      </c>
      <c r="Z186" s="111">
        <f t="shared" si="175"/>
        <v>0</v>
      </c>
    </row>
    <row r="187" spans="1:26" x14ac:dyDescent="0.25">
      <c r="A187" s="40"/>
      <c r="D187" s="36" t="s">
        <v>681</v>
      </c>
      <c r="E187" s="14"/>
      <c r="F187" s="15"/>
      <c r="G187" s="16">
        <f>IFERROR(G183-G184-G185-G186,"0")</f>
        <v>0</v>
      </c>
      <c r="H187" s="73"/>
      <c r="I187" s="16">
        <f>IFERROR(I183-I184-I185-I186,"0")</f>
        <v>0</v>
      </c>
      <c r="J187" s="16">
        <f>IFERROR(J183-J184-J185-J186,"0")</f>
        <v>0</v>
      </c>
      <c r="K187" s="26">
        <f t="shared" si="194"/>
        <v>0</v>
      </c>
      <c r="L187" s="16">
        <f t="shared" ref="L187:R187" si="198">IFERROR(L183-L184-L185-L186,"0")</f>
        <v>0</v>
      </c>
      <c r="M187" s="16">
        <f t="shared" si="198"/>
        <v>0</v>
      </c>
      <c r="N187" s="73"/>
      <c r="O187" s="16">
        <f t="shared" si="198"/>
        <v>0</v>
      </c>
      <c r="P187" s="16">
        <f t="shared" si="198"/>
        <v>0</v>
      </c>
      <c r="Q187" s="16">
        <f t="shared" si="198"/>
        <v>0</v>
      </c>
      <c r="R187" s="16">
        <f t="shared" si="198"/>
        <v>0</v>
      </c>
      <c r="S187" s="73"/>
      <c r="T187" s="16"/>
      <c r="U187" s="16">
        <f t="shared" si="170"/>
        <v>0</v>
      </c>
      <c r="V187" s="16">
        <f t="shared" si="171"/>
        <v>0</v>
      </c>
      <c r="W187" s="120">
        <f t="shared" si="187"/>
        <v>0</v>
      </c>
      <c r="X187" s="111">
        <f t="shared" si="174"/>
        <v>0</v>
      </c>
      <c r="Y187" s="111">
        <f t="shared" si="175"/>
        <v>0</v>
      </c>
      <c r="Z187" s="111">
        <f t="shared" si="175"/>
        <v>0</v>
      </c>
    </row>
    <row r="188" spans="1:26" x14ac:dyDescent="0.25">
      <c r="A188" s="165"/>
      <c r="D188" s="37" t="s">
        <v>663</v>
      </c>
      <c r="E188" s="20"/>
      <c r="F188" s="21"/>
      <c r="G188" s="16">
        <f>IFERROR(G156-G157-G158-G161-G167-G168-G183-G174,"0")</f>
        <v>0</v>
      </c>
      <c r="H188" s="73"/>
      <c r="I188" s="16">
        <f t="shared" ref="I188:W188" si="199">IFERROR(I156-I157-I158-I161-I167-I168-I183-I174,"0")</f>
        <v>0</v>
      </c>
      <c r="J188" s="16">
        <f t="shared" si="199"/>
        <v>0</v>
      </c>
      <c r="K188" s="26">
        <f t="shared" si="194"/>
        <v>0</v>
      </c>
      <c r="L188" s="16">
        <f t="shared" si="199"/>
        <v>0</v>
      </c>
      <c r="M188" s="16">
        <f t="shared" si="199"/>
        <v>0</v>
      </c>
      <c r="N188" s="73"/>
      <c r="O188" s="16">
        <f t="shared" si="199"/>
        <v>0</v>
      </c>
      <c r="P188" s="16">
        <f t="shared" si="199"/>
        <v>0</v>
      </c>
      <c r="Q188" s="16">
        <f t="shared" si="199"/>
        <v>0</v>
      </c>
      <c r="R188" s="16">
        <f t="shared" si="199"/>
        <v>0</v>
      </c>
      <c r="S188" s="73"/>
      <c r="T188" s="16"/>
      <c r="U188" s="16">
        <f t="shared" si="170"/>
        <v>0</v>
      </c>
      <c r="V188" s="16">
        <f t="shared" si="171"/>
        <v>0</v>
      </c>
      <c r="W188" s="120">
        <f t="shared" si="199"/>
        <v>0</v>
      </c>
      <c r="X188" s="111">
        <f t="shared" si="174"/>
        <v>0</v>
      </c>
      <c r="Y188" s="111">
        <f t="shared" si="175"/>
        <v>0</v>
      </c>
      <c r="Z188" s="111">
        <f t="shared" si="175"/>
        <v>0</v>
      </c>
    </row>
    <row r="189" spans="1:26" ht="24.75" x14ac:dyDescent="0.25">
      <c r="A189" s="51" t="s">
        <v>841</v>
      </c>
      <c r="B189">
        <v>1</v>
      </c>
      <c r="D189" s="4" t="s">
        <v>386</v>
      </c>
      <c r="E189" s="12" t="s">
        <v>388</v>
      </c>
      <c r="F189" s="18" t="s">
        <v>387</v>
      </c>
      <c r="G189" s="46" t="str">
        <f t="shared" ref="G189:J192" si="200">IFERROR(VLOOKUP($A189,_f12_all,G$1,FALSE),"0")</f>
        <v>0</v>
      </c>
      <c r="H189" s="70" t="str">
        <f>IFERROR(VLOOKUP($A189,_f12_all_pr,H$1,FALSE),"0")</f>
        <v>0</v>
      </c>
      <c r="I189" s="46" t="str">
        <f t="shared" si="200"/>
        <v>0</v>
      </c>
      <c r="J189" s="46" t="str">
        <f t="shared" si="200"/>
        <v>0</v>
      </c>
      <c r="K189" s="27">
        <f t="shared" si="194"/>
        <v>0</v>
      </c>
      <c r="L189" s="46" t="str">
        <f t="shared" ref="L189:R192" si="201">IFERROR(VLOOKUP($A189,_f12_all,L$1,FALSE),"0")</f>
        <v>0</v>
      </c>
      <c r="M189" s="46" t="str">
        <f t="shared" si="201"/>
        <v>0</v>
      </c>
      <c r="N189" s="70" t="str">
        <f>IFERROR(VLOOKUP($A189,_f12_all_pr,N$1,FALSE),"0")</f>
        <v>0</v>
      </c>
      <c r="O189" s="46" t="str">
        <f t="shared" si="201"/>
        <v>0</v>
      </c>
      <c r="P189" s="46" t="str">
        <f t="shared" si="201"/>
        <v>0</v>
      </c>
      <c r="Q189" s="46" t="str">
        <f t="shared" si="201"/>
        <v>0</v>
      </c>
      <c r="R189" s="46" t="str">
        <f t="shared" si="201"/>
        <v>0</v>
      </c>
      <c r="S189" s="70" t="str">
        <f>IFERROR(VLOOKUP($A189,_f12_all_pr,S$1,FALSE),"0")</f>
        <v>0</v>
      </c>
      <c r="T189" s="46"/>
      <c r="U189" s="16">
        <f t="shared" si="170"/>
        <v>0</v>
      </c>
      <c r="V189" s="16">
        <f t="shared" si="171"/>
        <v>0</v>
      </c>
      <c r="W189" s="120">
        <f t="shared" si="187"/>
        <v>0</v>
      </c>
      <c r="X189" s="111">
        <f t="shared" si="174"/>
        <v>0</v>
      </c>
      <c r="Y189" s="111">
        <f t="shared" si="175"/>
        <v>0</v>
      </c>
      <c r="Z189" s="111">
        <f t="shared" si="175"/>
        <v>0</v>
      </c>
    </row>
    <row r="190" spans="1:26" ht="36.75" x14ac:dyDescent="0.25">
      <c r="A190" s="51" t="s">
        <v>842</v>
      </c>
      <c r="D190" s="10" t="s">
        <v>402</v>
      </c>
      <c r="E190" s="8" t="s">
        <v>389</v>
      </c>
      <c r="F190" s="2" t="s">
        <v>415</v>
      </c>
      <c r="G190" s="6" t="str">
        <f t="shared" si="200"/>
        <v>0</v>
      </c>
      <c r="H190" s="72" t="str">
        <f>IFERROR(VLOOKUP($A190,_f12_all_pr,H$1,FALSE),"0")</f>
        <v>0</v>
      </c>
      <c r="I190" s="6" t="str">
        <f t="shared" si="200"/>
        <v>0</v>
      </c>
      <c r="J190" s="6" t="str">
        <f t="shared" si="200"/>
        <v>0</v>
      </c>
      <c r="K190" s="26">
        <f t="shared" si="194"/>
        <v>0</v>
      </c>
      <c r="L190" s="6" t="str">
        <f t="shared" si="201"/>
        <v>0</v>
      </c>
      <c r="M190" s="6" t="str">
        <f t="shared" si="201"/>
        <v>0</v>
      </c>
      <c r="N190" s="72" t="str">
        <f>IFERROR(VLOOKUP($A190,_f12_all_pr,N$1,FALSE),"0")</f>
        <v>0</v>
      </c>
      <c r="O190" s="6" t="str">
        <f t="shared" si="201"/>
        <v>0</v>
      </c>
      <c r="P190" s="6" t="str">
        <f t="shared" si="201"/>
        <v>0</v>
      </c>
      <c r="Q190" s="6" t="str">
        <f t="shared" si="201"/>
        <v>0</v>
      </c>
      <c r="R190" s="6" t="str">
        <f t="shared" si="201"/>
        <v>0</v>
      </c>
      <c r="S190" s="72" t="str">
        <f>IFERROR(VLOOKUP($A190,_f12_all_pr,S$1,FALSE),"0")</f>
        <v>0</v>
      </c>
      <c r="T190" s="6"/>
      <c r="U190" s="16">
        <f t="shared" si="170"/>
        <v>0</v>
      </c>
      <c r="V190" s="16">
        <f t="shared" si="171"/>
        <v>0</v>
      </c>
      <c r="W190" s="120">
        <f t="shared" si="187"/>
        <v>0</v>
      </c>
      <c r="X190" s="111">
        <f t="shared" si="174"/>
        <v>0</v>
      </c>
      <c r="Y190" s="111">
        <f t="shared" si="175"/>
        <v>0</v>
      </c>
      <c r="Z190" s="111">
        <f t="shared" si="175"/>
        <v>0</v>
      </c>
    </row>
    <row r="191" spans="1:26" ht="24.75" x14ac:dyDescent="0.25">
      <c r="A191" s="51" t="s">
        <v>843</v>
      </c>
      <c r="D191" s="19" t="s">
        <v>403</v>
      </c>
      <c r="E191" s="8" t="s">
        <v>400</v>
      </c>
      <c r="F191" s="2" t="s">
        <v>416</v>
      </c>
      <c r="G191" s="6" t="str">
        <f t="shared" si="200"/>
        <v>0</v>
      </c>
      <c r="H191" s="72" t="str">
        <f>IFERROR(VLOOKUP($A191,_f12_all_pr,H$1,FALSE),"0")</f>
        <v>0</v>
      </c>
      <c r="I191" s="6" t="str">
        <f t="shared" si="200"/>
        <v>0</v>
      </c>
      <c r="J191" s="6" t="str">
        <f t="shared" si="200"/>
        <v>0</v>
      </c>
      <c r="K191" s="26">
        <f t="shared" si="194"/>
        <v>0</v>
      </c>
      <c r="L191" s="6" t="str">
        <f t="shared" si="201"/>
        <v>0</v>
      </c>
      <c r="M191" s="6" t="str">
        <f t="shared" si="201"/>
        <v>0</v>
      </c>
      <c r="N191" s="72" t="str">
        <f>IFERROR(VLOOKUP($A191,_f12_all_pr,N$1,FALSE),"0")</f>
        <v>0</v>
      </c>
      <c r="O191" s="6" t="str">
        <f t="shared" si="201"/>
        <v>0</v>
      </c>
      <c r="P191" s="6" t="str">
        <f t="shared" si="201"/>
        <v>0</v>
      </c>
      <c r="Q191" s="6" t="str">
        <f t="shared" si="201"/>
        <v>0</v>
      </c>
      <c r="R191" s="6" t="str">
        <f t="shared" si="201"/>
        <v>0</v>
      </c>
      <c r="S191" s="72" t="str">
        <f>IFERROR(VLOOKUP($A191,_f12_all_pr,S$1,FALSE),"0")</f>
        <v>0</v>
      </c>
      <c r="T191" s="6"/>
      <c r="U191" s="16">
        <f t="shared" si="170"/>
        <v>0</v>
      </c>
      <c r="V191" s="16">
        <f t="shared" si="171"/>
        <v>0</v>
      </c>
      <c r="W191" s="120">
        <f t="shared" si="187"/>
        <v>0</v>
      </c>
      <c r="X191" s="111">
        <f t="shared" si="174"/>
        <v>0</v>
      </c>
      <c r="Y191" s="111">
        <f t="shared" si="175"/>
        <v>0</v>
      </c>
      <c r="Z191" s="111">
        <f t="shared" si="175"/>
        <v>0</v>
      </c>
    </row>
    <row r="192" spans="1:26" ht="36.75" x14ac:dyDescent="0.25">
      <c r="A192" s="51" t="s">
        <v>844</v>
      </c>
      <c r="D192" s="19" t="s">
        <v>404</v>
      </c>
      <c r="E192" s="8" t="s">
        <v>401</v>
      </c>
      <c r="F192" s="2" t="s">
        <v>417</v>
      </c>
      <c r="G192" s="6" t="str">
        <f t="shared" si="200"/>
        <v>0</v>
      </c>
      <c r="H192" s="72" t="str">
        <f>IFERROR(VLOOKUP($A192,_f12_all_pr,H$1,FALSE),"0")</f>
        <v>0</v>
      </c>
      <c r="I192" s="6" t="str">
        <f t="shared" si="200"/>
        <v>0</v>
      </c>
      <c r="J192" s="6" t="str">
        <f t="shared" si="200"/>
        <v>0</v>
      </c>
      <c r="K192" s="26">
        <f t="shared" si="194"/>
        <v>0</v>
      </c>
      <c r="L192" s="6" t="str">
        <f t="shared" si="201"/>
        <v>0</v>
      </c>
      <c r="M192" s="6" t="str">
        <f t="shared" si="201"/>
        <v>0</v>
      </c>
      <c r="N192" s="72" t="str">
        <f>IFERROR(VLOOKUP($A192,_f12_all_pr,N$1,FALSE),"0")</f>
        <v>0</v>
      </c>
      <c r="O192" s="6" t="str">
        <f t="shared" si="201"/>
        <v>0</v>
      </c>
      <c r="P192" s="6" t="str">
        <f t="shared" si="201"/>
        <v>0</v>
      </c>
      <c r="Q192" s="6" t="str">
        <f t="shared" si="201"/>
        <v>0</v>
      </c>
      <c r="R192" s="6" t="str">
        <f t="shared" si="201"/>
        <v>0</v>
      </c>
      <c r="S192" s="72" t="str">
        <f>IFERROR(VLOOKUP($A192,_f12_all_pr,S$1,FALSE),"0")</f>
        <v>0</v>
      </c>
      <c r="T192" s="6"/>
      <c r="U192" s="16">
        <f t="shared" si="170"/>
        <v>0</v>
      </c>
      <c r="V192" s="16">
        <f t="shared" si="171"/>
        <v>0</v>
      </c>
      <c r="W192" s="120">
        <f t="shared" si="187"/>
        <v>0</v>
      </c>
      <c r="X192" s="111">
        <f t="shared" si="174"/>
        <v>0</v>
      </c>
      <c r="Y192" s="111">
        <f t="shared" si="175"/>
        <v>0</v>
      </c>
      <c r="Z192" s="111">
        <f t="shared" si="175"/>
        <v>0</v>
      </c>
    </row>
    <row r="193" spans="1:26" x14ac:dyDescent="0.25">
      <c r="A193" s="40"/>
      <c r="D193" s="36" t="s">
        <v>680</v>
      </c>
      <c r="E193" s="15"/>
      <c r="F193" s="15"/>
      <c r="G193" s="16">
        <f>IFERROR(G190-G191-G192,"0")</f>
        <v>0</v>
      </c>
      <c r="H193" s="73"/>
      <c r="I193" s="16">
        <f>IFERROR(I190-I191-I192,"0")</f>
        <v>0</v>
      </c>
      <c r="J193" s="16">
        <f>IFERROR(J190-J191-J192,"0")</f>
        <v>0</v>
      </c>
      <c r="K193" s="26">
        <f t="shared" si="194"/>
        <v>0</v>
      </c>
      <c r="L193" s="16">
        <f t="shared" ref="L193:R193" si="202">IFERROR(L190-L191-L192,"0")</f>
        <v>0</v>
      </c>
      <c r="M193" s="16">
        <f t="shared" si="202"/>
        <v>0</v>
      </c>
      <c r="N193" s="73"/>
      <c r="O193" s="16">
        <f t="shared" si="202"/>
        <v>0</v>
      </c>
      <c r="P193" s="16">
        <f t="shared" si="202"/>
        <v>0</v>
      </c>
      <c r="Q193" s="16">
        <f t="shared" si="202"/>
        <v>0</v>
      </c>
      <c r="R193" s="16">
        <f t="shared" si="202"/>
        <v>0</v>
      </c>
      <c r="S193" s="73"/>
      <c r="T193" s="16"/>
      <c r="U193" s="16">
        <f t="shared" si="170"/>
        <v>0</v>
      </c>
      <c r="V193" s="16">
        <f t="shared" si="171"/>
        <v>0</v>
      </c>
      <c r="W193" s="120">
        <f t="shared" si="187"/>
        <v>0</v>
      </c>
      <c r="X193" s="111">
        <f t="shared" si="174"/>
        <v>0</v>
      </c>
      <c r="Y193" s="111">
        <f t="shared" si="175"/>
        <v>0</v>
      </c>
      <c r="Z193" s="111">
        <f t="shared" si="175"/>
        <v>0</v>
      </c>
    </row>
    <row r="194" spans="1:26" ht="24.75" x14ac:dyDescent="0.25">
      <c r="A194" s="51" t="s">
        <v>845</v>
      </c>
      <c r="D194" s="10" t="s">
        <v>405</v>
      </c>
      <c r="E194" s="8" t="s">
        <v>390</v>
      </c>
      <c r="F194" s="2" t="s">
        <v>418</v>
      </c>
      <c r="G194" s="6" t="str">
        <f t="shared" ref="G194:J205" si="203">IFERROR(VLOOKUP($A194,_f12_all,G$1,FALSE),"0")</f>
        <v>0</v>
      </c>
      <c r="H194" s="72" t="str">
        <f t="shared" ref="H194:H205" si="204">IFERROR(VLOOKUP($A194,_f12_all_pr,H$1,FALSE),"0")</f>
        <v>0</v>
      </c>
      <c r="I194" s="6" t="str">
        <f t="shared" si="203"/>
        <v>0</v>
      </c>
      <c r="J194" s="6" t="str">
        <f t="shared" si="203"/>
        <v>0</v>
      </c>
      <c r="K194" s="26">
        <f t="shared" si="194"/>
        <v>0</v>
      </c>
      <c r="L194" s="6" t="str">
        <f t="shared" ref="L194:R205" si="205">IFERROR(VLOOKUP($A194,_f12_all,L$1,FALSE),"0")</f>
        <v>0</v>
      </c>
      <c r="M194" s="6" t="str">
        <f t="shared" si="205"/>
        <v>0</v>
      </c>
      <c r="N194" s="72" t="str">
        <f t="shared" ref="N194:N205" si="206">IFERROR(VLOOKUP($A194,_f12_all_pr,N$1,FALSE),"0")</f>
        <v>0</v>
      </c>
      <c r="O194" s="6" t="str">
        <f t="shared" si="205"/>
        <v>0</v>
      </c>
      <c r="P194" s="6" t="str">
        <f t="shared" si="205"/>
        <v>0</v>
      </c>
      <c r="Q194" s="6" t="str">
        <f t="shared" si="205"/>
        <v>0</v>
      </c>
      <c r="R194" s="6" t="str">
        <f t="shared" si="205"/>
        <v>0</v>
      </c>
      <c r="S194" s="72" t="str">
        <f t="shared" ref="S194:S205" si="207">IFERROR(VLOOKUP($A194,_f12_all_pr,S$1,FALSE),"0")</f>
        <v>0</v>
      </c>
      <c r="T194" s="6"/>
      <c r="U194" s="16">
        <f t="shared" si="170"/>
        <v>0</v>
      </c>
      <c r="V194" s="16">
        <f t="shared" si="171"/>
        <v>0</v>
      </c>
      <c r="W194" s="120">
        <f t="shared" si="187"/>
        <v>0</v>
      </c>
      <c r="X194" s="111">
        <f t="shared" si="174"/>
        <v>0</v>
      </c>
      <c r="Y194" s="111">
        <f t="shared" si="175"/>
        <v>0</v>
      </c>
      <c r="Z194" s="111">
        <f t="shared" si="175"/>
        <v>0</v>
      </c>
    </row>
    <row r="195" spans="1:26" ht="25.5" customHeight="1" x14ac:dyDescent="0.25">
      <c r="A195" s="51" t="s">
        <v>846</v>
      </c>
      <c r="D195" s="10" t="s">
        <v>406</v>
      </c>
      <c r="E195" s="8" t="s">
        <v>391</v>
      </c>
      <c r="F195" s="2" t="s">
        <v>419</v>
      </c>
      <c r="G195" s="6" t="str">
        <f t="shared" si="203"/>
        <v>0</v>
      </c>
      <c r="H195" s="72" t="str">
        <f t="shared" si="204"/>
        <v>0</v>
      </c>
      <c r="I195" s="6" t="str">
        <f t="shared" si="203"/>
        <v>0</v>
      </c>
      <c r="J195" s="6" t="str">
        <f t="shared" si="203"/>
        <v>0</v>
      </c>
      <c r="K195" s="26">
        <f t="shared" si="194"/>
        <v>0</v>
      </c>
      <c r="L195" s="6" t="str">
        <f t="shared" si="205"/>
        <v>0</v>
      </c>
      <c r="M195" s="6" t="str">
        <f t="shared" si="205"/>
        <v>0</v>
      </c>
      <c r="N195" s="72" t="str">
        <f t="shared" si="206"/>
        <v>0</v>
      </c>
      <c r="O195" s="6" t="str">
        <f t="shared" si="205"/>
        <v>0</v>
      </c>
      <c r="P195" s="6" t="str">
        <f t="shared" si="205"/>
        <v>0</v>
      </c>
      <c r="Q195" s="6" t="str">
        <f t="shared" si="205"/>
        <v>0</v>
      </c>
      <c r="R195" s="6" t="str">
        <f t="shared" si="205"/>
        <v>0</v>
      </c>
      <c r="S195" s="72" t="str">
        <f t="shared" si="207"/>
        <v>0</v>
      </c>
      <c r="T195" s="6"/>
      <c r="U195" s="16">
        <f t="shared" si="170"/>
        <v>0</v>
      </c>
      <c r="V195" s="16">
        <f t="shared" si="171"/>
        <v>0</v>
      </c>
      <c r="W195" s="120">
        <f t="shared" si="187"/>
        <v>0</v>
      </c>
      <c r="X195" s="111">
        <f t="shared" si="174"/>
        <v>0</v>
      </c>
      <c r="Y195" s="111">
        <f t="shared" si="175"/>
        <v>0</v>
      </c>
      <c r="Z195" s="111">
        <f t="shared" si="175"/>
        <v>0</v>
      </c>
    </row>
    <row r="196" spans="1:26" ht="39" customHeight="1" x14ac:dyDescent="0.25">
      <c r="A196" s="51" t="s">
        <v>3382</v>
      </c>
      <c r="D196" s="109" t="s">
        <v>3381</v>
      </c>
      <c r="E196" s="8" t="s">
        <v>3378</v>
      </c>
      <c r="F196" s="2" t="s">
        <v>3379</v>
      </c>
      <c r="G196" s="6" t="str">
        <f t="shared" si="203"/>
        <v>0</v>
      </c>
      <c r="H196" s="72" t="str">
        <f t="shared" si="204"/>
        <v>0</v>
      </c>
      <c r="I196" s="6" t="str">
        <f t="shared" si="203"/>
        <v>0</v>
      </c>
      <c r="J196" s="6" t="str">
        <f t="shared" si="203"/>
        <v>0</v>
      </c>
      <c r="K196" s="26">
        <f t="shared" ref="K196" si="208">IFERROR(G196-I196-J196,"0")</f>
        <v>0</v>
      </c>
      <c r="L196" s="6" t="str">
        <f t="shared" si="205"/>
        <v>0</v>
      </c>
      <c r="M196" s="6" t="str">
        <f t="shared" si="205"/>
        <v>0</v>
      </c>
      <c r="N196" s="72" t="str">
        <f t="shared" si="206"/>
        <v>0</v>
      </c>
      <c r="O196" s="6" t="str">
        <f t="shared" si="205"/>
        <v>0</v>
      </c>
      <c r="P196" s="6" t="str">
        <f t="shared" si="205"/>
        <v>0</v>
      </c>
      <c r="Q196" s="6" t="str">
        <f t="shared" si="205"/>
        <v>0</v>
      </c>
      <c r="R196" s="6" t="str">
        <f t="shared" si="205"/>
        <v>0</v>
      </c>
      <c r="S196" s="72" t="str">
        <f t="shared" si="207"/>
        <v>0</v>
      </c>
      <c r="T196" s="6"/>
      <c r="U196" s="16">
        <f t="shared" si="170"/>
        <v>0</v>
      </c>
      <c r="V196" s="16">
        <f t="shared" si="171"/>
        <v>0</v>
      </c>
      <c r="W196" s="120">
        <f t="shared" ref="W196" si="209">IFERROR(U196-V196,"0")</f>
        <v>0</v>
      </c>
      <c r="X196" s="111">
        <f t="shared" ref="X196" si="210">L196-Q196-R196</f>
        <v>0</v>
      </c>
      <c r="Y196" s="111">
        <f t="shared" ref="Y196" si="211">L196-O196</f>
        <v>0</v>
      </c>
      <c r="Z196" s="111">
        <f t="shared" ref="Z196" si="212">M196-P196</f>
        <v>0</v>
      </c>
    </row>
    <row r="197" spans="1:26" x14ac:dyDescent="0.25">
      <c r="A197" s="51"/>
      <c r="D197" s="36" t="s">
        <v>3383</v>
      </c>
      <c r="E197" s="15"/>
      <c r="F197" s="15"/>
      <c r="G197" s="16">
        <f>IFERROR(G195-G196,"0")</f>
        <v>0</v>
      </c>
      <c r="H197" s="73"/>
      <c r="I197" s="16">
        <f>IFERROR(I195-I196,"0")</f>
        <v>0</v>
      </c>
      <c r="J197" s="16">
        <f>IFERROR(J195-J196,"0")</f>
        <v>0</v>
      </c>
      <c r="K197" s="26">
        <f t="shared" ref="K197" si="213">IFERROR(G197-I197-J197,"0")</f>
        <v>0</v>
      </c>
      <c r="L197" s="16">
        <f t="shared" ref="L197:R197" si="214">IFERROR(L195-L196,"0")</f>
        <v>0</v>
      </c>
      <c r="M197" s="16">
        <f t="shared" si="214"/>
        <v>0</v>
      </c>
      <c r="N197" s="73"/>
      <c r="O197" s="16">
        <f t="shared" si="214"/>
        <v>0</v>
      </c>
      <c r="P197" s="16">
        <f t="shared" si="214"/>
        <v>0</v>
      </c>
      <c r="Q197" s="16">
        <f t="shared" si="214"/>
        <v>0</v>
      </c>
      <c r="R197" s="16">
        <f t="shared" si="214"/>
        <v>0</v>
      </c>
      <c r="S197" s="73"/>
      <c r="T197" s="16"/>
      <c r="U197" s="16">
        <f t="shared" si="170"/>
        <v>0</v>
      </c>
      <c r="V197" s="16">
        <f t="shared" si="171"/>
        <v>0</v>
      </c>
      <c r="W197" s="120">
        <f t="shared" ref="W197" si="215">IFERROR(U197-V197,"0")</f>
        <v>0</v>
      </c>
      <c r="X197" s="111">
        <f t="shared" ref="X197" si="216">L197-Q197-R197</f>
        <v>0</v>
      </c>
      <c r="Y197" s="111">
        <f t="shared" ref="Y197" si="217">L197-O197</f>
        <v>0</v>
      </c>
      <c r="Z197" s="111">
        <f t="shared" ref="Z197" si="218">M197-P197</f>
        <v>0</v>
      </c>
    </row>
    <row r="198" spans="1:26" ht="36.75" x14ac:dyDescent="0.25">
      <c r="A198" s="51" t="s">
        <v>847</v>
      </c>
      <c r="D198" s="10" t="s">
        <v>407</v>
      </c>
      <c r="E198" s="8" t="s">
        <v>392</v>
      </c>
      <c r="F198" s="2" t="s">
        <v>420</v>
      </c>
      <c r="G198" s="6" t="str">
        <f t="shared" si="203"/>
        <v>0</v>
      </c>
      <c r="H198" s="72" t="str">
        <f t="shared" si="204"/>
        <v>0</v>
      </c>
      <c r="I198" s="6" t="str">
        <f t="shared" si="203"/>
        <v>0</v>
      </c>
      <c r="J198" s="6" t="str">
        <f t="shared" si="203"/>
        <v>0</v>
      </c>
      <c r="K198" s="26">
        <f t="shared" si="194"/>
        <v>0</v>
      </c>
      <c r="L198" s="6" t="str">
        <f t="shared" si="205"/>
        <v>0</v>
      </c>
      <c r="M198" s="6" t="str">
        <f t="shared" si="205"/>
        <v>0</v>
      </c>
      <c r="N198" s="72" t="str">
        <f t="shared" si="206"/>
        <v>0</v>
      </c>
      <c r="O198" s="6" t="str">
        <f t="shared" si="205"/>
        <v>0</v>
      </c>
      <c r="P198" s="6" t="str">
        <f t="shared" si="205"/>
        <v>0</v>
      </c>
      <c r="Q198" s="6" t="str">
        <f t="shared" si="205"/>
        <v>0</v>
      </c>
      <c r="R198" s="6" t="str">
        <f t="shared" si="205"/>
        <v>0</v>
      </c>
      <c r="S198" s="72" t="str">
        <f t="shared" si="207"/>
        <v>0</v>
      </c>
      <c r="T198" s="6"/>
      <c r="U198" s="16">
        <f t="shared" si="170"/>
        <v>0</v>
      </c>
      <c r="V198" s="16">
        <f t="shared" si="171"/>
        <v>0</v>
      </c>
      <c r="W198" s="120">
        <f t="shared" si="187"/>
        <v>0</v>
      </c>
      <c r="X198" s="111">
        <f t="shared" si="174"/>
        <v>0</v>
      </c>
      <c r="Y198" s="111">
        <f t="shared" si="175"/>
        <v>0</v>
      </c>
      <c r="Z198" s="111">
        <f t="shared" si="175"/>
        <v>0</v>
      </c>
    </row>
    <row r="199" spans="1:26" ht="24.75" x14ac:dyDescent="0.25">
      <c r="A199" s="51" t="s">
        <v>848</v>
      </c>
      <c r="D199" s="10" t="s">
        <v>408</v>
      </c>
      <c r="E199" s="8" t="s">
        <v>393</v>
      </c>
      <c r="F199" s="2" t="s">
        <v>421</v>
      </c>
      <c r="G199" s="6" t="str">
        <f t="shared" si="203"/>
        <v>0</v>
      </c>
      <c r="H199" s="72" t="str">
        <f t="shared" si="204"/>
        <v>0</v>
      </c>
      <c r="I199" s="6" t="str">
        <f t="shared" si="203"/>
        <v>0</v>
      </c>
      <c r="J199" s="6" t="str">
        <f t="shared" si="203"/>
        <v>0</v>
      </c>
      <c r="K199" s="26">
        <f t="shared" si="194"/>
        <v>0</v>
      </c>
      <c r="L199" s="6" t="str">
        <f t="shared" si="205"/>
        <v>0</v>
      </c>
      <c r="M199" s="6" t="str">
        <f t="shared" si="205"/>
        <v>0</v>
      </c>
      <c r="N199" s="72" t="str">
        <f t="shared" si="206"/>
        <v>0</v>
      </c>
      <c r="O199" s="6" t="str">
        <f t="shared" si="205"/>
        <v>0</v>
      </c>
      <c r="P199" s="6" t="str">
        <f t="shared" si="205"/>
        <v>0</v>
      </c>
      <c r="Q199" s="6" t="str">
        <f t="shared" si="205"/>
        <v>0</v>
      </c>
      <c r="R199" s="6" t="str">
        <f t="shared" si="205"/>
        <v>0</v>
      </c>
      <c r="S199" s="72" t="str">
        <f t="shared" si="207"/>
        <v>0</v>
      </c>
      <c r="T199" s="6"/>
      <c r="U199" s="16">
        <f t="shared" si="170"/>
        <v>0</v>
      </c>
      <c r="V199" s="16">
        <f t="shared" si="171"/>
        <v>0</v>
      </c>
      <c r="W199" s="120">
        <f t="shared" si="187"/>
        <v>0</v>
      </c>
      <c r="X199" s="111">
        <f t="shared" si="174"/>
        <v>0</v>
      </c>
      <c r="Y199" s="111">
        <f t="shared" si="175"/>
        <v>0</v>
      </c>
      <c r="Z199" s="111">
        <f t="shared" si="175"/>
        <v>0</v>
      </c>
    </row>
    <row r="200" spans="1:26" ht="36.75" x14ac:dyDescent="0.25">
      <c r="A200" s="51" t="s">
        <v>849</v>
      </c>
      <c r="D200" s="10" t="s">
        <v>409</v>
      </c>
      <c r="E200" s="8" t="s">
        <v>394</v>
      </c>
      <c r="F200" s="2" t="s">
        <v>422</v>
      </c>
      <c r="G200" s="6" t="str">
        <f t="shared" si="203"/>
        <v>0</v>
      </c>
      <c r="H200" s="72" t="str">
        <f t="shared" si="204"/>
        <v>0</v>
      </c>
      <c r="I200" s="6" t="str">
        <f t="shared" si="203"/>
        <v>0</v>
      </c>
      <c r="J200" s="6" t="str">
        <f t="shared" si="203"/>
        <v>0</v>
      </c>
      <c r="K200" s="26">
        <f t="shared" si="194"/>
        <v>0</v>
      </c>
      <c r="L200" s="6" t="str">
        <f t="shared" si="205"/>
        <v>0</v>
      </c>
      <c r="M200" s="6" t="str">
        <f t="shared" si="205"/>
        <v>0</v>
      </c>
      <c r="N200" s="72" t="str">
        <f t="shared" si="206"/>
        <v>0</v>
      </c>
      <c r="O200" s="6" t="str">
        <f t="shared" si="205"/>
        <v>0</v>
      </c>
      <c r="P200" s="6" t="str">
        <f t="shared" si="205"/>
        <v>0</v>
      </c>
      <c r="Q200" s="6" t="str">
        <f t="shared" si="205"/>
        <v>0</v>
      </c>
      <c r="R200" s="6" t="str">
        <f t="shared" si="205"/>
        <v>0</v>
      </c>
      <c r="S200" s="72" t="str">
        <f t="shared" si="207"/>
        <v>0</v>
      </c>
      <c r="T200" s="6"/>
      <c r="U200" s="16">
        <f t="shared" si="170"/>
        <v>0</v>
      </c>
      <c r="V200" s="16">
        <f t="shared" si="171"/>
        <v>0</v>
      </c>
      <c r="W200" s="120">
        <f t="shared" si="187"/>
        <v>0</v>
      </c>
      <c r="X200" s="111">
        <f t="shared" si="174"/>
        <v>0</v>
      </c>
      <c r="Y200" s="111">
        <f t="shared" si="175"/>
        <v>0</v>
      </c>
      <c r="Z200" s="111">
        <f t="shared" si="175"/>
        <v>0</v>
      </c>
    </row>
    <row r="201" spans="1:26" ht="24.75" x14ac:dyDescent="0.25">
      <c r="A201" s="51" t="s">
        <v>850</v>
      </c>
      <c r="D201" s="10" t="s">
        <v>410</v>
      </c>
      <c r="E201" s="8" t="s">
        <v>395</v>
      </c>
      <c r="F201" s="2" t="s">
        <v>423</v>
      </c>
      <c r="G201" s="6" t="str">
        <f t="shared" si="203"/>
        <v>0</v>
      </c>
      <c r="H201" s="72" t="str">
        <f t="shared" si="204"/>
        <v>0</v>
      </c>
      <c r="I201" s="6" t="str">
        <f t="shared" si="203"/>
        <v>0</v>
      </c>
      <c r="J201" s="6" t="str">
        <f t="shared" si="203"/>
        <v>0</v>
      </c>
      <c r="K201" s="26">
        <f t="shared" si="194"/>
        <v>0</v>
      </c>
      <c r="L201" s="6" t="str">
        <f t="shared" si="205"/>
        <v>0</v>
      </c>
      <c r="M201" s="6" t="str">
        <f t="shared" si="205"/>
        <v>0</v>
      </c>
      <c r="N201" s="72" t="str">
        <f t="shared" si="206"/>
        <v>0</v>
      </c>
      <c r="O201" s="6" t="str">
        <f t="shared" si="205"/>
        <v>0</v>
      </c>
      <c r="P201" s="6" t="str">
        <f t="shared" si="205"/>
        <v>0</v>
      </c>
      <c r="Q201" s="6" t="str">
        <f t="shared" si="205"/>
        <v>0</v>
      </c>
      <c r="R201" s="6" t="str">
        <f t="shared" si="205"/>
        <v>0</v>
      </c>
      <c r="S201" s="72" t="str">
        <f t="shared" si="207"/>
        <v>0</v>
      </c>
      <c r="T201" s="6"/>
      <c r="U201" s="16">
        <f t="shared" si="170"/>
        <v>0</v>
      </c>
      <c r="V201" s="16">
        <f t="shared" si="171"/>
        <v>0</v>
      </c>
      <c r="W201" s="120">
        <f t="shared" si="187"/>
        <v>0</v>
      </c>
      <c r="X201" s="111">
        <f t="shared" si="174"/>
        <v>0</v>
      </c>
      <c r="Y201" s="111">
        <f t="shared" si="175"/>
        <v>0</v>
      </c>
      <c r="Z201" s="111">
        <f t="shared" si="175"/>
        <v>0</v>
      </c>
    </row>
    <row r="202" spans="1:26" ht="36.75" x14ac:dyDescent="0.25">
      <c r="A202" s="51" t="s">
        <v>851</v>
      </c>
      <c r="D202" s="10" t="s">
        <v>411</v>
      </c>
      <c r="E202" s="8" t="s">
        <v>396</v>
      </c>
      <c r="F202" s="2" t="s">
        <v>424</v>
      </c>
      <c r="G202" s="6" t="str">
        <f t="shared" si="203"/>
        <v>0</v>
      </c>
      <c r="H202" s="72" t="str">
        <f t="shared" si="204"/>
        <v>0</v>
      </c>
      <c r="I202" s="6" t="str">
        <f t="shared" si="203"/>
        <v>0</v>
      </c>
      <c r="J202" s="6" t="str">
        <f t="shared" si="203"/>
        <v>0</v>
      </c>
      <c r="K202" s="26">
        <f t="shared" si="194"/>
        <v>0</v>
      </c>
      <c r="L202" s="6" t="str">
        <f t="shared" si="205"/>
        <v>0</v>
      </c>
      <c r="M202" s="6" t="str">
        <f t="shared" si="205"/>
        <v>0</v>
      </c>
      <c r="N202" s="72" t="str">
        <f t="shared" si="206"/>
        <v>0</v>
      </c>
      <c r="O202" s="6" t="str">
        <f t="shared" si="205"/>
        <v>0</v>
      </c>
      <c r="P202" s="6" t="str">
        <f t="shared" si="205"/>
        <v>0</v>
      </c>
      <c r="Q202" s="6" t="str">
        <f t="shared" si="205"/>
        <v>0</v>
      </c>
      <c r="R202" s="6" t="str">
        <f t="shared" si="205"/>
        <v>0</v>
      </c>
      <c r="S202" s="72" t="str">
        <f t="shared" si="207"/>
        <v>0</v>
      </c>
      <c r="T202" s="6"/>
      <c r="U202" s="16">
        <f t="shared" si="170"/>
        <v>0</v>
      </c>
      <c r="V202" s="16">
        <f t="shared" si="171"/>
        <v>0</v>
      </c>
      <c r="W202" s="120">
        <f t="shared" si="187"/>
        <v>0</v>
      </c>
      <c r="X202" s="111">
        <f t="shared" si="174"/>
        <v>0</v>
      </c>
      <c r="Y202" s="111">
        <f t="shared" si="175"/>
        <v>0</v>
      </c>
      <c r="Z202" s="111">
        <f t="shared" si="175"/>
        <v>0</v>
      </c>
    </row>
    <row r="203" spans="1:26" ht="24.75" x14ac:dyDescent="0.25">
      <c r="A203" s="51" t="s">
        <v>852</v>
      </c>
      <c r="D203" s="10" t="s">
        <v>412</v>
      </c>
      <c r="E203" s="8" t="s">
        <v>397</v>
      </c>
      <c r="F203" s="2" t="s">
        <v>425</v>
      </c>
      <c r="G203" s="6" t="str">
        <f t="shared" si="203"/>
        <v>0</v>
      </c>
      <c r="H203" s="72" t="str">
        <f t="shared" si="204"/>
        <v>0</v>
      </c>
      <c r="I203" s="6" t="str">
        <f t="shared" si="203"/>
        <v>0</v>
      </c>
      <c r="J203" s="6" t="str">
        <f t="shared" si="203"/>
        <v>0</v>
      </c>
      <c r="K203" s="26">
        <f t="shared" si="194"/>
        <v>0</v>
      </c>
      <c r="L203" s="6" t="str">
        <f t="shared" si="205"/>
        <v>0</v>
      </c>
      <c r="M203" s="6" t="str">
        <f t="shared" si="205"/>
        <v>0</v>
      </c>
      <c r="N203" s="72" t="str">
        <f t="shared" si="206"/>
        <v>0</v>
      </c>
      <c r="O203" s="6" t="str">
        <f t="shared" si="205"/>
        <v>0</v>
      </c>
      <c r="P203" s="6" t="str">
        <f t="shared" si="205"/>
        <v>0</v>
      </c>
      <c r="Q203" s="6" t="str">
        <f t="shared" si="205"/>
        <v>0</v>
      </c>
      <c r="R203" s="6" t="str">
        <f t="shared" si="205"/>
        <v>0</v>
      </c>
      <c r="S203" s="72" t="str">
        <f t="shared" si="207"/>
        <v>0</v>
      </c>
      <c r="T203" s="6"/>
      <c r="U203" s="16">
        <f t="shared" si="170"/>
        <v>0</v>
      </c>
      <c r="V203" s="16">
        <f t="shared" si="171"/>
        <v>0</v>
      </c>
      <c r="W203" s="120">
        <f t="shared" si="187"/>
        <v>0</v>
      </c>
      <c r="X203" s="111">
        <f t="shared" si="174"/>
        <v>0</v>
      </c>
      <c r="Y203" s="111">
        <f t="shared" si="175"/>
        <v>0</v>
      </c>
      <c r="Z203" s="111">
        <f t="shared" si="175"/>
        <v>0</v>
      </c>
    </row>
    <row r="204" spans="1:26" ht="24.75" x14ac:dyDescent="0.25">
      <c r="A204" s="51" t="s">
        <v>853</v>
      </c>
      <c r="D204" s="10" t="s">
        <v>413</v>
      </c>
      <c r="E204" s="8" t="s">
        <v>398</v>
      </c>
      <c r="F204" s="2" t="s">
        <v>426</v>
      </c>
      <c r="G204" s="6" t="str">
        <f t="shared" si="203"/>
        <v>0</v>
      </c>
      <c r="H204" s="72" t="str">
        <f t="shared" si="204"/>
        <v>0</v>
      </c>
      <c r="I204" s="6" t="str">
        <f t="shared" si="203"/>
        <v>0</v>
      </c>
      <c r="J204" s="6" t="str">
        <f t="shared" si="203"/>
        <v>0</v>
      </c>
      <c r="K204" s="26">
        <f t="shared" si="194"/>
        <v>0</v>
      </c>
      <c r="L204" s="6" t="str">
        <f t="shared" si="205"/>
        <v>0</v>
      </c>
      <c r="M204" s="6" t="str">
        <f t="shared" si="205"/>
        <v>0</v>
      </c>
      <c r="N204" s="72" t="str">
        <f t="shared" si="206"/>
        <v>0</v>
      </c>
      <c r="O204" s="6" t="str">
        <f t="shared" si="205"/>
        <v>0</v>
      </c>
      <c r="P204" s="6" t="str">
        <f t="shared" si="205"/>
        <v>0</v>
      </c>
      <c r="Q204" s="6" t="str">
        <f t="shared" si="205"/>
        <v>0</v>
      </c>
      <c r="R204" s="6" t="str">
        <f t="shared" si="205"/>
        <v>0</v>
      </c>
      <c r="S204" s="72" t="str">
        <f t="shared" si="207"/>
        <v>0</v>
      </c>
      <c r="T204" s="6"/>
      <c r="U204" s="16">
        <f t="shared" si="170"/>
        <v>0</v>
      </c>
      <c r="V204" s="16">
        <f t="shared" si="171"/>
        <v>0</v>
      </c>
      <c r="W204" s="120">
        <f t="shared" ref="W204:W235" si="219">IFERROR(U204-V204,"0")</f>
        <v>0</v>
      </c>
      <c r="X204" s="111">
        <f t="shared" si="174"/>
        <v>0</v>
      </c>
      <c r="Y204" s="111">
        <f t="shared" si="175"/>
        <v>0</v>
      </c>
      <c r="Z204" s="111">
        <f t="shared" si="175"/>
        <v>0</v>
      </c>
    </row>
    <row r="205" spans="1:26" ht="60.75" x14ac:dyDescent="0.25">
      <c r="A205" s="51" t="s">
        <v>854</v>
      </c>
      <c r="D205" s="10" t="s">
        <v>414</v>
      </c>
      <c r="E205" s="8" t="s">
        <v>399</v>
      </c>
      <c r="F205" s="2" t="s">
        <v>427</v>
      </c>
      <c r="G205" s="6" t="str">
        <f t="shared" si="203"/>
        <v>0</v>
      </c>
      <c r="H205" s="72" t="str">
        <f t="shared" si="204"/>
        <v>0</v>
      </c>
      <c r="I205" s="6" t="str">
        <f t="shared" si="203"/>
        <v>0</v>
      </c>
      <c r="J205" s="6" t="str">
        <f t="shared" si="203"/>
        <v>0</v>
      </c>
      <c r="K205" s="26">
        <f t="shared" si="194"/>
        <v>0</v>
      </c>
      <c r="L205" s="6" t="str">
        <f t="shared" si="205"/>
        <v>0</v>
      </c>
      <c r="M205" s="6" t="str">
        <f t="shared" si="205"/>
        <v>0</v>
      </c>
      <c r="N205" s="72" t="str">
        <f t="shared" si="206"/>
        <v>0</v>
      </c>
      <c r="O205" s="6" t="str">
        <f t="shared" si="205"/>
        <v>0</v>
      </c>
      <c r="P205" s="6" t="str">
        <f t="shared" si="205"/>
        <v>0</v>
      </c>
      <c r="Q205" s="6" t="str">
        <f t="shared" si="205"/>
        <v>0</v>
      </c>
      <c r="R205" s="6" t="str">
        <f t="shared" si="205"/>
        <v>0</v>
      </c>
      <c r="S205" s="72" t="str">
        <f t="shared" si="207"/>
        <v>0</v>
      </c>
      <c r="T205" s="6"/>
      <c r="U205" s="16">
        <f t="shared" si="170"/>
        <v>0</v>
      </c>
      <c r="V205" s="16">
        <f t="shared" si="171"/>
        <v>0</v>
      </c>
      <c r="W205" s="120">
        <f t="shared" si="219"/>
        <v>0</v>
      </c>
      <c r="X205" s="111">
        <f t="shared" si="174"/>
        <v>0</v>
      </c>
      <c r="Y205" s="111">
        <f t="shared" si="175"/>
        <v>0</v>
      </c>
      <c r="Z205" s="111">
        <f t="shared" si="175"/>
        <v>0</v>
      </c>
    </row>
    <row r="206" spans="1:26" x14ac:dyDescent="0.25">
      <c r="A206" s="165"/>
      <c r="D206" s="37" t="s">
        <v>662</v>
      </c>
      <c r="E206" s="20"/>
      <c r="F206" s="21"/>
      <c r="G206" s="16">
        <f>IFERROR(G189-G190-G194-G195-G198-G199-G200-G201-G202-G203-G204-G205,"0")</f>
        <v>0</v>
      </c>
      <c r="H206" s="73"/>
      <c r="I206" s="16">
        <f>IFERROR(I189-I190-I194-I195-I198-I199-I200-I201-I202-I203-I204-I205,"0")</f>
        <v>0</v>
      </c>
      <c r="J206" s="16">
        <f>IFERROR(J189-J190-J194-J195-J198-J199-J200-J201-J202-J203-J204-J205,"0")</f>
        <v>0</v>
      </c>
      <c r="K206" s="26">
        <f t="shared" si="194"/>
        <v>0</v>
      </c>
      <c r="L206" s="16">
        <f t="shared" ref="L206:R206" si="220">IFERROR(L189-L190-L194-L195-L198-L199-L200-L201-L202-L203-L204-L205,"0")</f>
        <v>0</v>
      </c>
      <c r="M206" s="16">
        <f t="shared" si="220"/>
        <v>0</v>
      </c>
      <c r="N206" s="73"/>
      <c r="O206" s="16">
        <f t="shared" si="220"/>
        <v>0</v>
      </c>
      <c r="P206" s="16">
        <f t="shared" si="220"/>
        <v>0</v>
      </c>
      <c r="Q206" s="16">
        <f t="shared" si="220"/>
        <v>0</v>
      </c>
      <c r="R206" s="16">
        <f t="shared" si="220"/>
        <v>0</v>
      </c>
      <c r="S206" s="73"/>
      <c r="T206" s="16"/>
      <c r="U206" s="16">
        <f t="shared" si="170"/>
        <v>0</v>
      </c>
      <c r="V206" s="16">
        <f t="shared" si="171"/>
        <v>0</v>
      </c>
      <c r="W206" s="120">
        <f t="shared" si="219"/>
        <v>0</v>
      </c>
      <c r="X206" s="111">
        <f t="shared" si="174"/>
        <v>0</v>
      </c>
      <c r="Y206" s="111">
        <f t="shared" si="175"/>
        <v>0</v>
      </c>
      <c r="Z206" s="111">
        <f t="shared" si="175"/>
        <v>0</v>
      </c>
    </row>
    <row r="207" spans="1:26" ht="24.75" x14ac:dyDescent="0.25">
      <c r="A207" s="51" t="s">
        <v>855</v>
      </c>
      <c r="B207">
        <v>1</v>
      </c>
      <c r="D207" s="4" t="s">
        <v>428</v>
      </c>
      <c r="E207" s="12" t="s">
        <v>429</v>
      </c>
      <c r="F207" s="18" t="s">
        <v>430</v>
      </c>
      <c r="G207" s="46" t="str">
        <f t="shared" ref="G207:J213" si="221">IFERROR(VLOOKUP($A207,_f12_all,G$1,FALSE),"0")</f>
        <v>0</v>
      </c>
      <c r="H207" s="70" t="str">
        <f t="shared" ref="H207:H213" si="222">IFERROR(VLOOKUP($A207,_f12_all_pr,H$1,FALSE),"0")</f>
        <v>0</v>
      </c>
      <c r="I207" s="46" t="str">
        <f t="shared" si="221"/>
        <v>0</v>
      </c>
      <c r="J207" s="46" t="str">
        <f t="shared" si="221"/>
        <v>0</v>
      </c>
      <c r="K207" s="27">
        <f t="shared" si="194"/>
        <v>0</v>
      </c>
      <c r="L207" s="46" t="str">
        <f t="shared" ref="L207:R213" si="223">IFERROR(VLOOKUP($A207,_f12_all,L$1,FALSE),"0")</f>
        <v>0</v>
      </c>
      <c r="M207" s="46" t="str">
        <f t="shared" si="223"/>
        <v>0</v>
      </c>
      <c r="N207" s="70" t="str">
        <f t="shared" ref="N207:N213" si="224">IFERROR(VLOOKUP($A207,_f12_all_pr,N$1,FALSE),"0")</f>
        <v>0</v>
      </c>
      <c r="O207" s="46" t="str">
        <f t="shared" si="223"/>
        <v>0</v>
      </c>
      <c r="P207" s="46" t="str">
        <f t="shared" si="223"/>
        <v>0</v>
      </c>
      <c r="Q207" s="46" t="str">
        <f t="shared" si="223"/>
        <v>0</v>
      </c>
      <c r="R207" s="46" t="str">
        <f t="shared" si="223"/>
        <v>0</v>
      </c>
      <c r="S207" s="70" t="str">
        <f t="shared" ref="S207:S213" si="225">IFERROR(VLOOKUP($A207,_f12_all_pr,S$1,FALSE),"0")</f>
        <v>0</v>
      </c>
      <c r="T207" s="46"/>
      <c r="U207" s="16">
        <f t="shared" si="170"/>
        <v>0</v>
      </c>
      <c r="V207" s="16">
        <f t="shared" si="171"/>
        <v>0</v>
      </c>
      <c r="W207" s="120">
        <f t="shared" si="219"/>
        <v>0</v>
      </c>
      <c r="X207" s="111">
        <f t="shared" si="174"/>
        <v>0</v>
      </c>
      <c r="Y207" s="111">
        <f t="shared" si="175"/>
        <v>0</v>
      </c>
      <c r="Z207" s="111">
        <f t="shared" si="175"/>
        <v>0</v>
      </c>
    </row>
    <row r="208" spans="1:26" ht="24.75" x14ac:dyDescent="0.25">
      <c r="A208" s="51" t="s">
        <v>856</v>
      </c>
      <c r="D208" s="10" t="s">
        <v>431</v>
      </c>
      <c r="E208" s="8" t="s">
        <v>443</v>
      </c>
      <c r="F208" s="2" t="s">
        <v>455</v>
      </c>
      <c r="G208" s="6" t="str">
        <f t="shared" si="221"/>
        <v>0</v>
      </c>
      <c r="H208" s="72" t="str">
        <f t="shared" si="222"/>
        <v>0</v>
      </c>
      <c r="I208" s="6" t="str">
        <f t="shared" si="221"/>
        <v>0</v>
      </c>
      <c r="J208" s="6" t="str">
        <f t="shared" si="221"/>
        <v>0</v>
      </c>
      <c r="K208" s="26">
        <f t="shared" si="194"/>
        <v>0</v>
      </c>
      <c r="L208" s="6" t="str">
        <f t="shared" si="223"/>
        <v>0</v>
      </c>
      <c r="M208" s="6" t="str">
        <f t="shared" si="223"/>
        <v>0</v>
      </c>
      <c r="N208" s="72" t="str">
        <f t="shared" si="224"/>
        <v>0</v>
      </c>
      <c r="O208" s="6" t="str">
        <f t="shared" si="223"/>
        <v>0</v>
      </c>
      <c r="P208" s="6" t="str">
        <f t="shared" si="223"/>
        <v>0</v>
      </c>
      <c r="Q208" s="6" t="str">
        <f t="shared" si="223"/>
        <v>0</v>
      </c>
      <c r="R208" s="6" t="str">
        <f t="shared" si="223"/>
        <v>0</v>
      </c>
      <c r="S208" s="72" t="str">
        <f t="shared" si="225"/>
        <v>0</v>
      </c>
      <c r="T208" s="6"/>
      <c r="U208" s="16">
        <f t="shared" si="170"/>
        <v>0</v>
      </c>
      <c r="V208" s="16">
        <f t="shared" si="171"/>
        <v>0</v>
      </c>
      <c r="W208" s="120">
        <f t="shared" si="219"/>
        <v>0</v>
      </c>
      <c r="X208" s="111">
        <f t="shared" si="174"/>
        <v>0</v>
      </c>
      <c r="Y208" s="111">
        <f t="shared" si="175"/>
        <v>0</v>
      </c>
      <c r="Z208" s="111">
        <f t="shared" si="175"/>
        <v>0</v>
      </c>
    </row>
    <row r="209" spans="1:26" ht="24.75" x14ac:dyDescent="0.25">
      <c r="A209" s="51" t="s">
        <v>857</v>
      </c>
      <c r="D209" s="10" t="s">
        <v>432</v>
      </c>
      <c r="E209" s="8" t="s">
        <v>444</v>
      </c>
      <c r="F209" s="2" t="s">
        <v>456</v>
      </c>
      <c r="G209" s="6" t="str">
        <f t="shared" si="221"/>
        <v>0</v>
      </c>
      <c r="H209" s="72" t="str">
        <f t="shared" si="222"/>
        <v>0</v>
      </c>
      <c r="I209" s="6" t="str">
        <f t="shared" si="221"/>
        <v>0</v>
      </c>
      <c r="J209" s="6" t="str">
        <f t="shared" si="221"/>
        <v>0</v>
      </c>
      <c r="K209" s="26">
        <f t="shared" si="194"/>
        <v>0</v>
      </c>
      <c r="L209" s="6" t="str">
        <f t="shared" si="223"/>
        <v>0</v>
      </c>
      <c r="M209" s="6" t="str">
        <f t="shared" si="223"/>
        <v>0</v>
      </c>
      <c r="N209" s="72" t="str">
        <f t="shared" si="224"/>
        <v>0</v>
      </c>
      <c r="O209" s="6" t="str">
        <f t="shared" si="223"/>
        <v>0</v>
      </c>
      <c r="P209" s="6" t="str">
        <f t="shared" si="223"/>
        <v>0</v>
      </c>
      <c r="Q209" s="6" t="str">
        <f t="shared" si="223"/>
        <v>0</v>
      </c>
      <c r="R209" s="6" t="str">
        <f t="shared" si="223"/>
        <v>0</v>
      </c>
      <c r="S209" s="72" t="str">
        <f t="shared" si="225"/>
        <v>0</v>
      </c>
      <c r="T209" s="6"/>
      <c r="U209" s="16">
        <f t="shared" si="170"/>
        <v>0</v>
      </c>
      <c r="V209" s="16">
        <f t="shared" si="171"/>
        <v>0</v>
      </c>
      <c r="W209" s="120">
        <f t="shared" si="219"/>
        <v>0</v>
      </c>
      <c r="X209" s="111">
        <f t="shared" si="174"/>
        <v>0</v>
      </c>
      <c r="Y209" s="111">
        <f t="shared" si="175"/>
        <v>0</v>
      </c>
      <c r="Z209" s="111">
        <f t="shared" si="175"/>
        <v>0</v>
      </c>
    </row>
    <row r="210" spans="1:26" ht="24.75" x14ac:dyDescent="0.25">
      <c r="A210" s="51" t="s">
        <v>858</v>
      </c>
      <c r="D210" s="10" t="s">
        <v>433</v>
      </c>
      <c r="E210" s="8" t="s">
        <v>445</v>
      </c>
      <c r="F210" s="2" t="s">
        <v>457</v>
      </c>
      <c r="G210" s="6" t="str">
        <f t="shared" si="221"/>
        <v>0</v>
      </c>
      <c r="H210" s="72" t="str">
        <f t="shared" si="222"/>
        <v>0</v>
      </c>
      <c r="I210" s="6" t="str">
        <f t="shared" si="221"/>
        <v>0</v>
      </c>
      <c r="J210" s="6" t="str">
        <f t="shared" si="221"/>
        <v>0</v>
      </c>
      <c r="K210" s="26">
        <f t="shared" si="194"/>
        <v>0</v>
      </c>
      <c r="L210" s="6" t="str">
        <f t="shared" si="223"/>
        <v>0</v>
      </c>
      <c r="M210" s="6" t="str">
        <f t="shared" si="223"/>
        <v>0</v>
      </c>
      <c r="N210" s="72" t="str">
        <f t="shared" si="224"/>
        <v>0</v>
      </c>
      <c r="O210" s="6" t="str">
        <f t="shared" si="223"/>
        <v>0</v>
      </c>
      <c r="P210" s="6" t="str">
        <f t="shared" si="223"/>
        <v>0</v>
      </c>
      <c r="Q210" s="6" t="str">
        <f t="shared" si="223"/>
        <v>0</v>
      </c>
      <c r="R210" s="6" t="str">
        <f t="shared" si="223"/>
        <v>0</v>
      </c>
      <c r="S210" s="72" t="str">
        <f t="shared" si="225"/>
        <v>0</v>
      </c>
      <c r="T210" s="6"/>
      <c r="U210" s="16">
        <f t="shared" ref="U210:U275" si="226">IFERROR(G210-L210,"0")</f>
        <v>0</v>
      </c>
      <c r="V210" s="16">
        <f t="shared" ref="V210:V275" si="227">IFERROR(M210-O210,"0")</f>
        <v>0</v>
      </c>
      <c r="W210" s="120">
        <f t="shared" si="219"/>
        <v>0</v>
      </c>
      <c r="X210" s="111">
        <f t="shared" si="174"/>
        <v>0</v>
      </c>
      <c r="Y210" s="111">
        <f t="shared" si="175"/>
        <v>0</v>
      </c>
      <c r="Z210" s="111">
        <f t="shared" si="175"/>
        <v>0</v>
      </c>
    </row>
    <row r="211" spans="1:26" ht="24.75" x14ac:dyDescent="0.25">
      <c r="A211" s="51" t="s">
        <v>859</v>
      </c>
      <c r="D211" s="10" t="s">
        <v>434</v>
      </c>
      <c r="E211" s="8" t="s">
        <v>446</v>
      </c>
      <c r="F211" s="2" t="s">
        <v>458</v>
      </c>
      <c r="G211" s="6" t="str">
        <f t="shared" si="221"/>
        <v>0</v>
      </c>
      <c r="H211" s="72" t="str">
        <f t="shared" si="222"/>
        <v>0</v>
      </c>
      <c r="I211" s="6" t="str">
        <f t="shared" si="221"/>
        <v>0</v>
      </c>
      <c r="J211" s="6" t="str">
        <f t="shared" si="221"/>
        <v>0</v>
      </c>
      <c r="K211" s="26">
        <f t="shared" si="194"/>
        <v>0</v>
      </c>
      <c r="L211" s="6" t="str">
        <f t="shared" si="223"/>
        <v>0</v>
      </c>
      <c r="M211" s="6" t="str">
        <f t="shared" si="223"/>
        <v>0</v>
      </c>
      <c r="N211" s="72" t="str">
        <f t="shared" si="224"/>
        <v>0</v>
      </c>
      <c r="O211" s="6" t="str">
        <f t="shared" si="223"/>
        <v>0</v>
      </c>
      <c r="P211" s="6" t="str">
        <f t="shared" si="223"/>
        <v>0</v>
      </c>
      <c r="Q211" s="6" t="str">
        <f t="shared" si="223"/>
        <v>0</v>
      </c>
      <c r="R211" s="6" t="str">
        <f t="shared" si="223"/>
        <v>0</v>
      </c>
      <c r="S211" s="72" t="str">
        <f t="shared" si="225"/>
        <v>0</v>
      </c>
      <c r="T211" s="6"/>
      <c r="U211" s="16">
        <f t="shared" si="226"/>
        <v>0</v>
      </c>
      <c r="V211" s="16">
        <f t="shared" si="227"/>
        <v>0</v>
      </c>
      <c r="W211" s="120">
        <f t="shared" si="219"/>
        <v>0</v>
      </c>
      <c r="X211" s="111">
        <f t="shared" si="174"/>
        <v>0</v>
      </c>
      <c r="Y211" s="111">
        <f t="shared" si="175"/>
        <v>0</v>
      </c>
      <c r="Z211" s="111">
        <f t="shared" si="175"/>
        <v>0</v>
      </c>
    </row>
    <row r="212" spans="1:26" ht="24.75" x14ac:dyDescent="0.25">
      <c r="A212" s="51" t="s">
        <v>860</v>
      </c>
      <c r="D212" s="10" t="s">
        <v>435</v>
      </c>
      <c r="E212" s="8" t="s">
        <v>447</v>
      </c>
      <c r="F212" s="2" t="s">
        <v>459</v>
      </c>
      <c r="G212" s="6" t="str">
        <f t="shared" si="221"/>
        <v>0</v>
      </c>
      <c r="H212" s="72" t="str">
        <f t="shared" si="222"/>
        <v>0</v>
      </c>
      <c r="I212" s="6" t="str">
        <f t="shared" si="221"/>
        <v>0</v>
      </c>
      <c r="J212" s="6" t="str">
        <f t="shared" si="221"/>
        <v>0</v>
      </c>
      <c r="K212" s="26">
        <f t="shared" si="194"/>
        <v>0</v>
      </c>
      <c r="L212" s="6" t="str">
        <f t="shared" si="223"/>
        <v>0</v>
      </c>
      <c r="M212" s="6" t="str">
        <f t="shared" si="223"/>
        <v>0</v>
      </c>
      <c r="N212" s="72" t="str">
        <f t="shared" si="224"/>
        <v>0</v>
      </c>
      <c r="O212" s="6" t="str">
        <f t="shared" si="223"/>
        <v>0</v>
      </c>
      <c r="P212" s="6" t="str">
        <f t="shared" si="223"/>
        <v>0</v>
      </c>
      <c r="Q212" s="6" t="str">
        <f t="shared" si="223"/>
        <v>0</v>
      </c>
      <c r="R212" s="6" t="str">
        <f t="shared" si="223"/>
        <v>0</v>
      </c>
      <c r="S212" s="72" t="str">
        <f t="shared" si="225"/>
        <v>0</v>
      </c>
      <c r="T212" s="6"/>
      <c r="U212" s="16">
        <f t="shared" si="226"/>
        <v>0</v>
      </c>
      <c r="V212" s="16">
        <f t="shared" si="227"/>
        <v>0</v>
      </c>
      <c r="W212" s="120">
        <f t="shared" si="219"/>
        <v>0</v>
      </c>
      <c r="X212" s="111">
        <f t="shared" si="174"/>
        <v>0</v>
      </c>
      <c r="Y212" s="111">
        <f t="shared" si="175"/>
        <v>0</v>
      </c>
      <c r="Z212" s="111">
        <f t="shared" si="175"/>
        <v>0</v>
      </c>
    </row>
    <row r="213" spans="1:26" ht="36.75" x14ac:dyDescent="0.25">
      <c r="A213" s="51" t="s">
        <v>861</v>
      </c>
      <c r="D213" s="19" t="s">
        <v>436</v>
      </c>
      <c r="E213" s="8" t="s">
        <v>452</v>
      </c>
      <c r="F213" s="2" t="s">
        <v>460</v>
      </c>
      <c r="G213" s="6" t="str">
        <f t="shared" si="221"/>
        <v>0</v>
      </c>
      <c r="H213" s="72" t="str">
        <f t="shared" si="222"/>
        <v>0</v>
      </c>
      <c r="I213" s="6" t="str">
        <f t="shared" si="221"/>
        <v>0</v>
      </c>
      <c r="J213" s="6" t="str">
        <f t="shared" si="221"/>
        <v>0</v>
      </c>
      <c r="K213" s="26">
        <f t="shared" ref="K213:K245" si="228">IFERROR(G213-I213-J213,"0")</f>
        <v>0</v>
      </c>
      <c r="L213" s="6" t="str">
        <f t="shared" si="223"/>
        <v>0</v>
      </c>
      <c r="M213" s="6" t="str">
        <f t="shared" si="223"/>
        <v>0</v>
      </c>
      <c r="N213" s="72" t="str">
        <f t="shared" si="224"/>
        <v>0</v>
      </c>
      <c r="O213" s="6" t="str">
        <f t="shared" si="223"/>
        <v>0</v>
      </c>
      <c r="P213" s="6" t="str">
        <f t="shared" si="223"/>
        <v>0</v>
      </c>
      <c r="Q213" s="6" t="str">
        <f t="shared" si="223"/>
        <v>0</v>
      </c>
      <c r="R213" s="6" t="str">
        <f t="shared" si="223"/>
        <v>0</v>
      </c>
      <c r="S213" s="72" t="str">
        <f t="shared" si="225"/>
        <v>0</v>
      </c>
      <c r="T213" s="6"/>
      <c r="U213" s="16">
        <f t="shared" si="226"/>
        <v>0</v>
      </c>
      <c r="V213" s="16">
        <f t="shared" si="227"/>
        <v>0</v>
      </c>
      <c r="W213" s="120">
        <f t="shared" si="219"/>
        <v>0</v>
      </c>
      <c r="X213" s="111">
        <f t="shared" si="174"/>
        <v>0</v>
      </c>
      <c r="Y213" s="111">
        <f t="shared" si="175"/>
        <v>0</v>
      </c>
      <c r="Z213" s="111">
        <f t="shared" si="175"/>
        <v>0</v>
      </c>
    </row>
    <row r="214" spans="1:26" x14ac:dyDescent="0.25">
      <c r="A214" s="40"/>
      <c r="D214" s="36" t="s">
        <v>679</v>
      </c>
      <c r="E214" s="15"/>
      <c r="F214" s="15"/>
      <c r="G214" s="16">
        <f>IFERROR(G212-G213,"0")</f>
        <v>0</v>
      </c>
      <c r="H214" s="73"/>
      <c r="I214" s="16">
        <f>IFERROR(I212-I213,"0")</f>
        <v>0</v>
      </c>
      <c r="J214" s="16">
        <f>IFERROR(J212-J213,"0")</f>
        <v>0</v>
      </c>
      <c r="K214" s="26">
        <f t="shared" si="228"/>
        <v>0</v>
      </c>
      <c r="L214" s="16">
        <f t="shared" ref="L214:R214" si="229">IFERROR(L212-L213,"0")</f>
        <v>0</v>
      </c>
      <c r="M214" s="16">
        <f t="shared" si="229"/>
        <v>0</v>
      </c>
      <c r="N214" s="73"/>
      <c r="O214" s="16">
        <f t="shared" si="229"/>
        <v>0</v>
      </c>
      <c r="P214" s="16">
        <f t="shared" si="229"/>
        <v>0</v>
      </c>
      <c r="Q214" s="16">
        <f t="shared" si="229"/>
        <v>0</v>
      </c>
      <c r="R214" s="16">
        <f t="shared" si="229"/>
        <v>0</v>
      </c>
      <c r="S214" s="73"/>
      <c r="T214" s="16"/>
      <c r="U214" s="16">
        <f t="shared" si="226"/>
        <v>0</v>
      </c>
      <c r="V214" s="16">
        <f t="shared" si="227"/>
        <v>0</v>
      </c>
      <c r="W214" s="120">
        <f t="shared" si="219"/>
        <v>0</v>
      </c>
      <c r="X214" s="111">
        <f t="shared" si="174"/>
        <v>0</v>
      </c>
      <c r="Y214" s="111">
        <f t="shared" si="175"/>
        <v>0</v>
      </c>
      <c r="Z214" s="111">
        <f t="shared" si="175"/>
        <v>0</v>
      </c>
    </row>
    <row r="215" spans="1:26" ht="24.75" x14ac:dyDescent="0.25">
      <c r="A215" s="51" t="s">
        <v>862</v>
      </c>
      <c r="D215" s="10" t="s">
        <v>437</v>
      </c>
      <c r="E215" s="8" t="s">
        <v>448</v>
      </c>
      <c r="F215" s="2" t="s">
        <v>461</v>
      </c>
      <c r="G215" s="6" t="str">
        <f t="shared" ref="G215:J217" si="230">IFERROR(VLOOKUP($A215,_f12_all,G$1,FALSE),"0")</f>
        <v>0</v>
      </c>
      <c r="H215" s="72" t="str">
        <f>IFERROR(VLOOKUP($A215,_f12_all_pr,H$1,FALSE),"0")</f>
        <v>0</v>
      </c>
      <c r="I215" s="6" t="str">
        <f t="shared" si="230"/>
        <v>0</v>
      </c>
      <c r="J215" s="6" t="str">
        <f t="shared" si="230"/>
        <v>0</v>
      </c>
      <c r="K215" s="26">
        <f t="shared" si="228"/>
        <v>0</v>
      </c>
      <c r="L215" s="6" t="str">
        <f t="shared" ref="L215:R217" si="231">IFERROR(VLOOKUP($A215,_f12_all,L$1,FALSE),"0")</f>
        <v>0</v>
      </c>
      <c r="M215" s="6" t="str">
        <f t="shared" si="231"/>
        <v>0</v>
      </c>
      <c r="N215" s="72" t="str">
        <f>IFERROR(VLOOKUP($A215,_f12_all_pr,N$1,FALSE),"0")</f>
        <v>0</v>
      </c>
      <c r="O215" s="6" t="str">
        <f t="shared" si="231"/>
        <v>0</v>
      </c>
      <c r="P215" s="6" t="str">
        <f t="shared" si="231"/>
        <v>0</v>
      </c>
      <c r="Q215" s="6" t="str">
        <f t="shared" si="231"/>
        <v>0</v>
      </c>
      <c r="R215" s="6" t="str">
        <f t="shared" si="231"/>
        <v>0</v>
      </c>
      <c r="S215" s="72" t="str">
        <f>IFERROR(VLOOKUP($A215,_f12_all_pr,S$1,FALSE),"0")</f>
        <v>0</v>
      </c>
      <c r="T215" s="6"/>
      <c r="U215" s="16">
        <f t="shared" si="226"/>
        <v>0</v>
      </c>
      <c r="V215" s="16">
        <f t="shared" si="227"/>
        <v>0</v>
      </c>
      <c r="W215" s="120">
        <f t="shared" si="219"/>
        <v>0</v>
      </c>
      <c r="X215" s="111">
        <f t="shared" si="174"/>
        <v>0</v>
      </c>
      <c r="Y215" s="111">
        <f t="shared" si="175"/>
        <v>0</v>
      </c>
      <c r="Z215" s="111">
        <f t="shared" si="175"/>
        <v>0</v>
      </c>
    </row>
    <row r="216" spans="1:26" ht="24.75" x14ac:dyDescent="0.25">
      <c r="A216" s="51" t="s">
        <v>863</v>
      </c>
      <c r="D216" s="10" t="s">
        <v>438</v>
      </c>
      <c r="E216" s="8" t="s">
        <v>449</v>
      </c>
      <c r="F216" s="2" t="s">
        <v>462</v>
      </c>
      <c r="G216" s="6" t="str">
        <f t="shared" si="230"/>
        <v>0</v>
      </c>
      <c r="H216" s="72" t="str">
        <f>IFERROR(VLOOKUP($A216,_f12_all_pr,H$1,FALSE),"0")</f>
        <v>0</v>
      </c>
      <c r="I216" s="6" t="str">
        <f t="shared" si="230"/>
        <v>0</v>
      </c>
      <c r="J216" s="6" t="str">
        <f t="shared" si="230"/>
        <v>0</v>
      </c>
      <c r="K216" s="26">
        <f t="shared" si="228"/>
        <v>0</v>
      </c>
      <c r="L216" s="6" t="str">
        <f t="shared" si="231"/>
        <v>0</v>
      </c>
      <c r="M216" s="6" t="str">
        <f t="shared" si="231"/>
        <v>0</v>
      </c>
      <c r="N216" s="72" t="str">
        <f>IFERROR(VLOOKUP($A216,_f12_all_pr,N$1,FALSE),"0")</f>
        <v>0</v>
      </c>
      <c r="O216" s="6" t="str">
        <f t="shared" si="231"/>
        <v>0</v>
      </c>
      <c r="P216" s="6" t="str">
        <f t="shared" si="231"/>
        <v>0</v>
      </c>
      <c r="Q216" s="6" t="str">
        <f t="shared" si="231"/>
        <v>0</v>
      </c>
      <c r="R216" s="6" t="str">
        <f t="shared" si="231"/>
        <v>0</v>
      </c>
      <c r="S216" s="72" t="str">
        <f>IFERROR(VLOOKUP($A216,_f12_all_pr,S$1,FALSE),"0")</f>
        <v>0</v>
      </c>
      <c r="T216" s="6"/>
      <c r="U216" s="16">
        <f t="shared" si="226"/>
        <v>0</v>
      </c>
      <c r="V216" s="16">
        <f t="shared" si="227"/>
        <v>0</v>
      </c>
      <c r="W216" s="120">
        <f t="shared" si="219"/>
        <v>0</v>
      </c>
      <c r="X216" s="111">
        <f t="shared" si="174"/>
        <v>0</v>
      </c>
      <c r="Y216" s="111">
        <f t="shared" si="175"/>
        <v>0</v>
      </c>
      <c r="Z216" s="111">
        <f t="shared" si="175"/>
        <v>0</v>
      </c>
    </row>
    <row r="217" spans="1:26" ht="24.75" x14ac:dyDescent="0.25">
      <c r="A217" s="51" t="s">
        <v>864</v>
      </c>
      <c r="D217" s="19" t="s">
        <v>439</v>
      </c>
      <c r="E217" s="8" t="s">
        <v>453</v>
      </c>
      <c r="F217" s="2" t="s">
        <v>463</v>
      </c>
      <c r="G217" s="6" t="str">
        <f t="shared" si="230"/>
        <v>0</v>
      </c>
      <c r="H217" s="72" t="str">
        <f>IFERROR(VLOOKUP($A217,_f12_all_pr,H$1,FALSE),"0")</f>
        <v>0</v>
      </c>
      <c r="I217" s="6" t="str">
        <f t="shared" si="230"/>
        <v>0</v>
      </c>
      <c r="J217" s="6" t="str">
        <f t="shared" si="230"/>
        <v>0</v>
      </c>
      <c r="K217" s="26">
        <f t="shared" si="228"/>
        <v>0</v>
      </c>
      <c r="L217" s="6" t="str">
        <f t="shared" si="231"/>
        <v>0</v>
      </c>
      <c r="M217" s="6" t="str">
        <f t="shared" si="231"/>
        <v>0</v>
      </c>
      <c r="N217" s="72" t="str">
        <f>IFERROR(VLOOKUP($A217,_f12_all_pr,N$1,FALSE),"0")</f>
        <v>0</v>
      </c>
      <c r="O217" s="6" t="str">
        <f t="shared" si="231"/>
        <v>0</v>
      </c>
      <c r="P217" s="6" t="str">
        <f t="shared" si="231"/>
        <v>0</v>
      </c>
      <c r="Q217" s="6" t="str">
        <f t="shared" si="231"/>
        <v>0</v>
      </c>
      <c r="R217" s="6" t="str">
        <f t="shared" si="231"/>
        <v>0</v>
      </c>
      <c r="S217" s="72" t="str">
        <f>IFERROR(VLOOKUP($A217,_f12_all_pr,S$1,FALSE),"0")</f>
        <v>0</v>
      </c>
      <c r="T217" s="6"/>
      <c r="U217" s="16">
        <f t="shared" si="226"/>
        <v>0</v>
      </c>
      <c r="V217" s="16">
        <f t="shared" si="227"/>
        <v>0</v>
      </c>
      <c r="W217" s="120">
        <f t="shared" si="219"/>
        <v>0</v>
      </c>
      <c r="X217" s="111">
        <f t="shared" si="174"/>
        <v>0</v>
      </c>
      <c r="Y217" s="111">
        <f t="shared" si="175"/>
        <v>0</v>
      </c>
      <c r="Z217" s="111">
        <f t="shared" si="175"/>
        <v>0</v>
      </c>
    </row>
    <row r="218" spans="1:26" x14ac:dyDescent="0.25">
      <c r="A218" s="40"/>
      <c r="D218" s="36" t="s">
        <v>678</v>
      </c>
      <c r="E218" s="15"/>
      <c r="F218" s="15"/>
      <c r="G218" s="16">
        <f>IFERROR(G216-G217,"0")</f>
        <v>0</v>
      </c>
      <c r="H218" s="73"/>
      <c r="I218" s="16">
        <f>IFERROR(I216-I217,"0")</f>
        <v>0</v>
      </c>
      <c r="J218" s="16">
        <f>IFERROR(J216-J217,"0")</f>
        <v>0</v>
      </c>
      <c r="K218" s="26">
        <f t="shared" si="228"/>
        <v>0</v>
      </c>
      <c r="L218" s="16">
        <f t="shared" ref="L218:R218" si="232">IFERROR(L216-L217,"0")</f>
        <v>0</v>
      </c>
      <c r="M218" s="16">
        <f t="shared" si="232"/>
        <v>0</v>
      </c>
      <c r="N218" s="73"/>
      <c r="O218" s="16">
        <f t="shared" si="232"/>
        <v>0</v>
      </c>
      <c r="P218" s="16">
        <f t="shared" si="232"/>
        <v>0</v>
      </c>
      <c r="Q218" s="16">
        <f t="shared" si="232"/>
        <v>0</v>
      </c>
      <c r="R218" s="16">
        <f t="shared" si="232"/>
        <v>0</v>
      </c>
      <c r="S218" s="73"/>
      <c r="T218" s="16"/>
      <c r="U218" s="16">
        <f t="shared" si="226"/>
        <v>0</v>
      </c>
      <c r="V218" s="16">
        <f t="shared" si="227"/>
        <v>0</v>
      </c>
      <c r="W218" s="120">
        <f t="shared" si="219"/>
        <v>0</v>
      </c>
      <c r="X218" s="111">
        <f t="shared" si="174"/>
        <v>0</v>
      </c>
      <c r="Y218" s="111">
        <f t="shared" si="175"/>
        <v>0</v>
      </c>
      <c r="Z218" s="111">
        <f t="shared" si="175"/>
        <v>0</v>
      </c>
    </row>
    <row r="219" spans="1:26" ht="24.75" x14ac:dyDescent="0.25">
      <c r="A219" s="51" t="s">
        <v>865</v>
      </c>
      <c r="D219" s="10" t="s">
        <v>440</v>
      </c>
      <c r="E219" s="8" t="s">
        <v>450</v>
      </c>
      <c r="F219" s="2" t="s">
        <v>464</v>
      </c>
      <c r="G219" s="6" t="str">
        <f t="shared" ref="G219:J221" si="233">IFERROR(VLOOKUP($A219,_f12_all,G$1,FALSE),"0")</f>
        <v>0</v>
      </c>
      <c r="H219" s="72" t="str">
        <f>IFERROR(VLOOKUP($A219,_f12_all_pr,H$1,FALSE),"0")</f>
        <v>0</v>
      </c>
      <c r="I219" s="6" t="str">
        <f t="shared" si="233"/>
        <v>0</v>
      </c>
      <c r="J219" s="6" t="str">
        <f t="shared" si="233"/>
        <v>0</v>
      </c>
      <c r="K219" s="26">
        <f t="shared" si="228"/>
        <v>0</v>
      </c>
      <c r="L219" s="6" t="str">
        <f t="shared" ref="L219:R221" si="234">IFERROR(VLOOKUP($A219,_f12_all,L$1,FALSE),"0")</f>
        <v>0</v>
      </c>
      <c r="M219" s="6" t="str">
        <f t="shared" si="234"/>
        <v>0</v>
      </c>
      <c r="N219" s="72" t="str">
        <f>IFERROR(VLOOKUP($A219,_f12_all_pr,N$1,FALSE),"0")</f>
        <v>0</v>
      </c>
      <c r="O219" s="6" t="str">
        <f t="shared" si="234"/>
        <v>0</v>
      </c>
      <c r="P219" s="6" t="str">
        <f t="shared" si="234"/>
        <v>0</v>
      </c>
      <c r="Q219" s="6" t="str">
        <f t="shared" si="234"/>
        <v>0</v>
      </c>
      <c r="R219" s="6" t="str">
        <f t="shared" si="234"/>
        <v>0</v>
      </c>
      <c r="S219" s="72" t="str">
        <f>IFERROR(VLOOKUP($A219,_f12_all_pr,S$1,FALSE),"0")</f>
        <v>0</v>
      </c>
      <c r="T219" s="6"/>
      <c r="U219" s="16">
        <f t="shared" si="226"/>
        <v>0</v>
      </c>
      <c r="V219" s="16">
        <f t="shared" si="227"/>
        <v>0</v>
      </c>
      <c r="W219" s="120">
        <f t="shared" si="219"/>
        <v>0</v>
      </c>
      <c r="X219" s="111">
        <f t="shared" si="174"/>
        <v>0</v>
      </c>
      <c r="Y219" s="111">
        <f t="shared" si="175"/>
        <v>0</v>
      </c>
      <c r="Z219" s="111">
        <f t="shared" si="175"/>
        <v>0</v>
      </c>
    </row>
    <row r="220" spans="1:26" ht="24.75" x14ac:dyDescent="0.25">
      <c r="A220" s="51" t="s">
        <v>866</v>
      </c>
      <c r="D220" s="10" t="s">
        <v>441</v>
      </c>
      <c r="E220" s="8" t="s">
        <v>451</v>
      </c>
      <c r="F220" s="2" t="s">
        <v>465</v>
      </c>
      <c r="G220" s="6" t="str">
        <f t="shared" si="233"/>
        <v>0</v>
      </c>
      <c r="H220" s="72" t="str">
        <f>IFERROR(VLOOKUP($A220,_f12_all_pr,H$1,FALSE),"0")</f>
        <v>0</v>
      </c>
      <c r="I220" s="6" t="str">
        <f t="shared" si="233"/>
        <v>0</v>
      </c>
      <c r="J220" s="6" t="str">
        <f t="shared" si="233"/>
        <v>0</v>
      </c>
      <c r="K220" s="26">
        <f t="shared" si="228"/>
        <v>0</v>
      </c>
      <c r="L220" s="6" t="str">
        <f t="shared" si="234"/>
        <v>0</v>
      </c>
      <c r="M220" s="6" t="str">
        <f t="shared" si="234"/>
        <v>0</v>
      </c>
      <c r="N220" s="72" t="str">
        <f>IFERROR(VLOOKUP($A220,_f12_all_pr,N$1,FALSE),"0")</f>
        <v>0</v>
      </c>
      <c r="O220" s="6" t="str">
        <f t="shared" si="234"/>
        <v>0</v>
      </c>
      <c r="P220" s="6" t="str">
        <f t="shared" si="234"/>
        <v>0</v>
      </c>
      <c r="Q220" s="6" t="str">
        <f t="shared" si="234"/>
        <v>0</v>
      </c>
      <c r="R220" s="6" t="str">
        <f t="shared" si="234"/>
        <v>0</v>
      </c>
      <c r="S220" s="72" t="str">
        <f>IFERROR(VLOOKUP($A220,_f12_all_pr,S$1,FALSE),"0")</f>
        <v>0</v>
      </c>
      <c r="T220" s="6"/>
      <c r="U220" s="16">
        <f t="shared" si="226"/>
        <v>0</v>
      </c>
      <c r="V220" s="16">
        <f t="shared" si="227"/>
        <v>0</v>
      </c>
      <c r="W220" s="120">
        <f t="shared" si="219"/>
        <v>0</v>
      </c>
      <c r="X220" s="111">
        <f t="shared" si="174"/>
        <v>0</v>
      </c>
      <c r="Y220" s="111">
        <f t="shared" si="175"/>
        <v>0</v>
      </c>
      <c r="Z220" s="111">
        <f t="shared" si="175"/>
        <v>0</v>
      </c>
    </row>
    <row r="221" spans="1:26" ht="24.75" x14ac:dyDescent="0.25">
      <c r="A221" s="51" t="s">
        <v>867</v>
      </c>
      <c r="D221" s="19" t="s">
        <v>442</v>
      </c>
      <c r="E221" s="8" t="s">
        <v>454</v>
      </c>
      <c r="F221" s="2" t="s">
        <v>466</v>
      </c>
      <c r="G221" s="6" t="str">
        <f t="shared" si="233"/>
        <v>0</v>
      </c>
      <c r="H221" s="72" t="str">
        <f>IFERROR(VLOOKUP($A221,_f12_all_pr,H$1,FALSE),"0")</f>
        <v>0</v>
      </c>
      <c r="I221" s="6" t="str">
        <f t="shared" si="233"/>
        <v>0</v>
      </c>
      <c r="J221" s="6" t="str">
        <f t="shared" si="233"/>
        <v>0</v>
      </c>
      <c r="K221" s="26">
        <f t="shared" si="228"/>
        <v>0</v>
      </c>
      <c r="L221" s="6" t="str">
        <f t="shared" si="234"/>
        <v>0</v>
      </c>
      <c r="M221" s="6" t="str">
        <f t="shared" si="234"/>
        <v>0</v>
      </c>
      <c r="N221" s="72" t="str">
        <f>IFERROR(VLOOKUP($A221,_f12_all_pr,N$1,FALSE),"0")</f>
        <v>0</v>
      </c>
      <c r="O221" s="6" t="str">
        <f t="shared" si="234"/>
        <v>0</v>
      </c>
      <c r="P221" s="6" t="str">
        <f t="shared" si="234"/>
        <v>0</v>
      </c>
      <c r="Q221" s="6" t="str">
        <f t="shared" si="234"/>
        <v>0</v>
      </c>
      <c r="R221" s="6" t="str">
        <f t="shared" si="234"/>
        <v>0</v>
      </c>
      <c r="S221" s="72" t="str">
        <f>IFERROR(VLOOKUP($A221,_f12_all_pr,S$1,FALSE),"0")</f>
        <v>0</v>
      </c>
      <c r="T221" s="6"/>
      <c r="U221" s="16">
        <f t="shared" si="226"/>
        <v>0</v>
      </c>
      <c r="V221" s="16">
        <f t="shared" si="227"/>
        <v>0</v>
      </c>
      <c r="W221" s="120">
        <f t="shared" si="219"/>
        <v>0</v>
      </c>
      <c r="X221" s="111">
        <f t="shared" ref="X221:X285" si="235">L221-Q221-R221</f>
        <v>0</v>
      </c>
      <c r="Y221" s="111">
        <f t="shared" ref="Y221:Z285" si="236">L221-O221</f>
        <v>0</v>
      </c>
      <c r="Z221" s="111">
        <f t="shared" si="236"/>
        <v>0</v>
      </c>
    </row>
    <row r="222" spans="1:26" x14ac:dyDescent="0.25">
      <c r="A222" s="40"/>
      <c r="D222" s="36" t="s">
        <v>677</v>
      </c>
      <c r="E222" s="15"/>
      <c r="F222" s="15"/>
      <c r="G222" s="16">
        <f>IFERROR(G220-G221,"0")</f>
        <v>0</v>
      </c>
      <c r="H222" s="73"/>
      <c r="I222" s="16">
        <f>IFERROR(I220-I221,"0")</f>
        <v>0</v>
      </c>
      <c r="J222" s="16">
        <f>IFERROR(J220-J221,"0")</f>
        <v>0</v>
      </c>
      <c r="K222" s="26">
        <f t="shared" si="228"/>
        <v>0</v>
      </c>
      <c r="L222" s="16">
        <f t="shared" ref="L222:R222" si="237">IFERROR(L220-L221,"0")</f>
        <v>0</v>
      </c>
      <c r="M222" s="16">
        <f t="shared" si="237"/>
        <v>0</v>
      </c>
      <c r="N222" s="73"/>
      <c r="O222" s="16">
        <f t="shared" si="237"/>
        <v>0</v>
      </c>
      <c r="P222" s="16">
        <f t="shared" si="237"/>
        <v>0</v>
      </c>
      <c r="Q222" s="16">
        <f t="shared" si="237"/>
        <v>0</v>
      </c>
      <c r="R222" s="16">
        <f t="shared" si="237"/>
        <v>0</v>
      </c>
      <c r="S222" s="73"/>
      <c r="T222" s="16"/>
      <c r="U222" s="16">
        <f t="shared" si="226"/>
        <v>0</v>
      </c>
      <c r="V222" s="16">
        <f t="shared" si="227"/>
        <v>0</v>
      </c>
      <c r="W222" s="120">
        <f t="shared" si="219"/>
        <v>0</v>
      </c>
      <c r="X222" s="111">
        <f t="shared" si="235"/>
        <v>0</v>
      </c>
      <c r="Y222" s="111">
        <f t="shared" si="236"/>
        <v>0</v>
      </c>
      <c r="Z222" s="111">
        <f t="shared" si="236"/>
        <v>0</v>
      </c>
    </row>
    <row r="223" spans="1:26" x14ac:dyDescent="0.25">
      <c r="A223" s="165"/>
      <c r="D223" s="37" t="s">
        <v>661</v>
      </c>
      <c r="E223" s="20"/>
      <c r="F223" s="21"/>
      <c r="G223" s="16">
        <f>IFERROR(G207-G208-G209-G210-G211-G212-G215-G216-G219-G220,-"0")</f>
        <v>0</v>
      </c>
      <c r="H223" s="73"/>
      <c r="I223" s="16">
        <f>IFERROR(I207-I208-I209-I210-I211-I212-I215-I216-I219-I220,-"0")</f>
        <v>0</v>
      </c>
      <c r="J223" s="16">
        <f>IFERROR(J207-J208-J209-J210-J211-J212-J215-J216-J219-J220,-"0")</f>
        <v>0</v>
      </c>
      <c r="K223" s="26">
        <f t="shared" si="228"/>
        <v>0</v>
      </c>
      <c r="L223" s="16">
        <f t="shared" ref="L223:R223" si="238">IFERROR(L207-L208-L209-L210-L211-L212-L215-L216-L219-L220,-"0")</f>
        <v>0</v>
      </c>
      <c r="M223" s="16">
        <f t="shared" si="238"/>
        <v>0</v>
      </c>
      <c r="N223" s="73"/>
      <c r="O223" s="16">
        <f t="shared" si="238"/>
        <v>0</v>
      </c>
      <c r="P223" s="16">
        <f t="shared" si="238"/>
        <v>0</v>
      </c>
      <c r="Q223" s="16">
        <f t="shared" si="238"/>
        <v>0</v>
      </c>
      <c r="R223" s="16">
        <f t="shared" si="238"/>
        <v>0</v>
      </c>
      <c r="S223" s="73"/>
      <c r="T223" s="16"/>
      <c r="U223" s="16">
        <f t="shared" si="226"/>
        <v>0</v>
      </c>
      <c r="V223" s="16">
        <f t="shared" si="227"/>
        <v>0</v>
      </c>
      <c r="W223" s="120">
        <f t="shared" si="219"/>
        <v>0</v>
      </c>
      <c r="X223" s="111">
        <f t="shared" si="235"/>
        <v>0</v>
      </c>
      <c r="Y223" s="111">
        <f t="shared" si="236"/>
        <v>0</v>
      </c>
      <c r="Z223" s="111">
        <f t="shared" si="236"/>
        <v>0</v>
      </c>
    </row>
    <row r="224" spans="1:26" ht="24.75" x14ac:dyDescent="0.25">
      <c r="A224" s="51" t="s">
        <v>868</v>
      </c>
      <c r="B224">
        <v>1</v>
      </c>
      <c r="D224" s="4" t="s">
        <v>467</v>
      </c>
      <c r="E224" s="12" t="s">
        <v>468</v>
      </c>
      <c r="F224" s="18" t="s">
        <v>469</v>
      </c>
      <c r="G224" s="46" t="str">
        <f t="shared" ref="G224:J229" si="239">IFERROR(VLOOKUP($A224,_f12_all,G$1,FALSE),"0")</f>
        <v>0</v>
      </c>
      <c r="H224" s="70" t="str">
        <f t="shared" ref="H224:H229" si="240">IFERROR(VLOOKUP($A224,_f12_all_pr,H$1,FALSE),"0")</f>
        <v>0</v>
      </c>
      <c r="I224" s="46" t="str">
        <f t="shared" si="239"/>
        <v>0</v>
      </c>
      <c r="J224" s="46" t="str">
        <f t="shared" si="239"/>
        <v>0</v>
      </c>
      <c r="K224" s="27">
        <f t="shared" si="228"/>
        <v>0</v>
      </c>
      <c r="L224" s="46" t="str">
        <f t="shared" ref="L224:R229" si="241">IFERROR(VLOOKUP($A224,_f12_all,L$1,FALSE),"0")</f>
        <v>0</v>
      </c>
      <c r="M224" s="46" t="str">
        <f t="shared" si="241"/>
        <v>0</v>
      </c>
      <c r="N224" s="70" t="str">
        <f t="shared" ref="N224:N229" si="242">IFERROR(VLOOKUP($A224,_f12_all_pr,N$1,FALSE),"0")</f>
        <v>0</v>
      </c>
      <c r="O224" s="46" t="str">
        <f t="shared" si="241"/>
        <v>0</v>
      </c>
      <c r="P224" s="46" t="str">
        <f t="shared" si="241"/>
        <v>0</v>
      </c>
      <c r="Q224" s="46" t="str">
        <f t="shared" si="241"/>
        <v>0</v>
      </c>
      <c r="R224" s="46" t="str">
        <f t="shared" si="241"/>
        <v>0</v>
      </c>
      <c r="S224" s="70" t="str">
        <f t="shared" ref="S224:S229" si="243">IFERROR(VLOOKUP($A224,_f12_all_pr,S$1,FALSE),"0")</f>
        <v>0</v>
      </c>
      <c r="T224" s="46"/>
      <c r="U224" s="16">
        <f t="shared" si="226"/>
        <v>0</v>
      </c>
      <c r="V224" s="16">
        <f t="shared" si="227"/>
        <v>0</v>
      </c>
      <c r="W224" s="120">
        <f t="shared" si="219"/>
        <v>0</v>
      </c>
      <c r="X224" s="111">
        <f t="shared" si="235"/>
        <v>0</v>
      </c>
      <c r="Y224" s="111">
        <f t="shared" si="236"/>
        <v>0</v>
      </c>
      <c r="Z224" s="111">
        <f t="shared" si="236"/>
        <v>0</v>
      </c>
    </row>
    <row r="225" spans="1:26" ht="24.75" x14ac:dyDescent="0.25">
      <c r="A225" s="51" t="s">
        <v>869</v>
      </c>
      <c r="D225" s="10" t="s">
        <v>476</v>
      </c>
      <c r="E225" s="8" t="s">
        <v>470</v>
      </c>
      <c r="F225" s="2" t="s">
        <v>484</v>
      </c>
      <c r="G225" s="6" t="str">
        <f t="shared" si="239"/>
        <v>0</v>
      </c>
      <c r="H225" s="72" t="str">
        <f t="shared" si="240"/>
        <v>0</v>
      </c>
      <c r="I225" s="6" t="str">
        <f t="shared" si="239"/>
        <v>0</v>
      </c>
      <c r="J225" s="6" t="str">
        <f t="shared" si="239"/>
        <v>0</v>
      </c>
      <c r="K225" s="26">
        <f t="shared" si="228"/>
        <v>0</v>
      </c>
      <c r="L225" s="6" t="str">
        <f t="shared" si="241"/>
        <v>0</v>
      </c>
      <c r="M225" s="6" t="str">
        <f t="shared" si="241"/>
        <v>0</v>
      </c>
      <c r="N225" s="72" t="str">
        <f t="shared" si="242"/>
        <v>0</v>
      </c>
      <c r="O225" s="6" t="str">
        <f t="shared" si="241"/>
        <v>0</v>
      </c>
      <c r="P225" s="6" t="str">
        <f t="shared" si="241"/>
        <v>0</v>
      </c>
      <c r="Q225" s="6" t="str">
        <f t="shared" si="241"/>
        <v>0</v>
      </c>
      <c r="R225" s="6" t="str">
        <f t="shared" si="241"/>
        <v>0</v>
      </c>
      <c r="S225" s="72" t="str">
        <f t="shared" si="243"/>
        <v>0</v>
      </c>
      <c r="T225" s="6"/>
      <c r="U225" s="16">
        <f t="shared" si="226"/>
        <v>0</v>
      </c>
      <c r="V225" s="16">
        <f t="shared" si="227"/>
        <v>0</v>
      </c>
      <c r="W225" s="120">
        <f t="shared" si="219"/>
        <v>0</v>
      </c>
      <c r="X225" s="111">
        <f t="shared" si="235"/>
        <v>0</v>
      </c>
      <c r="Y225" s="111">
        <f t="shared" si="236"/>
        <v>0</v>
      </c>
      <c r="Z225" s="111">
        <f t="shared" si="236"/>
        <v>0</v>
      </c>
    </row>
    <row r="226" spans="1:26" ht="24.75" x14ac:dyDescent="0.25">
      <c r="A226" s="51" t="s">
        <v>870</v>
      </c>
      <c r="D226" s="10" t="s">
        <v>477</v>
      </c>
      <c r="E226" s="8" t="s">
        <v>471</v>
      </c>
      <c r="F226" s="2" t="s">
        <v>485</v>
      </c>
      <c r="G226" s="6" t="str">
        <f t="shared" si="239"/>
        <v>0</v>
      </c>
      <c r="H226" s="72" t="str">
        <f t="shared" si="240"/>
        <v>0</v>
      </c>
      <c r="I226" s="6" t="str">
        <f t="shared" si="239"/>
        <v>0</v>
      </c>
      <c r="J226" s="6" t="str">
        <f t="shared" si="239"/>
        <v>0</v>
      </c>
      <c r="K226" s="26">
        <f t="shared" si="228"/>
        <v>0</v>
      </c>
      <c r="L226" s="6" t="str">
        <f t="shared" si="241"/>
        <v>0</v>
      </c>
      <c r="M226" s="6" t="str">
        <f t="shared" si="241"/>
        <v>0</v>
      </c>
      <c r="N226" s="72" t="str">
        <f t="shared" si="242"/>
        <v>0</v>
      </c>
      <c r="O226" s="6" t="str">
        <f t="shared" si="241"/>
        <v>0</v>
      </c>
      <c r="P226" s="6" t="str">
        <f t="shared" si="241"/>
        <v>0</v>
      </c>
      <c r="Q226" s="6" t="str">
        <f t="shared" si="241"/>
        <v>0</v>
      </c>
      <c r="R226" s="6" t="str">
        <f t="shared" si="241"/>
        <v>0</v>
      </c>
      <c r="S226" s="72" t="str">
        <f t="shared" si="243"/>
        <v>0</v>
      </c>
      <c r="T226" s="6"/>
      <c r="U226" s="16">
        <f t="shared" si="226"/>
        <v>0</v>
      </c>
      <c r="V226" s="16">
        <f t="shared" si="227"/>
        <v>0</v>
      </c>
      <c r="W226" s="120">
        <f t="shared" si="219"/>
        <v>0</v>
      </c>
      <c r="X226" s="111">
        <f t="shared" si="235"/>
        <v>0</v>
      </c>
      <c r="Y226" s="111">
        <f t="shared" si="236"/>
        <v>0</v>
      </c>
      <c r="Z226" s="111">
        <f t="shared" si="236"/>
        <v>0</v>
      </c>
    </row>
    <row r="227" spans="1:26" ht="24.75" x14ac:dyDescent="0.25">
      <c r="A227" s="51" t="s">
        <v>871</v>
      </c>
      <c r="D227" s="10" t="s">
        <v>478</v>
      </c>
      <c r="E227" s="8" t="s">
        <v>472</v>
      </c>
      <c r="F227" s="2" t="s">
        <v>486</v>
      </c>
      <c r="G227" s="6" t="str">
        <f t="shared" si="239"/>
        <v>0</v>
      </c>
      <c r="H227" s="72" t="str">
        <f t="shared" si="240"/>
        <v>0</v>
      </c>
      <c r="I227" s="6" t="str">
        <f t="shared" si="239"/>
        <v>0</v>
      </c>
      <c r="J227" s="6" t="str">
        <f t="shared" si="239"/>
        <v>0</v>
      </c>
      <c r="K227" s="26">
        <f t="shared" si="228"/>
        <v>0</v>
      </c>
      <c r="L227" s="6" t="str">
        <f t="shared" si="241"/>
        <v>0</v>
      </c>
      <c r="M227" s="6" t="str">
        <f t="shared" si="241"/>
        <v>0</v>
      </c>
      <c r="N227" s="72" t="str">
        <f t="shared" si="242"/>
        <v>0</v>
      </c>
      <c r="O227" s="6" t="str">
        <f t="shared" si="241"/>
        <v>0</v>
      </c>
      <c r="P227" s="6" t="str">
        <f t="shared" si="241"/>
        <v>0</v>
      </c>
      <c r="Q227" s="6" t="str">
        <f t="shared" si="241"/>
        <v>0</v>
      </c>
      <c r="R227" s="6" t="str">
        <f t="shared" si="241"/>
        <v>0</v>
      </c>
      <c r="S227" s="72" t="str">
        <f t="shared" si="243"/>
        <v>0</v>
      </c>
      <c r="T227" s="6"/>
      <c r="U227" s="16">
        <f t="shared" si="226"/>
        <v>0</v>
      </c>
      <c r="V227" s="16">
        <f t="shared" si="227"/>
        <v>0</v>
      </c>
      <c r="W227" s="120">
        <f t="shared" si="219"/>
        <v>0</v>
      </c>
      <c r="X227" s="111">
        <f t="shared" si="235"/>
        <v>0</v>
      </c>
      <c r="Y227" s="111">
        <f t="shared" si="236"/>
        <v>0</v>
      </c>
      <c r="Z227" s="111">
        <f t="shared" si="236"/>
        <v>0</v>
      </c>
    </row>
    <row r="228" spans="1:26" ht="24.75" x14ac:dyDescent="0.25">
      <c r="A228" s="51" t="s">
        <v>872</v>
      </c>
      <c r="D228" s="10" t="s">
        <v>479</v>
      </c>
      <c r="E228" s="8" t="s">
        <v>473</v>
      </c>
      <c r="F228" s="2" t="s">
        <v>487</v>
      </c>
      <c r="G228" s="6" t="str">
        <f t="shared" si="239"/>
        <v>0</v>
      </c>
      <c r="H228" s="72" t="str">
        <f t="shared" si="240"/>
        <v>0</v>
      </c>
      <c r="I228" s="6" t="str">
        <f t="shared" si="239"/>
        <v>0</v>
      </c>
      <c r="J228" s="6" t="str">
        <f t="shared" si="239"/>
        <v>0</v>
      </c>
      <c r="K228" s="26">
        <f t="shared" si="228"/>
        <v>0</v>
      </c>
      <c r="L228" s="6" t="str">
        <f t="shared" si="241"/>
        <v>0</v>
      </c>
      <c r="M228" s="6" t="str">
        <f t="shared" si="241"/>
        <v>0</v>
      </c>
      <c r="N228" s="72" t="str">
        <f t="shared" si="242"/>
        <v>0</v>
      </c>
      <c r="O228" s="6" t="str">
        <f t="shared" si="241"/>
        <v>0</v>
      </c>
      <c r="P228" s="6" t="str">
        <f t="shared" si="241"/>
        <v>0</v>
      </c>
      <c r="Q228" s="6" t="str">
        <f t="shared" si="241"/>
        <v>0</v>
      </c>
      <c r="R228" s="6" t="str">
        <f t="shared" si="241"/>
        <v>0</v>
      </c>
      <c r="S228" s="72" t="str">
        <f t="shared" si="243"/>
        <v>0</v>
      </c>
      <c r="T228" s="6"/>
      <c r="U228" s="16">
        <f t="shared" si="226"/>
        <v>0</v>
      </c>
      <c r="V228" s="16">
        <f t="shared" si="227"/>
        <v>0</v>
      </c>
      <c r="W228" s="120">
        <f t="shared" si="219"/>
        <v>0</v>
      </c>
      <c r="X228" s="111">
        <f t="shared" si="235"/>
        <v>0</v>
      </c>
      <c r="Y228" s="111">
        <f t="shared" si="236"/>
        <v>0</v>
      </c>
      <c r="Z228" s="111">
        <f t="shared" si="236"/>
        <v>0</v>
      </c>
    </row>
    <row r="229" spans="1:26" ht="24.75" x14ac:dyDescent="0.25">
      <c r="A229" s="51" t="s">
        <v>873</v>
      </c>
      <c r="D229" s="19" t="s">
        <v>480</v>
      </c>
      <c r="E229" s="8" t="s">
        <v>483</v>
      </c>
      <c r="F229" s="2" t="s">
        <v>488</v>
      </c>
      <c r="G229" s="6" t="str">
        <f t="shared" si="239"/>
        <v>0</v>
      </c>
      <c r="H229" s="72" t="str">
        <f t="shared" si="240"/>
        <v>0</v>
      </c>
      <c r="I229" s="6" t="str">
        <f t="shared" si="239"/>
        <v>0</v>
      </c>
      <c r="J229" s="6" t="str">
        <f t="shared" si="239"/>
        <v>0</v>
      </c>
      <c r="K229" s="26">
        <f t="shared" si="228"/>
        <v>0</v>
      </c>
      <c r="L229" s="6" t="str">
        <f t="shared" si="241"/>
        <v>0</v>
      </c>
      <c r="M229" s="6" t="str">
        <f t="shared" si="241"/>
        <v>0</v>
      </c>
      <c r="N229" s="72" t="str">
        <f t="shared" si="242"/>
        <v>0</v>
      </c>
      <c r="O229" s="6" t="str">
        <f t="shared" si="241"/>
        <v>0</v>
      </c>
      <c r="P229" s="6" t="str">
        <f t="shared" si="241"/>
        <v>0</v>
      </c>
      <c r="Q229" s="6" t="str">
        <f t="shared" si="241"/>
        <v>0</v>
      </c>
      <c r="R229" s="6" t="str">
        <f t="shared" si="241"/>
        <v>0</v>
      </c>
      <c r="S229" s="72" t="str">
        <f t="shared" si="243"/>
        <v>0</v>
      </c>
      <c r="T229" s="6"/>
      <c r="U229" s="16">
        <f t="shared" si="226"/>
        <v>0</v>
      </c>
      <c r="V229" s="16">
        <f t="shared" si="227"/>
        <v>0</v>
      </c>
      <c r="W229" s="120">
        <f t="shared" si="219"/>
        <v>0</v>
      </c>
      <c r="X229" s="111">
        <f t="shared" si="235"/>
        <v>0</v>
      </c>
      <c r="Y229" s="111">
        <f t="shared" si="236"/>
        <v>0</v>
      </c>
      <c r="Z229" s="111">
        <f t="shared" si="236"/>
        <v>0</v>
      </c>
    </row>
    <row r="230" spans="1:26" x14ac:dyDescent="0.25">
      <c r="A230" s="40"/>
      <c r="D230" s="36" t="s">
        <v>676</v>
      </c>
      <c r="E230" s="15"/>
      <c r="F230" s="15"/>
      <c r="G230" s="16">
        <f>IFERROR(G228-G229,"0")</f>
        <v>0</v>
      </c>
      <c r="H230" s="73"/>
      <c r="I230" s="16">
        <f>IFERROR(I228-I229,"0")</f>
        <v>0</v>
      </c>
      <c r="J230" s="16">
        <f>IFERROR(J228-J229,"0")</f>
        <v>0</v>
      </c>
      <c r="K230" s="26">
        <f t="shared" si="228"/>
        <v>0</v>
      </c>
      <c r="L230" s="16">
        <f t="shared" ref="L230:R230" si="244">IFERROR(L228-L229,"0")</f>
        <v>0</v>
      </c>
      <c r="M230" s="16">
        <f t="shared" si="244"/>
        <v>0</v>
      </c>
      <c r="N230" s="73"/>
      <c r="O230" s="16">
        <f t="shared" si="244"/>
        <v>0</v>
      </c>
      <c r="P230" s="16">
        <f t="shared" si="244"/>
        <v>0</v>
      </c>
      <c r="Q230" s="16">
        <f t="shared" si="244"/>
        <v>0</v>
      </c>
      <c r="R230" s="16">
        <f t="shared" si="244"/>
        <v>0</v>
      </c>
      <c r="S230" s="73"/>
      <c r="T230" s="16"/>
      <c r="U230" s="16">
        <f t="shared" si="226"/>
        <v>0</v>
      </c>
      <c r="V230" s="16">
        <f t="shared" si="227"/>
        <v>0</v>
      </c>
      <c r="W230" s="120">
        <f t="shared" si="219"/>
        <v>0</v>
      </c>
      <c r="X230" s="111">
        <f t="shared" si="235"/>
        <v>0</v>
      </c>
      <c r="Y230" s="111">
        <f t="shared" si="236"/>
        <v>0</v>
      </c>
      <c r="Z230" s="111">
        <f t="shared" si="236"/>
        <v>0</v>
      </c>
    </row>
    <row r="231" spans="1:26" ht="24.75" x14ac:dyDescent="0.25">
      <c r="A231" s="51" t="s">
        <v>874</v>
      </c>
      <c r="D231" s="10" t="s">
        <v>481</v>
      </c>
      <c r="E231" s="8" t="s">
        <v>474</v>
      </c>
      <c r="F231" s="2" t="s">
        <v>489</v>
      </c>
      <c r="G231" s="6" t="str">
        <f t="shared" ref="G231:J232" si="245">IFERROR(VLOOKUP($A231,_f12_all,G$1,FALSE),"0")</f>
        <v>0</v>
      </c>
      <c r="H231" s="72" t="str">
        <f>IFERROR(VLOOKUP($A231,_f12_all_pr,H$1,FALSE),"0")</f>
        <v>0</v>
      </c>
      <c r="I231" s="6" t="str">
        <f t="shared" si="245"/>
        <v>0</v>
      </c>
      <c r="J231" s="6" t="str">
        <f t="shared" si="245"/>
        <v>0</v>
      </c>
      <c r="K231" s="26">
        <f t="shared" si="228"/>
        <v>0</v>
      </c>
      <c r="L231" s="6" t="str">
        <f t="shared" ref="L231:R232" si="246">IFERROR(VLOOKUP($A231,_f12_all,L$1,FALSE),"0")</f>
        <v>0</v>
      </c>
      <c r="M231" s="6" t="str">
        <f t="shared" si="246"/>
        <v>0</v>
      </c>
      <c r="N231" s="72" t="str">
        <f>IFERROR(VLOOKUP($A231,_f12_all_pr,N$1,FALSE),"0")</f>
        <v>0</v>
      </c>
      <c r="O231" s="6" t="str">
        <f t="shared" si="246"/>
        <v>0</v>
      </c>
      <c r="P231" s="6" t="str">
        <f t="shared" si="246"/>
        <v>0</v>
      </c>
      <c r="Q231" s="6" t="str">
        <f t="shared" si="246"/>
        <v>0</v>
      </c>
      <c r="R231" s="6" t="str">
        <f t="shared" si="246"/>
        <v>0</v>
      </c>
      <c r="S231" s="72" t="str">
        <f>IFERROR(VLOOKUP($A231,_f12_all_pr,S$1,FALSE),"0")</f>
        <v>0</v>
      </c>
      <c r="T231" s="6"/>
      <c r="U231" s="16">
        <f t="shared" si="226"/>
        <v>0</v>
      </c>
      <c r="V231" s="16">
        <f t="shared" si="227"/>
        <v>0</v>
      </c>
      <c r="W231" s="120">
        <f t="shared" si="219"/>
        <v>0</v>
      </c>
      <c r="X231" s="111">
        <f t="shared" si="235"/>
        <v>0</v>
      </c>
      <c r="Y231" s="111">
        <f t="shared" si="236"/>
        <v>0</v>
      </c>
      <c r="Z231" s="111">
        <f t="shared" si="236"/>
        <v>0</v>
      </c>
    </row>
    <row r="232" spans="1:26" ht="24.75" x14ac:dyDescent="0.25">
      <c r="A232" s="51" t="s">
        <v>875</v>
      </c>
      <c r="D232" s="10" t="s">
        <v>482</v>
      </c>
      <c r="E232" s="8" t="s">
        <v>475</v>
      </c>
      <c r="F232" s="2" t="s">
        <v>490</v>
      </c>
      <c r="G232" s="6" t="str">
        <f t="shared" si="245"/>
        <v>0</v>
      </c>
      <c r="H232" s="72" t="str">
        <f>IFERROR(VLOOKUP($A232,_f12_all_pr,H$1,FALSE),"0")</f>
        <v>0</v>
      </c>
      <c r="I232" s="6" t="str">
        <f t="shared" si="245"/>
        <v>0</v>
      </c>
      <c r="J232" s="6" t="str">
        <f t="shared" si="245"/>
        <v>0</v>
      </c>
      <c r="K232" s="26">
        <f t="shared" si="228"/>
        <v>0</v>
      </c>
      <c r="L232" s="6" t="str">
        <f t="shared" si="246"/>
        <v>0</v>
      </c>
      <c r="M232" s="6" t="str">
        <f t="shared" si="246"/>
        <v>0</v>
      </c>
      <c r="N232" s="72" t="str">
        <f>IFERROR(VLOOKUP($A232,_f12_all_pr,N$1,FALSE),"0")</f>
        <v>0</v>
      </c>
      <c r="O232" s="6" t="str">
        <f t="shared" si="246"/>
        <v>0</v>
      </c>
      <c r="P232" s="6" t="str">
        <f t="shared" si="246"/>
        <v>0</v>
      </c>
      <c r="Q232" s="6" t="str">
        <f t="shared" si="246"/>
        <v>0</v>
      </c>
      <c r="R232" s="6" t="str">
        <f t="shared" si="246"/>
        <v>0</v>
      </c>
      <c r="S232" s="72" t="str">
        <f>IFERROR(VLOOKUP($A232,_f12_all_pr,S$1,FALSE),"0")</f>
        <v>0</v>
      </c>
      <c r="T232" s="6"/>
      <c r="U232" s="16">
        <f t="shared" si="226"/>
        <v>0</v>
      </c>
      <c r="V232" s="16">
        <f t="shared" si="227"/>
        <v>0</v>
      </c>
      <c r="W232" s="120">
        <f t="shared" si="219"/>
        <v>0</v>
      </c>
      <c r="X232" s="111">
        <f t="shared" si="235"/>
        <v>0</v>
      </c>
      <c r="Y232" s="111">
        <f t="shared" si="236"/>
        <v>0</v>
      </c>
      <c r="Z232" s="111">
        <f t="shared" si="236"/>
        <v>0</v>
      </c>
    </row>
    <row r="233" spans="1:26" x14ac:dyDescent="0.25">
      <c r="A233" s="165"/>
      <c r="D233" s="37" t="s">
        <v>660</v>
      </c>
      <c r="E233" s="20"/>
      <c r="F233" s="21"/>
      <c r="G233" s="16">
        <f>IFERROR(G224-G225-G226-G227-G228-G231-G232,"0")</f>
        <v>0</v>
      </c>
      <c r="H233" s="73"/>
      <c r="I233" s="16">
        <f>IFERROR(I224-I225-I226-I227-I228-I231-I232,"0")</f>
        <v>0</v>
      </c>
      <c r="J233" s="16">
        <f>IFERROR(J224-J225-J226-J227-J228-J231-J232,"0")</f>
        <v>0</v>
      </c>
      <c r="K233" s="26">
        <f t="shared" si="228"/>
        <v>0</v>
      </c>
      <c r="L233" s="16">
        <f t="shared" ref="L233:R233" si="247">IFERROR(L224-L225-L226-L227-L228-L231-L232,"0")</f>
        <v>0</v>
      </c>
      <c r="M233" s="16">
        <f t="shared" si="247"/>
        <v>0</v>
      </c>
      <c r="N233" s="73"/>
      <c r="O233" s="16">
        <f t="shared" si="247"/>
        <v>0</v>
      </c>
      <c r="P233" s="16">
        <f t="shared" si="247"/>
        <v>0</v>
      </c>
      <c r="Q233" s="16">
        <f t="shared" si="247"/>
        <v>0</v>
      </c>
      <c r="R233" s="16">
        <f t="shared" si="247"/>
        <v>0</v>
      </c>
      <c r="S233" s="73"/>
      <c r="T233" s="16"/>
      <c r="U233" s="16">
        <f t="shared" si="226"/>
        <v>0</v>
      </c>
      <c r="V233" s="16">
        <f t="shared" si="227"/>
        <v>0</v>
      </c>
      <c r="W233" s="120">
        <f t="shared" si="219"/>
        <v>0</v>
      </c>
      <c r="X233" s="111">
        <f t="shared" si="235"/>
        <v>0</v>
      </c>
      <c r="Y233" s="111">
        <f t="shared" si="236"/>
        <v>0</v>
      </c>
      <c r="Z233" s="111">
        <f t="shared" si="236"/>
        <v>0</v>
      </c>
    </row>
    <row r="234" spans="1:26" ht="36.75" x14ac:dyDescent="0.25">
      <c r="A234" s="51" t="s">
        <v>876</v>
      </c>
      <c r="B234">
        <v>1</v>
      </c>
      <c r="D234" s="4" t="s">
        <v>491</v>
      </c>
      <c r="E234" s="12" t="s">
        <v>492</v>
      </c>
      <c r="F234" s="18" t="s">
        <v>493</v>
      </c>
      <c r="G234" s="46" t="str">
        <f t="shared" ref="G234:J240" si="248">IFERROR(VLOOKUP($A234,_f12_all,G$1,FALSE),"0")</f>
        <v>0</v>
      </c>
      <c r="H234" s="70" t="str">
        <f t="shared" ref="H234:H241" si="249">IFERROR(VLOOKUP($A234,_f12_all_pr,H$1,FALSE),"0")</f>
        <v>0</v>
      </c>
      <c r="I234" s="46" t="str">
        <f t="shared" si="248"/>
        <v>0</v>
      </c>
      <c r="J234" s="46" t="str">
        <f t="shared" si="248"/>
        <v>0</v>
      </c>
      <c r="K234" s="27">
        <f t="shared" si="228"/>
        <v>0</v>
      </c>
      <c r="L234" s="46" t="str">
        <f t="shared" ref="L234:R240" si="250">IFERROR(VLOOKUP($A234,_f12_all,L$1,FALSE),"0")</f>
        <v>0</v>
      </c>
      <c r="M234" s="46" t="str">
        <f t="shared" si="250"/>
        <v>0</v>
      </c>
      <c r="N234" s="70" t="str">
        <f t="shared" ref="N234:N241" si="251">IFERROR(VLOOKUP($A234,_f12_all_pr,N$1,FALSE),"0")</f>
        <v>0</v>
      </c>
      <c r="O234" s="46" t="str">
        <f t="shared" si="250"/>
        <v>0</v>
      </c>
      <c r="P234" s="46" t="str">
        <f t="shared" si="250"/>
        <v>0</v>
      </c>
      <c r="Q234" s="46" t="str">
        <f t="shared" si="250"/>
        <v>0</v>
      </c>
      <c r="R234" s="46" t="str">
        <f t="shared" si="250"/>
        <v>0</v>
      </c>
      <c r="S234" s="70" t="str">
        <f t="shared" ref="S234:S241" si="252">IFERROR(VLOOKUP($A234,_f12_all_pr,S$1,FALSE),"0")</f>
        <v>0</v>
      </c>
      <c r="T234" s="46"/>
      <c r="U234" s="16">
        <f t="shared" si="226"/>
        <v>0</v>
      </c>
      <c r="V234" s="16">
        <f t="shared" si="227"/>
        <v>0</v>
      </c>
      <c r="W234" s="120">
        <f t="shared" si="219"/>
        <v>0</v>
      </c>
      <c r="X234" s="111">
        <f t="shared" si="235"/>
        <v>0</v>
      </c>
      <c r="Y234" s="111">
        <f t="shared" si="236"/>
        <v>0</v>
      </c>
      <c r="Z234" s="111">
        <f t="shared" si="236"/>
        <v>0</v>
      </c>
    </row>
    <row r="235" spans="1:26" ht="24.75" x14ac:dyDescent="0.25">
      <c r="A235" s="51" t="s">
        <v>877</v>
      </c>
      <c r="D235" s="10" t="s">
        <v>494</v>
      </c>
      <c r="E235" s="8" t="s">
        <v>518</v>
      </c>
      <c r="F235" s="2" t="s">
        <v>506</v>
      </c>
      <c r="G235" s="6" t="str">
        <f t="shared" si="248"/>
        <v>0</v>
      </c>
      <c r="H235" s="72" t="str">
        <f t="shared" si="249"/>
        <v>0</v>
      </c>
      <c r="I235" s="6" t="str">
        <f t="shared" si="248"/>
        <v>0</v>
      </c>
      <c r="J235" s="6" t="str">
        <f t="shared" si="248"/>
        <v>0</v>
      </c>
      <c r="K235" s="26">
        <f t="shared" si="228"/>
        <v>0</v>
      </c>
      <c r="L235" s="6" t="str">
        <f t="shared" si="250"/>
        <v>0</v>
      </c>
      <c r="M235" s="6" t="str">
        <f t="shared" si="250"/>
        <v>0</v>
      </c>
      <c r="N235" s="72" t="str">
        <f t="shared" si="251"/>
        <v>0</v>
      </c>
      <c r="O235" s="6" t="str">
        <f t="shared" si="250"/>
        <v>0</v>
      </c>
      <c r="P235" s="6" t="str">
        <f t="shared" si="250"/>
        <v>0</v>
      </c>
      <c r="Q235" s="6" t="str">
        <f t="shared" si="250"/>
        <v>0</v>
      </c>
      <c r="R235" s="6" t="str">
        <f t="shared" si="250"/>
        <v>0</v>
      </c>
      <c r="S235" s="72" t="str">
        <f t="shared" si="252"/>
        <v>0</v>
      </c>
      <c r="T235" s="6"/>
      <c r="U235" s="16">
        <f t="shared" si="226"/>
        <v>0</v>
      </c>
      <c r="V235" s="16">
        <f t="shared" si="227"/>
        <v>0</v>
      </c>
      <c r="W235" s="120">
        <f t="shared" si="219"/>
        <v>0</v>
      </c>
      <c r="X235" s="111">
        <f t="shared" si="235"/>
        <v>0</v>
      </c>
      <c r="Y235" s="111">
        <f t="shared" si="236"/>
        <v>0</v>
      </c>
      <c r="Z235" s="111">
        <f t="shared" si="236"/>
        <v>0</v>
      </c>
    </row>
    <row r="236" spans="1:26" ht="36.75" x14ac:dyDescent="0.25">
      <c r="A236" s="51" t="s">
        <v>1682</v>
      </c>
      <c r="D236" s="10" t="s">
        <v>1684</v>
      </c>
      <c r="E236" s="8" t="s">
        <v>524</v>
      </c>
      <c r="F236" s="2" t="s">
        <v>1685</v>
      </c>
      <c r="G236" s="6" t="str">
        <f t="shared" si="248"/>
        <v>0</v>
      </c>
      <c r="H236" s="72" t="str">
        <f t="shared" si="249"/>
        <v>0</v>
      </c>
      <c r="I236" s="6" t="str">
        <f t="shared" si="248"/>
        <v>0</v>
      </c>
      <c r="J236" s="6" t="str">
        <f t="shared" si="248"/>
        <v>0</v>
      </c>
      <c r="K236" s="26">
        <f t="shared" ref="K236" si="253">IFERROR(G236-I236-J236,"0")</f>
        <v>0</v>
      </c>
      <c r="L236" s="6" t="str">
        <f t="shared" si="250"/>
        <v>0</v>
      </c>
      <c r="M236" s="6" t="str">
        <f t="shared" si="250"/>
        <v>0</v>
      </c>
      <c r="N236" s="72" t="str">
        <f t="shared" si="251"/>
        <v>0</v>
      </c>
      <c r="O236" s="6" t="str">
        <f t="shared" si="250"/>
        <v>0</v>
      </c>
      <c r="P236" s="6" t="str">
        <f t="shared" si="250"/>
        <v>0</v>
      </c>
      <c r="Q236" s="6" t="str">
        <f t="shared" si="250"/>
        <v>0</v>
      </c>
      <c r="R236" s="6" t="str">
        <f t="shared" si="250"/>
        <v>0</v>
      </c>
      <c r="S236" s="72" t="str">
        <f t="shared" si="252"/>
        <v>0</v>
      </c>
      <c r="T236" s="6"/>
      <c r="U236" s="16">
        <f t="shared" si="226"/>
        <v>0</v>
      </c>
      <c r="V236" s="16">
        <f t="shared" si="227"/>
        <v>0</v>
      </c>
      <c r="W236" s="120">
        <f t="shared" ref="W236" si="254">IFERROR(U236-V236,"0")</f>
        <v>0</v>
      </c>
      <c r="X236" s="111">
        <f t="shared" ref="X236" si="255">L236-Q236-R236</f>
        <v>0</v>
      </c>
      <c r="Y236" s="111">
        <f t="shared" ref="Y236" si="256">L236-O236</f>
        <v>0</v>
      </c>
      <c r="Z236" s="111">
        <f t="shared" si="236"/>
        <v>0</v>
      </c>
    </row>
    <row r="237" spans="1:26" ht="24.75" x14ac:dyDescent="0.25">
      <c r="A237" s="51" t="s">
        <v>878</v>
      </c>
      <c r="D237" s="19" t="s">
        <v>495</v>
      </c>
      <c r="E237" s="8" t="s">
        <v>525</v>
      </c>
      <c r="F237" s="2" t="s">
        <v>507</v>
      </c>
      <c r="G237" s="6" t="str">
        <f t="shared" si="248"/>
        <v>0</v>
      </c>
      <c r="H237" s="72" t="str">
        <f t="shared" si="249"/>
        <v>0</v>
      </c>
      <c r="I237" s="6" t="str">
        <f t="shared" si="248"/>
        <v>0</v>
      </c>
      <c r="J237" s="6" t="str">
        <f t="shared" si="248"/>
        <v>0</v>
      </c>
      <c r="K237" s="26">
        <f t="shared" si="228"/>
        <v>0</v>
      </c>
      <c r="L237" s="6" t="str">
        <f t="shared" si="250"/>
        <v>0</v>
      </c>
      <c r="M237" s="6" t="str">
        <f t="shared" si="250"/>
        <v>0</v>
      </c>
      <c r="N237" s="72" t="str">
        <f t="shared" si="251"/>
        <v>0</v>
      </c>
      <c r="O237" s="6" t="str">
        <f t="shared" si="250"/>
        <v>0</v>
      </c>
      <c r="P237" s="6" t="str">
        <f t="shared" si="250"/>
        <v>0</v>
      </c>
      <c r="Q237" s="6" t="str">
        <f t="shared" si="250"/>
        <v>0</v>
      </c>
      <c r="R237" s="6" t="str">
        <f t="shared" si="250"/>
        <v>0</v>
      </c>
      <c r="S237" s="72" t="str">
        <f t="shared" si="252"/>
        <v>0</v>
      </c>
      <c r="T237" s="6"/>
      <c r="U237" s="16">
        <f t="shared" si="226"/>
        <v>0</v>
      </c>
      <c r="V237" s="16">
        <f t="shared" si="227"/>
        <v>0</v>
      </c>
      <c r="W237" s="120">
        <f t="shared" ref="W237:W271" si="257">IFERROR(U237-V237,"0")</f>
        <v>0</v>
      </c>
      <c r="X237" s="111">
        <f t="shared" si="235"/>
        <v>0</v>
      </c>
      <c r="Y237" s="111">
        <f t="shared" si="236"/>
        <v>0</v>
      </c>
      <c r="Z237" s="111">
        <f t="shared" si="236"/>
        <v>0</v>
      </c>
    </row>
    <row r="238" spans="1:26" ht="36.75" x14ac:dyDescent="0.25">
      <c r="A238" s="51" t="s">
        <v>879</v>
      </c>
      <c r="D238" s="19" t="s">
        <v>496</v>
      </c>
      <c r="E238" s="8" t="s">
        <v>526</v>
      </c>
      <c r="F238" s="2" t="s">
        <v>508</v>
      </c>
      <c r="G238" s="6" t="str">
        <f t="shared" si="248"/>
        <v>0</v>
      </c>
      <c r="H238" s="72" t="str">
        <f t="shared" si="249"/>
        <v>0</v>
      </c>
      <c r="I238" s="6" t="str">
        <f t="shared" si="248"/>
        <v>0</v>
      </c>
      <c r="J238" s="6" t="str">
        <f t="shared" si="248"/>
        <v>0</v>
      </c>
      <c r="K238" s="26">
        <f t="shared" si="228"/>
        <v>0</v>
      </c>
      <c r="L238" s="6" t="str">
        <f t="shared" si="250"/>
        <v>0</v>
      </c>
      <c r="M238" s="6" t="str">
        <f t="shared" si="250"/>
        <v>0</v>
      </c>
      <c r="N238" s="72" t="str">
        <f t="shared" si="251"/>
        <v>0</v>
      </c>
      <c r="O238" s="6" t="str">
        <f t="shared" si="250"/>
        <v>0</v>
      </c>
      <c r="P238" s="6" t="str">
        <f t="shared" si="250"/>
        <v>0</v>
      </c>
      <c r="Q238" s="6" t="str">
        <f t="shared" si="250"/>
        <v>0</v>
      </c>
      <c r="R238" s="6" t="str">
        <f t="shared" si="250"/>
        <v>0</v>
      </c>
      <c r="S238" s="72" t="str">
        <f t="shared" si="252"/>
        <v>0</v>
      </c>
      <c r="T238" s="6"/>
      <c r="U238" s="16">
        <f t="shared" si="226"/>
        <v>0</v>
      </c>
      <c r="V238" s="16">
        <f t="shared" si="227"/>
        <v>0</v>
      </c>
      <c r="W238" s="120">
        <f t="shared" si="257"/>
        <v>0</v>
      </c>
      <c r="X238" s="111">
        <f t="shared" si="235"/>
        <v>0</v>
      </c>
      <c r="Y238" s="111">
        <f t="shared" si="236"/>
        <v>0</v>
      </c>
      <c r="Z238" s="111">
        <f t="shared" si="236"/>
        <v>0</v>
      </c>
    </row>
    <row r="239" spans="1:26" ht="24.75" x14ac:dyDescent="0.25">
      <c r="A239" s="51" t="s">
        <v>880</v>
      </c>
      <c r="D239" s="19" t="s">
        <v>497</v>
      </c>
      <c r="E239" s="8" t="s">
        <v>527</v>
      </c>
      <c r="F239" s="2" t="s">
        <v>509</v>
      </c>
      <c r="G239" s="6" t="str">
        <f t="shared" si="248"/>
        <v>0</v>
      </c>
      <c r="H239" s="72" t="str">
        <f t="shared" si="249"/>
        <v>0</v>
      </c>
      <c r="I239" s="6" t="str">
        <f t="shared" si="248"/>
        <v>0</v>
      </c>
      <c r="J239" s="6" t="str">
        <f t="shared" si="248"/>
        <v>0</v>
      </c>
      <c r="K239" s="26">
        <f t="shared" si="228"/>
        <v>0</v>
      </c>
      <c r="L239" s="6" t="str">
        <f t="shared" si="250"/>
        <v>0</v>
      </c>
      <c r="M239" s="6" t="str">
        <f t="shared" si="250"/>
        <v>0</v>
      </c>
      <c r="N239" s="72" t="str">
        <f t="shared" si="251"/>
        <v>0</v>
      </c>
      <c r="O239" s="6" t="str">
        <f t="shared" si="250"/>
        <v>0</v>
      </c>
      <c r="P239" s="6" t="str">
        <f t="shared" si="250"/>
        <v>0</v>
      </c>
      <c r="Q239" s="6" t="str">
        <f t="shared" si="250"/>
        <v>0</v>
      </c>
      <c r="R239" s="6" t="str">
        <f t="shared" si="250"/>
        <v>0</v>
      </c>
      <c r="S239" s="72" t="str">
        <f t="shared" si="252"/>
        <v>0</v>
      </c>
      <c r="T239" s="6"/>
      <c r="U239" s="16">
        <f t="shared" si="226"/>
        <v>0</v>
      </c>
      <c r="V239" s="16">
        <f t="shared" si="227"/>
        <v>0</v>
      </c>
      <c r="W239" s="120">
        <f t="shared" si="257"/>
        <v>0</v>
      </c>
      <c r="X239" s="111">
        <f t="shared" si="235"/>
        <v>0</v>
      </c>
      <c r="Y239" s="111">
        <f t="shared" si="236"/>
        <v>0</v>
      </c>
      <c r="Z239" s="111">
        <f t="shared" si="236"/>
        <v>0</v>
      </c>
    </row>
    <row r="240" spans="1:26" ht="24.75" x14ac:dyDescent="0.25">
      <c r="A240" s="51" t="s">
        <v>881</v>
      </c>
      <c r="D240" s="19" t="s">
        <v>498</v>
      </c>
      <c r="E240" s="8" t="s">
        <v>1683</v>
      </c>
      <c r="F240" s="2" t="s">
        <v>510</v>
      </c>
      <c r="G240" s="6" t="str">
        <f t="shared" si="248"/>
        <v>0</v>
      </c>
      <c r="H240" s="72" t="str">
        <f t="shared" si="249"/>
        <v>0</v>
      </c>
      <c r="I240" s="6" t="str">
        <f t="shared" si="248"/>
        <v>0</v>
      </c>
      <c r="J240" s="6" t="str">
        <f t="shared" si="248"/>
        <v>0</v>
      </c>
      <c r="K240" s="26">
        <f t="shared" si="228"/>
        <v>0</v>
      </c>
      <c r="L240" s="6" t="str">
        <f t="shared" si="250"/>
        <v>0</v>
      </c>
      <c r="M240" s="6" t="str">
        <f t="shared" si="250"/>
        <v>0</v>
      </c>
      <c r="N240" s="72" t="str">
        <f t="shared" si="251"/>
        <v>0</v>
      </c>
      <c r="O240" s="6" t="str">
        <f t="shared" si="250"/>
        <v>0</v>
      </c>
      <c r="P240" s="6" t="str">
        <f t="shared" si="250"/>
        <v>0</v>
      </c>
      <c r="Q240" s="6" t="str">
        <f t="shared" si="250"/>
        <v>0</v>
      </c>
      <c r="R240" s="6" t="str">
        <f t="shared" si="250"/>
        <v>0</v>
      </c>
      <c r="S240" s="72" t="str">
        <f t="shared" si="252"/>
        <v>0</v>
      </c>
      <c r="T240" s="6"/>
      <c r="U240" s="16">
        <f t="shared" si="226"/>
        <v>0</v>
      </c>
      <c r="V240" s="16">
        <f t="shared" si="227"/>
        <v>0</v>
      </c>
      <c r="W240" s="120">
        <f t="shared" si="257"/>
        <v>0</v>
      </c>
      <c r="X240" s="111">
        <f t="shared" si="235"/>
        <v>0</v>
      </c>
      <c r="Y240" s="111">
        <f t="shared" si="236"/>
        <v>0</v>
      </c>
      <c r="Z240" s="111">
        <f t="shared" si="236"/>
        <v>0</v>
      </c>
    </row>
    <row r="241" spans="1:26" x14ac:dyDescent="0.25">
      <c r="A241" s="40"/>
      <c r="D241" s="36" t="s">
        <v>675</v>
      </c>
      <c r="E241" s="14"/>
      <c r="F241" s="15"/>
      <c r="G241" s="16">
        <f>IFERROR(G235-G236-G237-G238-G239-G240,"0")</f>
        <v>0</v>
      </c>
      <c r="H241" s="72" t="str">
        <f t="shared" si="249"/>
        <v>0</v>
      </c>
      <c r="I241" s="16">
        <f>IFERROR(I235-I236-I237-I238-I239-I240,"0")</f>
        <v>0</v>
      </c>
      <c r="J241" s="16">
        <f>IFERROR(J235-J236-J237-J238-J239-J240,"0")</f>
        <v>0</v>
      </c>
      <c r="K241" s="16">
        <f>IFERROR(K235-K236-K237-K238-K239-K240,"0")</f>
        <v>0</v>
      </c>
      <c r="L241" s="16">
        <f>IFERROR(L235-L236-L237-L238-L239-L240,"0")</f>
        <v>0</v>
      </c>
      <c r="M241" s="16">
        <f>IFERROR(M235-M236-M237-M238-M239-M240,"0")</f>
        <v>0</v>
      </c>
      <c r="N241" s="72" t="str">
        <f t="shared" si="251"/>
        <v>0</v>
      </c>
      <c r="O241" s="16">
        <f>IFERROR(O235-O236-O237-O238-O239-O240,"0")</f>
        <v>0</v>
      </c>
      <c r="P241" s="16">
        <f>IFERROR(P235-P236-P237-P238-P239-P240,"0")</f>
        <v>0</v>
      </c>
      <c r="Q241" s="16">
        <f>IFERROR(Q235-Q236-Q237-Q238-Q239-Q240,"0")</f>
        <v>0</v>
      </c>
      <c r="R241" s="16">
        <f>IFERROR(R235-R236-R237-R238-R239-R240,"0")</f>
        <v>0</v>
      </c>
      <c r="S241" s="72" t="str">
        <f t="shared" si="252"/>
        <v>0</v>
      </c>
      <c r="T241" s="16"/>
      <c r="U241" s="16">
        <f t="shared" si="226"/>
        <v>0</v>
      </c>
      <c r="V241" s="16">
        <f t="shared" si="227"/>
        <v>0</v>
      </c>
      <c r="W241" s="120">
        <f t="shared" ref="W241" si="258">IFERROR(U241-V241,"0")</f>
        <v>0</v>
      </c>
      <c r="X241" s="111">
        <f t="shared" ref="X241" si="259">L241-Q241-R241</f>
        <v>0</v>
      </c>
      <c r="Y241" s="111">
        <f t="shared" ref="Y241" si="260">L241-O241</f>
        <v>0</v>
      </c>
      <c r="Z241" s="111">
        <f t="shared" si="236"/>
        <v>0</v>
      </c>
    </row>
    <row r="242" spans="1:26" ht="24.75" x14ac:dyDescent="0.25">
      <c r="A242" s="51" t="s">
        <v>882</v>
      </c>
      <c r="D242" s="10" t="s">
        <v>499</v>
      </c>
      <c r="E242" s="8" t="s">
        <v>519</v>
      </c>
      <c r="F242" s="2" t="s">
        <v>511</v>
      </c>
      <c r="G242" s="6" t="str">
        <f t="shared" ref="G242:J243" si="261">IFERROR(VLOOKUP($A242,_f12_all,G$1,FALSE),"0")</f>
        <v>0</v>
      </c>
      <c r="H242" s="72" t="str">
        <f>IFERROR(VLOOKUP($A242,_f12_all_pr,H$1,FALSE),"0")</f>
        <v>0</v>
      </c>
      <c r="I242" s="6" t="str">
        <f t="shared" si="261"/>
        <v>0</v>
      </c>
      <c r="J242" s="6" t="str">
        <f t="shared" si="261"/>
        <v>0</v>
      </c>
      <c r="K242" s="26">
        <f t="shared" si="228"/>
        <v>0</v>
      </c>
      <c r="L242" s="6" t="str">
        <f t="shared" ref="L242:R243" si="262">IFERROR(VLOOKUP($A242,_f12_all,L$1,FALSE),"0")</f>
        <v>0</v>
      </c>
      <c r="M242" s="6" t="str">
        <f t="shared" si="262"/>
        <v>0</v>
      </c>
      <c r="N242" s="72" t="str">
        <f>IFERROR(VLOOKUP($A242,_f12_all_pr,N$1,FALSE),"0")</f>
        <v>0</v>
      </c>
      <c r="O242" s="6" t="str">
        <f t="shared" si="262"/>
        <v>0</v>
      </c>
      <c r="P242" s="6" t="str">
        <f t="shared" si="262"/>
        <v>0</v>
      </c>
      <c r="Q242" s="6" t="str">
        <f t="shared" si="262"/>
        <v>0</v>
      </c>
      <c r="R242" s="6" t="str">
        <f t="shared" si="262"/>
        <v>0</v>
      </c>
      <c r="S242" s="72" t="str">
        <f>IFERROR(VLOOKUP($A242,_f12_all_pr,S$1,FALSE),"0")</f>
        <v>0</v>
      </c>
      <c r="T242" s="6"/>
      <c r="U242" s="16">
        <f t="shared" si="226"/>
        <v>0</v>
      </c>
      <c r="V242" s="16">
        <f t="shared" si="227"/>
        <v>0</v>
      </c>
      <c r="W242" s="120">
        <f t="shared" si="257"/>
        <v>0</v>
      </c>
      <c r="X242" s="111">
        <f t="shared" si="235"/>
        <v>0</v>
      </c>
      <c r="Y242" s="111">
        <f t="shared" si="236"/>
        <v>0</v>
      </c>
      <c r="Z242" s="111">
        <f t="shared" si="236"/>
        <v>0</v>
      </c>
    </row>
    <row r="243" spans="1:26" ht="24.75" x14ac:dyDescent="0.25">
      <c r="A243" s="51" t="s">
        <v>883</v>
      </c>
      <c r="D243" s="19" t="s">
        <v>500</v>
      </c>
      <c r="E243" s="8" t="s">
        <v>528</v>
      </c>
      <c r="F243" s="2" t="s">
        <v>512</v>
      </c>
      <c r="G243" s="6" t="str">
        <f t="shared" si="261"/>
        <v>0</v>
      </c>
      <c r="H243" s="72" t="str">
        <f>IFERROR(VLOOKUP($A243,_f12_all_pr,H$1,FALSE),"0")</f>
        <v>0</v>
      </c>
      <c r="I243" s="6" t="str">
        <f t="shared" si="261"/>
        <v>0</v>
      </c>
      <c r="J243" s="6" t="str">
        <f t="shared" si="261"/>
        <v>0</v>
      </c>
      <c r="K243" s="26">
        <f t="shared" si="228"/>
        <v>0</v>
      </c>
      <c r="L243" s="6" t="str">
        <f t="shared" si="262"/>
        <v>0</v>
      </c>
      <c r="M243" s="6" t="str">
        <f t="shared" si="262"/>
        <v>0</v>
      </c>
      <c r="N243" s="72" t="str">
        <f>IFERROR(VLOOKUP($A243,_f12_all_pr,N$1,FALSE),"0")</f>
        <v>0</v>
      </c>
      <c r="O243" s="6" t="str">
        <f t="shared" si="262"/>
        <v>0</v>
      </c>
      <c r="P243" s="6" t="str">
        <f t="shared" si="262"/>
        <v>0</v>
      </c>
      <c r="Q243" s="6" t="str">
        <f t="shared" si="262"/>
        <v>0</v>
      </c>
      <c r="R243" s="6" t="str">
        <f t="shared" si="262"/>
        <v>0</v>
      </c>
      <c r="S243" s="72" t="str">
        <f>IFERROR(VLOOKUP($A243,_f12_all_pr,S$1,FALSE),"0")</f>
        <v>0</v>
      </c>
      <c r="T243" s="6"/>
      <c r="U243" s="16">
        <f t="shared" si="226"/>
        <v>0</v>
      </c>
      <c r="V243" s="16">
        <f t="shared" si="227"/>
        <v>0</v>
      </c>
      <c r="W243" s="120">
        <f t="shared" si="257"/>
        <v>0</v>
      </c>
      <c r="X243" s="111">
        <f t="shared" si="235"/>
        <v>0</v>
      </c>
      <c r="Y243" s="111">
        <f t="shared" si="236"/>
        <v>0</v>
      </c>
      <c r="Z243" s="111">
        <f t="shared" si="236"/>
        <v>0</v>
      </c>
    </row>
    <row r="244" spans="1:26" x14ac:dyDescent="0.25">
      <c r="A244" s="40"/>
      <c r="D244" s="36" t="s">
        <v>674</v>
      </c>
      <c r="E244" s="15"/>
      <c r="F244" s="15"/>
      <c r="G244" s="16">
        <f>IFERROR(G242-G243,"0")</f>
        <v>0</v>
      </c>
      <c r="H244" s="73"/>
      <c r="I244" s="16">
        <f>IFERROR(I242-I243,"0")</f>
        <v>0</v>
      </c>
      <c r="J244" s="16">
        <f>IFERROR(J242-J243,"0")</f>
        <v>0</v>
      </c>
      <c r="K244" s="26">
        <f t="shared" si="228"/>
        <v>0</v>
      </c>
      <c r="L244" s="16">
        <f t="shared" ref="L244:R244" si="263">IFERROR(L242-L243,"0")</f>
        <v>0</v>
      </c>
      <c r="M244" s="16">
        <f t="shared" si="263"/>
        <v>0</v>
      </c>
      <c r="N244" s="73"/>
      <c r="O244" s="16">
        <f t="shared" si="263"/>
        <v>0</v>
      </c>
      <c r="P244" s="16">
        <f t="shared" si="263"/>
        <v>0</v>
      </c>
      <c r="Q244" s="16">
        <f t="shared" si="263"/>
        <v>0</v>
      </c>
      <c r="R244" s="16">
        <f t="shared" si="263"/>
        <v>0</v>
      </c>
      <c r="S244" s="73"/>
      <c r="T244" s="16"/>
      <c r="U244" s="16">
        <f t="shared" si="226"/>
        <v>0</v>
      </c>
      <c r="V244" s="16">
        <f t="shared" si="227"/>
        <v>0</v>
      </c>
      <c r="W244" s="120">
        <f t="shared" si="257"/>
        <v>0</v>
      </c>
      <c r="X244" s="111">
        <f t="shared" si="235"/>
        <v>0</v>
      </c>
      <c r="Y244" s="111">
        <f t="shared" si="236"/>
        <v>0</v>
      </c>
      <c r="Z244" s="111">
        <f t="shared" si="236"/>
        <v>0</v>
      </c>
    </row>
    <row r="245" spans="1:26" ht="24.75" x14ac:dyDescent="0.25">
      <c r="A245" s="51" t="s">
        <v>884</v>
      </c>
      <c r="D245" s="10" t="s">
        <v>501</v>
      </c>
      <c r="E245" s="8" t="s">
        <v>520</v>
      </c>
      <c r="F245" s="2" t="s">
        <v>513</v>
      </c>
      <c r="G245" s="6" t="str">
        <f t="shared" ref="G245:J249" si="264">IFERROR(VLOOKUP($A245,_f12_all,G$1,FALSE),"0")</f>
        <v>0</v>
      </c>
      <c r="H245" s="72" t="str">
        <f>IFERROR(VLOOKUP($A245,_f12_all_pr,H$1,FALSE),"0")</f>
        <v>0</v>
      </c>
      <c r="I245" s="6" t="str">
        <f t="shared" si="264"/>
        <v>0</v>
      </c>
      <c r="J245" s="6" t="str">
        <f t="shared" si="264"/>
        <v>0</v>
      </c>
      <c r="K245" s="26">
        <f t="shared" si="228"/>
        <v>0</v>
      </c>
      <c r="L245" s="6" t="str">
        <f t="shared" ref="L245:R249" si="265">IFERROR(VLOOKUP($A245,_f12_all,L$1,FALSE),"0")</f>
        <v>0</v>
      </c>
      <c r="M245" s="6" t="str">
        <f t="shared" si="265"/>
        <v>0</v>
      </c>
      <c r="N245" s="72" t="str">
        <f>IFERROR(VLOOKUP($A245,_f12_all_pr,N$1,FALSE),"0")</f>
        <v>0</v>
      </c>
      <c r="O245" s="6" t="str">
        <f t="shared" si="265"/>
        <v>0</v>
      </c>
      <c r="P245" s="6" t="str">
        <f t="shared" si="265"/>
        <v>0</v>
      </c>
      <c r="Q245" s="6" t="str">
        <f t="shared" si="265"/>
        <v>0</v>
      </c>
      <c r="R245" s="6" t="str">
        <f t="shared" si="265"/>
        <v>0</v>
      </c>
      <c r="S245" s="72" t="str">
        <f>IFERROR(VLOOKUP($A245,_f12_all_pr,S$1,FALSE),"0")</f>
        <v>0</v>
      </c>
      <c r="T245" s="6"/>
      <c r="U245" s="16">
        <f t="shared" si="226"/>
        <v>0</v>
      </c>
      <c r="V245" s="16">
        <f t="shared" si="227"/>
        <v>0</v>
      </c>
      <c r="W245" s="120">
        <f t="shared" si="257"/>
        <v>0</v>
      </c>
      <c r="X245" s="111">
        <f t="shared" si="235"/>
        <v>0</v>
      </c>
      <c r="Y245" s="111">
        <f t="shared" si="236"/>
        <v>0</v>
      </c>
      <c r="Z245" s="111">
        <f t="shared" si="236"/>
        <v>0</v>
      </c>
    </row>
    <row r="246" spans="1:26" ht="24.75" x14ac:dyDescent="0.25">
      <c r="A246" s="162" t="s">
        <v>3475</v>
      </c>
      <c r="D246" s="163" t="s">
        <v>3470</v>
      </c>
      <c r="E246" s="160" t="s">
        <v>3471</v>
      </c>
      <c r="F246" s="164" t="s">
        <v>3472</v>
      </c>
      <c r="G246" s="6" t="str">
        <f t="shared" si="264"/>
        <v>0</v>
      </c>
      <c r="H246" s="72" t="str">
        <f>IFERROR(VLOOKUP($A246,_f12_all_pr,H$1,FALSE),"0")</f>
        <v>0</v>
      </c>
      <c r="I246" s="6" t="str">
        <f t="shared" si="264"/>
        <v>0</v>
      </c>
      <c r="J246" s="6" t="str">
        <f t="shared" si="264"/>
        <v>0</v>
      </c>
      <c r="K246" s="26">
        <f t="shared" ref="K246" si="266">IFERROR(G246-I246-J246,"0")</f>
        <v>0</v>
      </c>
      <c r="L246" s="6" t="str">
        <f t="shared" si="265"/>
        <v>0</v>
      </c>
      <c r="M246" s="6" t="str">
        <f t="shared" si="265"/>
        <v>0</v>
      </c>
      <c r="N246" s="72" t="str">
        <f>IFERROR(VLOOKUP($A246,_f12_all_pr,N$1,FALSE),"0")</f>
        <v>0</v>
      </c>
      <c r="O246" s="6" t="str">
        <f t="shared" si="265"/>
        <v>0</v>
      </c>
      <c r="P246" s="6" t="str">
        <f t="shared" si="265"/>
        <v>0</v>
      </c>
      <c r="Q246" s="6" t="str">
        <f t="shared" si="265"/>
        <v>0</v>
      </c>
      <c r="R246" s="6" t="str">
        <f t="shared" si="265"/>
        <v>0</v>
      </c>
      <c r="S246" s="72" t="str">
        <f>IFERROR(VLOOKUP($A246,_f12_all_pr,S$1,FALSE),"0")</f>
        <v>0</v>
      </c>
      <c r="T246" s="6"/>
      <c r="U246" s="16">
        <f t="shared" ref="U246" si="267">IFERROR(G246-L246,"0")</f>
        <v>0</v>
      </c>
      <c r="V246" s="16">
        <f t="shared" ref="V246" si="268">IFERROR(M246-O246,"0")</f>
        <v>0</v>
      </c>
      <c r="W246" s="120">
        <f t="shared" ref="W246" si="269">IFERROR(U246-V246,"0")</f>
        <v>0</v>
      </c>
      <c r="X246" s="111">
        <f t="shared" ref="X246" si="270">L246-Q246-R246</f>
        <v>0</v>
      </c>
      <c r="Y246" s="111">
        <f t="shared" ref="Y246" si="271">L246-O246</f>
        <v>0</v>
      </c>
      <c r="Z246" s="111">
        <f t="shared" ref="Z246" si="272">M246-P246</f>
        <v>0</v>
      </c>
    </row>
    <row r="247" spans="1:26" x14ac:dyDescent="0.25">
      <c r="A247" s="135"/>
      <c r="D247" s="36" t="s">
        <v>3488</v>
      </c>
      <c r="E247" s="15"/>
      <c r="F247" s="15"/>
      <c r="G247" s="16">
        <f>IFERROR(G245-G246,"0")</f>
        <v>0</v>
      </c>
      <c r="H247" s="72" t="str">
        <f>IFERROR(VLOOKUP($A247,_f12_all_pr,H$1,FALSE),"0")</f>
        <v>0</v>
      </c>
      <c r="I247" s="16">
        <f>IFERROR(I245-I246,"0")</f>
        <v>0</v>
      </c>
      <c r="J247" s="16">
        <f>IFERROR(J245-J246,"0")</f>
        <v>0</v>
      </c>
      <c r="K247" s="26">
        <f t="shared" ref="K247" si="273">IFERROR(G247-I247-J247,"0")</f>
        <v>0</v>
      </c>
      <c r="L247" s="16">
        <f t="shared" ref="L247:R247" si="274">IFERROR(L245-L246,"0")</f>
        <v>0</v>
      </c>
      <c r="M247" s="16">
        <f t="shared" si="274"/>
        <v>0</v>
      </c>
      <c r="N247" s="72" t="str">
        <f>IFERROR(VLOOKUP($A247,_f12_all_pr,N$1,FALSE),"0")</f>
        <v>0</v>
      </c>
      <c r="O247" s="16">
        <f t="shared" si="274"/>
        <v>0</v>
      </c>
      <c r="P247" s="16">
        <f t="shared" si="274"/>
        <v>0</v>
      </c>
      <c r="Q247" s="16">
        <f t="shared" si="274"/>
        <v>0</v>
      </c>
      <c r="R247" s="16">
        <f t="shared" si="274"/>
        <v>0</v>
      </c>
      <c r="S247" s="72" t="str">
        <f>IFERROR(VLOOKUP($A247,_f12_all_pr,S$1,FALSE),"0")</f>
        <v>0</v>
      </c>
      <c r="T247" s="16"/>
      <c r="U247" s="16">
        <f t="shared" ref="U247" si="275">IFERROR(G247-L247,"0")</f>
        <v>0</v>
      </c>
      <c r="V247" s="16">
        <f t="shared" ref="V247" si="276">IFERROR(M247-O247,"0")</f>
        <v>0</v>
      </c>
      <c r="W247" s="120">
        <f t="shared" ref="W247" si="277">IFERROR(U247-V247,"0")</f>
        <v>0</v>
      </c>
      <c r="X247" s="111">
        <f t="shared" ref="X247" si="278">L247-Q247-R247</f>
        <v>0</v>
      </c>
      <c r="Y247" s="111">
        <f t="shared" ref="Y247" si="279">L247-O247</f>
        <v>0</v>
      </c>
      <c r="Z247" s="111">
        <f t="shared" ref="Z247" si="280">M247-P247</f>
        <v>0</v>
      </c>
    </row>
    <row r="248" spans="1:26" ht="24.75" x14ac:dyDescent="0.25">
      <c r="A248" s="51" t="s">
        <v>885</v>
      </c>
      <c r="D248" s="10" t="s">
        <v>502</v>
      </c>
      <c r="E248" s="8" t="s">
        <v>521</v>
      </c>
      <c r="F248" s="2" t="s">
        <v>514</v>
      </c>
      <c r="G248" s="6" t="str">
        <f t="shared" si="264"/>
        <v>0</v>
      </c>
      <c r="H248" s="72" t="str">
        <f>IFERROR(VLOOKUP($A248,_f12_all_pr,H$1,FALSE),"0")</f>
        <v>0</v>
      </c>
      <c r="I248" s="6" t="str">
        <f t="shared" si="264"/>
        <v>0</v>
      </c>
      <c r="J248" s="6" t="str">
        <f t="shared" si="264"/>
        <v>0</v>
      </c>
      <c r="K248" s="26">
        <f t="shared" ref="K248:K280" si="281">IFERROR(G248-I248-J248,"0")</f>
        <v>0</v>
      </c>
      <c r="L248" s="6" t="str">
        <f t="shared" si="265"/>
        <v>0</v>
      </c>
      <c r="M248" s="6" t="str">
        <f t="shared" si="265"/>
        <v>0</v>
      </c>
      <c r="N248" s="72" t="str">
        <f>IFERROR(VLOOKUP($A248,_f12_all_pr,N$1,FALSE),"0")</f>
        <v>0</v>
      </c>
      <c r="O248" s="6" t="str">
        <f t="shared" si="265"/>
        <v>0</v>
      </c>
      <c r="P248" s="6" t="str">
        <f t="shared" si="265"/>
        <v>0</v>
      </c>
      <c r="Q248" s="6" t="str">
        <f t="shared" si="265"/>
        <v>0</v>
      </c>
      <c r="R248" s="6" t="str">
        <f t="shared" si="265"/>
        <v>0</v>
      </c>
      <c r="S248" s="72" t="str">
        <f>IFERROR(VLOOKUP($A248,_f12_all_pr,S$1,FALSE),"0")</f>
        <v>0</v>
      </c>
      <c r="T248" s="6"/>
      <c r="U248" s="16">
        <f t="shared" si="226"/>
        <v>0</v>
      </c>
      <c r="V248" s="16">
        <f t="shared" si="227"/>
        <v>0</v>
      </c>
      <c r="W248" s="120">
        <f t="shared" si="257"/>
        <v>0</v>
      </c>
      <c r="X248" s="111">
        <f t="shared" si="235"/>
        <v>0</v>
      </c>
      <c r="Y248" s="111">
        <f t="shared" si="236"/>
        <v>0</v>
      </c>
      <c r="Z248" s="111">
        <f t="shared" si="236"/>
        <v>0</v>
      </c>
    </row>
    <row r="249" spans="1:26" ht="36.75" x14ac:dyDescent="0.25">
      <c r="A249" s="51" t="s">
        <v>886</v>
      </c>
      <c r="D249" s="19" t="s">
        <v>503</v>
      </c>
      <c r="E249" s="8" t="s">
        <v>529</v>
      </c>
      <c r="F249" s="2" t="s">
        <v>515</v>
      </c>
      <c r="G249" s="6" t="str">
        <f t="shared" si="264"/>
        <v>0</v>
      </c>
      <c r="H249" s="72" t="str">
        <f>IFERROR(VLOOKUP($A249,_f12_all_pr,H$1,FALSE),"0")</f>
        <v>0</v>
      </c>
      <c r="I249" s="6" t="str">
        <f t="shared" si="264"/>
        <v>0</v>
      </c>
      <c r="J249" s="6" t="str">
        <f t="shared" si="264"/>
        <v>0</v>
      </c>
      <c r="K249" s="26">
        <f t="shared" si="281"/>
        <v>0</v>
      </c>
      <c r="L249" s="6" t="str">
        <f t="shared" si="265"/>
        <v>0</v>
      </c>
      <c r="M249" s="6" t="str">
        <f t="shared" si="265"/>
        <v>0</v>
      </c>
      <c r="N249" s="72" t="str">
        <f>IFERROR(VLOOKUP($A249,_f12_all_pr,N$1,FALSE),"0")</f>
        <v>0</v>
      </c>
      <c r="O249" s="6" t="str">
        <f t="shared" si="265"/>
        <v>0</v>
      </c>
      <c r="P249" s="6" t="str">
        <f t="shared" si="265"/>
        <v>0</v>
      </c>
      <c r="Q249" s="6" t="str">
        <f t="shared" si="265"/>
        <v>0</v>
      </c>
      <c r="R249" s="6" t="str">
        <f t="shared" si="265"/>
        <v>0</v>
      </c>
      <c r="S249" s="72" t="str">
        <f>IFERROR(VLOOKUP($A249,_f12_all_pr,S$1,FALSE),"0")</f>
        <v>0</v>
      </c>
      <c r="T249" s="6"/>
      <c r="U249" s="16">
        <f t="shared" si="226"/>
        <v>0</v>
      </c>
      <c r="V249" s="16">
        <f t="shared" si="227"/>
        <v>0</v>
      </c>
      <c r="W249" s="120">
        <f t="shared" si="257"/>
        <v>0</v>
      </c>
      <c r="X249" s="111">
        <f t="shared" si="235"/>
        <v>0</v>
      </c>
      <c r="Y249" s="111">
        <f t="shared" si="236"/>
        <v>0</v>
      </c>
      <c r="Z249" s="111">
        <f t="shared" si="236"/>
        <v>0</v>
      </c>
    </row>
    <row r="250" spans="1:26" x14ac:dyDescent="0.25">
      <c r="A250" s="40"/>
      <c r="D250" s="36" t="s">
        <v>673</v>
      </c>
      <c r="E250" s="15"/>
      <c r="F250" s="15"/>
      <c r="G250" s="16">
        <f>IFERROR(G248-G249,"0")</f>
        <v>0</v>
      </c>
      <c r="H250" s="73"/>
      <c r="I250" s="16">
        <f>IFERROR(I248-I249,"0")</f>
        <v>0</v>
      </c>
      <c r="J250" s="16">
        <f>IFERROR(J248-J249,"0")</f>
        <v>0</v>
      </c>
      <c r="K250" s="26">
        <f t="shared" si="281"/>
        <v>0</v>
      </c>
      <c r="L250" s="16">
        <f t="shared" ref="L250:R250" si="282">IFERROR(L248-L249,"0")</f>
        <v>0</v>
      </c>
      <c r="M250" s="16">
        <f t="shared" si="282"/>
        <v>0</v>
      </c>
      <c r="N250" s="73"/>
      <c r="O250" s="16">
        <f t="shared" si="282"/>
        <v>0</v>
      </c>
      <c r="P250" s="16">
        <f t="shared" si="282"/>
        <v>0</v>
      </c>
      <c r="Q250" s="16">
        <f t="shared" si="282"/>
        <v>0</v>
      </c>
      <c r="R250" s="16">
        <f t="shared" si="282"/>
        <v>0</v>
      </c>
      <c r="S250" s="73"/>
      <c r="T250" s="16"/>
      <c r="U250" s="16">
        <f t="shared" si="226"/>
        <v>0</v>
      </c>
      <c r="V250" s="16">
        <f t="shared" si="227"/>
        <v>0</v>
      </c>
      <c r="W250" s="120">
        <f t="shared" si="257"/>
        <v>0</v>
      </c>
      <c r="X250" s="111">
        <f t="shared" si="235"/>
        <v>0</v>
      </c>
      <c r="Y250" s="111">
        <f t="shared" si="236"/>
        <v>0</v>
      </c>
      <c r="Z250" s="111">
        <f t="shared" si="236"/>
        <v>0</v>
      </c>
    </row>
    <row r="251" spans="1:26" ht="24.75" x14ac:dyDescent="0.25">
      <c r="A251" s="51" t="s">
        <v>887</v>
      </c>
      <c r="D251" s="10" t="s">
        <v>504</v>
      </c>
      <c r="E251" s="8" t="s">
        <v>522</v>
      </c>
      <c r="F251" s="2" t="s">
        <v>516</v>
      </c>
      <c r="G251" s="6" t="str">
        <f t="shared" ref="G251:J254" si="283">IFERROR(VLOOKUP($A251,_f12_all,G$1,FALSE),"0")</f>
        <v>0</v>
      </c>
      <c r="H251" s="72" t="str">
        <f>IFERROR(VLOOKUP($A251,_f12_all_pr,H$1,FALSE),"0")</f>
        <v>0</v>
      </c>
      <c r="I251" s="6" t="str">
        <f t="shared" si="283"/>
        <v>0</v>
      </c>
      <c r="J251" s="6" t="str">
        <f t="shared" si="283"/>
        <v>0</v>
      </c>
      <c r="K251" s="26">
        <f t="shared" si="281"/>
        <v>0</v>
      </c>
      <c r="L251" s="6" t="str">
        <f t="shared" ref="L251:R254" si="284">IFERROR(VLOOKUP($A251,_f12_all,L$1,FALSE),"0")</f>
        <v>0</v>
      </c>
      <c r="M251" s="6" t="str">
        <f t="shared" si="284"/>
        <v>0</v>
      </c>
      <c r="N251" s="72" t="str">
        <f>IFERROR(VLOOKUP($A251,_f12_all_pr,N$1,FALSE),"0")</f>
        <v>0</v>
      </c>
      <c r="O251" s="6" t="str">
        <f t="shared" si="284"/>
        <v>0</v>
      </c>
      <c r="P251" s="6" t="str">
        <f t="shared" si="284"/>
        <v>0</v>
      </c>
      <c r="Q251" s="6" t="str">
        <f t="shared" si="284"/>
        <v>0</v>
      </c>
      <c r="R251" s="6" t="str">
        <f t="shared" si="284"/>
        <v>0</v>
      </c>
      <c r="S251" s="72" t="str">
        <f>IFERROR(VLOOKUP($A251,_f12_all_pr,S$1,FALSE),"0")</f>
        <v>0</v>
      </c>
      <c r="T251" s="6"/>
      <c r="U251" s="16">
        <f t="shared" si="226"/>
        <v>0</v>
      </c>
      <c r="V251" s="16">
        <f t="shared" si="227"/>
        <v>0</v>
      </c>
      <c r="W251" s="120">
        <f t="shared" si="257"/>
        <v>0</v>
      </c>
      <c r="X251" s="111">
        <f t="shared" si="235"/>
        <v>0</v>
      </c>
      <c r="Y251" s="111">
        <f t="shared" si="236"/>
        <v>0</v>
      </c>
      <c r="Z251" s="111">
        <f t="shared" si="236"/>
        <v>0</v>
      </c>
    </row>
    <row r="252" spans="1:26" ht="24.75" x14ac:dyDescent="0.25">
      <c r="A252" s="51" t="s">
        <v>888</v>
      </c>
      <c r="D252" s="10" t="s">
        <v>505</v>
      </c>
      <c r="E252" s="8" t="s">
        <v>523</v>
      </c>
      <c r="F252" s="2" t="s">
        <v>517</v>
      </c>
      <c r="G252" s="6" t="str">
        <f t="shared" si="283"/>
        <v>0</v>
      </c>
      <c r="H252" s="72" t="str">
        <f>IFERROR(VLOOKUP($A252,_f12_all_pr,H$1,FALSE),"0")</f>
        <v>0</v>
      </c>
      <c r="I252" s="6" t="str">
        <f t="shared" si="283"/>
        <v>0</v>
      </c>
      <c r="J252" s="6" t="str">
        <f t="shared" si="283"/>
        <v>0</v>
      </c>
      <c r="K252" s="26">
        <f t="shared" si="281"/>
        <v>0</v>
      </c>
      <c r="L252" s="6" t="str">
        <f t="shared" si="284"/>
        <v>0</v>
      </c>
      <c r="M252" s="6" t="str">
        <f t="shared" si="284"/>
        <v>0</v>
      </c>
      <c r="N252" s="72" t="str">
        <f>IFERROR(VLOOKUP($A252,_f12_all_pr,N$1,FALSE),"0")</f>
        <v>0</v>
      </c>
      <c r="O252" s="6" t="str">
        <f t="shared" si="284"/>
        <v>0</v>
      </c>
      <c r="P252" s="6" t="str">
        <f t="shared" si="284"/>
        <v>0</v>
      </c>
      <c r="Q252" s="6" t="str">
        <f t="shared" si="284"/>
        <v>0</v>
      </c>
      <c r="R252" s="6" t="str">
        <f t="shared" si="284"/>
        <v>0</v>
      </c>
      <c r="S252" s="72" t="str">
        <f>IFERROR(VLOOKUP($A252,_f12_all_pr,S$1,FALSE),"0")</f>
        <v>0</v>
      </c>
      <c r="T252" s="6"/>
      <c r="U252" s="16">
        <f t="shared" si="226"/>
        <v>0</v>
      </c>
      <c r="V252" s="16">
        <f t="shared" si="227"/>
        <v>0</v>
      </c>
      <c r="W252" s="120">
        <f t="shared" si="257"/>
        <v>0</v>
      </c>
      <c r="X252" s="111">
        <f t="shared" si="235"/>
        <v>0</v>
      </c>
      <c r="Y252" s="111">
        <f t="shared" si="236"/>
        <v>0</v>
      </c>
      <c r="Z252" s="111">
        <f t="shared" si="236"/>
        <v>0</v>
      </c>
    </row>
    <row r="253" spans="1:26" ht="24.75" x14ac:dyDescent="0.25">
      <c r="A253" s="51" t="s">
        <v>3429</v>
      </c>
      <c r="D253" s="19" t="s">
        <v>3419</v>
      </c>
      <c r="E253" s="8" t="s">
        <v>530</v>
      </c>
      <c r="F253" s="2" t="s">
        <v>3422</v>
      </c>
      <c r="G253" s="6" t="str">
        <f t="shared" si="283"/>
        <v>0</v>
      </c>
      <c r="H253" s="72" t="str">
        <f>IFERROR(VLOOKUP($A253,_f12_all_pr,H$1,FALSE),"0")</f>
        <v>0</v>
      </c>
      <c r="I253" s="6" t="str">
        <f t="shared" si="283"/>
        <v>0</v>
      </c>
      <c r="J253" s="6" t="str">
        <f t="shared" si="283"/>
        <v>0</v>
      </c>
      <c r="K253" s="26">
        <f t="shared" si="281"/>
        <v>0</v>
      </c>
      <c r="L253" s="6" t="str">
        <f t="shared" si="284"/>
        <v>0</v>
      </c>
      <c r="M253" s="6" t="str">
        <f t="shared" si="284"/>
        <v>0</v>
      </c>
      <c r="N253" s="72" t="str">
        <f>IFERROR(VLOOKUP($A253,_f12_all_pr,N$1,FALSE),"0")</f>
        <v>0</v>
      </c>
      <c r="O253" s="6" t="str">
        <f t="shared" si="284"/>
        <v>0</v>
      </c>
      <c r="P253" s="6" t="str">
        <f t="shared" si="284"/>
        <v>0</v>
      </c>
      <c r="Q253" s="6" t="str">
        <f t="shared" si="284"/>
        <v>0</v>
      </c>
      <c r="R253" s="6" t="str">
        <f t="shared" si="284"/>
        <v>0</v>
      </c>
      <c r="S253" s="72" t="str">
        <f>IFERROR(VLOOKUP($A253,_f12_all_pr,S$1,FALSE),"0")</f>
        <v>0</v>
      </c>
      <c r="T253" s="6"/>
      <c r="U253" s="16">
        <f t="shared" si="226"/>
        <v>0</v>
      </c>
      <c r="V253" s="16">
        <f t="shared" si="227"/>
        <v>0</v>
      </c>
      <c r="W253" s="120">
        <f t="shared" si="257"/>
        <v>0</v>
      </c>
      <c r="X253" s="111">
        <f t="shared" si="235"/>
        <v>0</v>
      </c>
      <c r="Y253" s="111">
        <f t="shared" si="236"/>
        <v>0</v>
      </c>
      <c r="Z253" s="111">
        <f t="shared" si="236"/>
        <v>0</v>
      </c>
    </row>
    <row r="254" spans="1:26" ht="24.75" x14ac:dyDescent="0.25">
      <c r="A254" s="51" t="s">
        <v>3430</v>
      </c>
      <c r="D254" s="131" t="s">
        <v>3420</v>
      </c>
      <c r="E254" s="63" t="s">
        <v>3423</v>
      </c>
      <c r="F254" s="132" t="s">
        <v>3421</v>
      </c>
      <c r="G254" s="6" t="str">
        <f t="shared" si="283"/>
        <v>0</v>
      </c>
      <c r="H254" s="72" t="str">
        <f>IFERROR(VLOOKUP($A254,_f12_all_pr,H$1,FALSE),"0")</f>
        <v>0</v>
      </c>
      <c r="I254" s="6" t="str">
        <f t="shared" si="283"/>
        <v>0</v>
      </c>
      <c r="J254" s="6" t="str">
        <f t="shared" si="283"/>
        <v>0</v>
      </c>
      <c r="K254" s="26">
        <f t="shared" si="281"/>
        <v>0</v>
      </c>
      <c r="L254" s="6" t="str">
        <f t="shared" si="284"/>
        <v>0</v>
      </c>
      <c r="M254" s="6" t="str">
        <f t="shared" si="284"/>
        <v>0</v>
      </c>
      <c r="N254" s="72" t="str">
        <f>IFERROR(VLOOKUP($A254,_f12_all_pr,N$1,FALSE),"0")</f>
        <v>0</v>
      </c>
      <c r="O254" s="6" t="str">
        <f t="shared" si="284"/>
        <v>0</v>
      </c>
      <c r="P254" s="6" t="str">
        <f t="shared" si="284"/>
        <v>0</v>
      </c>
      <c r="Q254" s="6" t="str">
        <f t="shared" si="284"/>
        <v>0</v>
      </c>
      <c r="R254" s="6" t="str">
        <f t="shared" si="284"/>
        <v>0</v>
      </c>
      <c r="S254" s="72" t="str">
        <f>IFERROR(VLOOKUP($A254,_f12_all_pr,S$1,FALSE),"0")</f>
        <v>0</v>
      </c>
      <c r="T254" s="6"/>
      <c r="U254" s="16">
        <f t="shared" si="226"/>
        <v>0</v>
      </c>
      <c r="V254" s="16">
        <f t="shared" si="227"/>
        <v>0</v>
      </c>
      <c r="W254" s="120">
        <f t="shared" ref="W254" si="285">IFERROR(U254-V254,"0")</f>
        <v>0</v>
      </c>
      <c r="X254" s="111"/>
      <c r="Y254" s="111"/>
      <c r="Z254" s="111"/>
    </row>
    <row r="255" spans="1:26" x14ac:dyDescent="0.25">
      <c r="A255" s="40"/>
      <c r="D255" s="36" t="s">
        <v>672</v>
      </c>
      <c r="E255" s="15"/>
      <c r="F255" s="15"/>
      <c r="G255" s="16">
        <f>IFERROR(G252-G253-G254,"0")</f>
        <v>0</v>
      </c>
      <c r="H255" s="72" t="str">
        <f>IFERROR(VLOOKUP($A255,_f12_all_pr,H$1,FALSE),"0")</f>
        <v>0</v>
      </c>
      <c r="I255" s="16">
        <f t="shared" ref="I255:J255" si="286">IFERROR(I252-I253-I254,"0")</f>
        <v>0</v>
      </c>
      <c r="J255" s="16">
        <f t="shared" si="286"/>
        <v>0</v>
      </c>
      <c r="K255" s="26">
        <f t="shared" si="281"/>
        <v>0</v>
      </c>
      <c r="L255" s="16">
        <f t="shared" ref="L255:M255" si="287">IFERROR(L252-L253-L254,"0")</f>
        <v>0</v>
      </c>
      <c r="M255" s="16">
        <f t="shared" si="287"/>
        <v>0</v>
      </c>
      <c r="N255" s="72" t="str">
        <f>IFERROR(VLOOKUP($A255,_f12_all_pr,N$1,FALSE),"0")</f>
        <v>0</v>
      </c>
      <c r="O255" s="16">
        <f t="shared" ref="O255:R255" si="288">IFERROR(O252-O253-O254,"0")</f>
        <v>0</v>
      </c>
      <c r="P255" s="16">
        <f t="shared" si="288"/>
        <v>0</v>
      </c>
      <c r="Q255" s="16">
        <f t="shared" si="288"/>
        <v>0</v>
      </c>
      <c r="R255" s="16">
        <f t="shared" si="288"/>
        <v>0</v>
      </c>
      <c r="S255" s="72" t="str">
        <f>IFERROR(VLOOKUP($A255,_f12_all_pr,S$1,FALSE),"0")</f>
        <v>0</v>
      </c>
      <c r="T255" s="16">
        <f t="shared" ref="T255:W255" si="289">IFERROR(T252-T253-T254,"0")</f>
        <v>0</v>
      </c>
      <c r="U255" s="16">
        <f t="shared" si="226"/>
        <v>0</v>
      </c>
      <c r="V255" s="16">
        <f t="shared" si="227"/>
        <v>0</v>
      </c>
      <c r="W255" s="120">
        <f t="shared" si="289"/>
        <v>0</v>
      </c>
      <c r="X255" s="111">
        <f t="shared" si="235"/>
        <v>0</v>
      </c>
      <c r="Y255" s="111">
        <f t="shared" si="236"/>
        <v>0</v>
      </c>
      <c r="Z255" s="111">
        <f t="shared" si="236"/>
        <v>0</v>
      </c>
    </row>
    <row r="256" spans="1:26" x14ac:dyDescent="0.25">
      <c r="A256" s="165"/>
      <c r="D256" s="37" t="s">
        <v>659</v>
      </c>
      <c r="E256" s="20"/>
      <c r="F256" s="21"/>
      <c r="G256" s="16">
        <f>IFERROR(G234-G235-G242-G245-G248-G251-G252,"0")</f>
        <v>0</v>
      </c>
      <c r="H256" s="73"/>
      <c r="I256" s="16">
        <f>IFERROR(I234-I235-I242-I245-I248-I251-I252,"0")</f>
        <v>0</v>
      </c>
      <c r="J256" s="16">
        <f>IFERROR(J234-J235-J242-J245-J248-J251-J252,"0")</f>
        <v>0</v>
      </c>
      <c r="K256" s="26">
        <f t="shared" si="281"/>
        <v>0</v>
      </c>
      <c r="L256" s="16">
        <f>IFERROR(L234-L235-L242-L245-L248-L251-L252,"0")</f>
        <v>0</v>
      </c>
      <c r="M256" s="16">
        <f>IFERROR(M234-M235-M242-M245-M248-M251-M252,"0")</f>
        <v>0</v>
      </c>
      <c r="N256" s="73"/>
      <c r="O256" s="16">
        <f>IFERROR(O234-O235-O242-O245-O248-O251-O252,"0")</f>
        <v>0</v>
      </c>
      <c r="P256" s="16">
        <f>IFERROR(P234-P235-P242-P245-P248-P251-P252,"0")</f>
        <v>0</v>
      </c>
      <c r="Q256" s="16">
        <f>IFERROR(Q234-Q235-Q242-Q245-Q248-Q251-Q252,"0")</f>
        <v>0</v>
      </c>
      <c r="R256" s="16">
        <f>IFERROR(R234-R235-R242-R245-R248-R251-R252,"0")</f>
        <v>0</v>
      </c>
      <c r="S256" s="73"/>
      <c r="T256" s="16"/>
      <c r="U256" s="16">
        <f t="shared" si="226"/>
        <v>0</v>
      </c>
      <c r="V256" s="16">
        <f t="shared" si="227"/>
        <v>0</v>
      </c>
      <c r="W256" s="120">
        <f t="shared" si="257"/>
        <v>0</v>
      </c>
      <c r="X256" s="111">
        <f t="shared" si="235"/>
        <v>0</v>
      </c>
      <c r="Y256" s="111">
        <f t="shared" si="236"/>
        <v>0</v>
      </c>
      <c r="Z256" s="111">
        <f t="shared" si="236"/>
        <v>0</v>
      </c>
    </row>
    <row r="257" spans="1:26" ht="24.75" x14ac:dyDescent="0.25">
      <c r="A257" s="51" t="s">
        <v>889</v>
      </c>
      <c r="B257">
        <v>1</v>
      </c>
      <c r="D257" s="4" t="s">
        <v>531</v>
      </c>
      <c r="E257" s="12" t="s">
        <v>532</v>
      </c>
      <c r="F257" s="18" t="s">
        <v>533</v>
      </c>
      <c r="G257" s="46" t="str">
        <f t="shared" ref="G257:J265" si="290">IFERROR(VLOOKUP($A257,_f12_all,G$1,FALSE),"0")</f>
        <v>0</v>
      </c>
      <c r="H257" s="70" t="str">
        <f t="shared" ref="H257:H265" si="291">IFERROR(VLOOKUP($A257,_f12_all_pr,H$1,FALSE),"0")</f>
        <v>0</v>
      </c>
      <c r="I257" s="46" t="str">
        <f t="shared" si="290"/>
        <v>0</v>
      </c>
      <c r="J257" s="46" t="str">
        <f t="shared" si="290"/>
        <v>0</v>
      </c>
      <c r="K257" s="27">
        <f t="shared" si="281"/>
        <v>0</v>
      </c>
      <c r="L257" s="46" t="str">
        <f t="shared" ref="L257:R265" si="292">IFERROR(VLOOKUP($A257,_f12_all,L$1,FALSE),"0")</f>
        <v>0</v>
      </c>
      <c r="M257" s="46" t="str">
        <f t="shared" si="292"/>
        <v>0</v>
      </c>
      <c r="N257" s="70" t="str">
        <f t="shared" ref="N257:N265" si="293">IFERROR(VLOOKUP($A257,_f12_all_pr,N$1,FALSE),"0")</f>
        <v>0</v>
      </c>
      <c r="O257" s="46" t="str">
        <f t="shared" si="292"/>
        <v>0</v>
      </c>
      <c r="P257" s="46" t="str">
        <f t="shared" si="292"/>
        <v>0</v>
      </c>
      <c r="Q257" s="46" t="str">
        <f t="shared" si="292"/>
        <v>0</v>
      </c>
      <c r="R257" s="46" t="str">
        <f t="shared" si="292"/>
        <v>0</v>
      </c>
      <c r="S257" s="70" t="str">
        <f t="shared" ref="S257:S265" si="294">IFERROR(VLOOKUP($A257,_f12_all_pr,S$1,FALSE),"0")</f>
        <v>0</v>
      </c>
      <c r="T257" s="46"/>
      <c r="U257" s="16">
        <f t="shared" si="226"/>
        <v>0</v>
      </c>
      <c r="V257" s="16">
        <f t="shared" si="227"/>
        <v>0</v>
      </c>
      <c r="W257" s="120">
        <f t="shared" si="257"/>
        <v>0</v>
      </c>
      <c r="X257" s="111">
        <f t="shared" si="235"/>
        <v>0</v>
      </c>
      <c r="Y257" s="111">
        <f t="shared" si="236"/>
        <v>0</v>
      </c>
      <c r="Z257" s="111">
        <f t="shared" si="236"/>
        <v>0</v>
      </c>
    </row>
    <row r="258" spans="1:26" ht="48.75" x14ac:dyDescent="0.25">
      <c r="A258" s="51" t="s">
        <v>890</v>
      </c>
      <c r="D258" s="10" t="s">
        <v>534</v>
      </c>
      <c r="E258" s="8" t="s">
        <v>545</v>
      </c>
      <c r="F258" s="2" t="s">
        <v>556</v>
      </c>
      <c r="G258" s="6" t="str">
        <f t="shared" si="290"/>
        <v>0</v>
      </c>
      <c r="H258" s="72" t="str">
        <f t="shared" si="291"/>
        <v>0</v>
      </c>
      <c r="I258" s="6" t="str">
        <f t="shared" si="290"/>
        <v>0</v>
      </c>
      <c r="J258" s="6" t="str">
        <f t="shared" si="290"/>
        <v>0</v>
      </c>
      <c r="K258" s="26">
        <f t="shared" si="281"/>
        <v>0</v>
      </c>
      <c r="L258" s="6" t="str">
        <f t="shared" si="292"/>
        <v>0</v>
      </c>
      <c r="M258" s="6" t="str">
        <f t="shared" si="292"/>
        <v>0</v>
      </c>
      <c r="N258" s="72" t="str">
        <f t="shared" si="293"/>
        <v>0</v>
      </c>
      <c r="O258" s="6" t="str">
        <f t="shared" si="292"/>
        <v>0</v>
      </c>
      <c r="P258" s="6" t="str">
        <f t="shared" si="292"/>
        <v>0</v>
      </c>
      <c r="Q258" s="6" t="str">
        <f t="shared" si="292"/>
        <v>0</v>
      </c>
      <c r="R258" s="6" t="str">
        <f t="shared" si="292"/>
        <v>0</v>
      </c>
      <c r="S258" s="72" t="str">
        <f t="shared" si="294"/>
        <v>0</v>
      </c>
      <c r="T258" s="6"/>
      <c r="U258" s="16">
        <f t="shared" si="226"/>
        <v>0</v>
      </c>
      <c r="V258" s="16">
        <f t="shared" si="227"/>
        <v>0</v>
      </c>
      <c r="W258" s="120">
        <f t="shared" si="257"/>
        <v>0</v>
      </c>
      <c r="X258" s="111">
        <f t="shared" si="235"/>
        <v>0</v>
      </c>
      <c r="Y258" s="111">
        <f t="shared" si="236"/>
        <v>0</v>
      </c>
      <c r="Z258" s="111">
        <f t="shared" si="236"/>
        <v>0</v>
      </c>
    </row>
    <row r="259" spans="1:26" ht="24.75" x14ac:dyDescent="0.25">
      <c r="A259" s="51" t="s">
        <v>891</v>
      </c>
      <c r="D259" s="10" t="s">
        <v>535</v>
      </c>
      <c r="E259" s="8" t="s">
        <v>546</v>
      </c>
      <c r="F259" s="2" t="s">
        <v>557</v>
      </c>
      <c r="G259" s="6" t="str">
        <f t="shared" si="290"/>
        <v>0</v>
      </c>
      <c r="H259" s="72" t="str">
        <f t="shared" si="291"/>
        <v>0</v>
      </c>
      <c r="I259" s="6" t="str">
        <f t="shared" si="290"/>
        <v>0</v>
      </c>
      <c r="J259" s="6" t="str">
        <f t="shared" si="290"/>
        <v>0</v>
      </c>
      <c r="K259" s="26">
        <f t="shared" si="281"/>
        <v>0</v>
      </c>
      <c r="L259" s="6" t="str">
        <f t="shared" si="292"/>
        <v>0</v>
      </c>
      <c r="M259" s="6" t="str">
        <f t="shared" si="292"/>
        <v>0</v>
      </c>
      <c r="N259" s="72" t="str">
        <f t="shared" si="293"/>
        <v>0</v>
      </c>
      <c r="O259" s="6" t="str">
        <f t="shared" si="292"/>
        <v>0</v>
      </c>
      <c r="P259" s="6" t="str">
        <f t="shared" si="292"/>
        <v>0</v>
      </c>
      <c r="Q259" s="6" t="str">
        <f t="shared" si="292"/>
        <v>0</v>
      </c>
      <c r="R259" s="6" t="str">
        <f t="shared" si="292"/>
        <v>0</v>
      </c>
      <c r="S259" s="72" t="str">
        <f t="shared" si="294"/>
        <v>0</v>
      </c>
      <c r="T259" s="6"/>
      <c r="U259" s="16">
        <f t="shared" si="226"/>
        <v>0</v>
      </c>
      <c r="V259" s="16">
        <f t="shared" si="227"/>
        <v>0</v>
      </c>
      <c r="W259" s="120">
        <f t="shared" si="257"/>
        <v>0</v>
      </c>
      <c r="X259" s="111">
        <f t="shared" si="235"/>
        <v>0</v>
      </c>
      <c r="Y259" s="111">
        <f t="shared" si="236"/>
        <v>0</v>
      </c>
      <c r="Z259" s="111">
        <f t="shared" si="236"/>
        <v>0</v>
      </c>
    </row>
    <row r="260" spans="1:26" ht="24.75" x14ac:dyDescent="0.25">
      <c r="A260" s="51" t="s">
        <v>892</v>
      </c>
      <c r="D260" s="10" t="s">
        <v>536</v>
      </c>
      <c r="E260" s="8" t="s">
        <v>547</v>
      </c>
      <c r="F260" s="2" t="s">
        <v>558</v>
      </c>
      <c r="G260" s="6" t="str">
        <f t="shared" si="290"/>
        <v>0</v>
      </c>
      <c r="H260" s="72" t="str">
        <f t="shared" si="291"/>
        <v>0</v>
      </c>
      <c r="I260" s="6" t="str">
        <f t="shared" si="290"/>
        <v>0</v>
      </c>
      <c r="J260" s="6" t="str">
        <f t="shared" si="290"/>
        <v>0</v>
      </c>
      <c r="K260" s="26">
        <f t="shared" si="281"/>
        <v>0</v>
      </c>
      <c r="L260" s="6" t="str">
        <f t="shared" si="292"/>
        <v>0</v>
      </c>
      <c r="M260" s="6" t="str">
        <f t="shared" si="292"/>
        <v>0</v>
      </c>
      <c r="N260" s="72" t="str">
        <f t="shared" si="293"/>
        <v>0</v>
      </c>
      <c r="O260" s="6" t="str">
        <f t="shared" si="292"/>
        <v>0</v>
      </c>
      <c r="P260" s="6" t="str">
        <f t="shared" si="292"/>
        <v>0</v>
      </c>
      <c r="Q260" s="6" t="str">
        <f t="shared" si="292"/>
        <v>0</v>
      </c>
      <c r="R260" s="6" t="str">
        <f t="shared" si="292"/>
        <v>0</v>
      </c>
      <c r="S260" s="72" t="str">
        <f t="shared" si="294"/>
        <v>0</v>
      </c>
      <c r="T260" s="6"/>
      <c r="U260" s="16">
        <f t="shared" si="226"/>
        <v>0</v>
      </c>
      <c r="V260" s="16">
        <f t="shared" si="227"/>
        <v>0</v>
      </c>
      <c r="W260" s="120">
        <f t="shared" si="257"/>
        <v>0</v>
      </c>
      <c r="X260" s="111">
        <f t="shared" si="235"/>
        <v>0</v>
      </c>
      <c r="Y260" s="111">
        <f t="shared" si="236"/>
        <v>0</v>
      </c>
      <c r="Z260" s="111">
        <f t="shared" si="236"/>
        <v>0</v>
      </c>
    </row>
    <row r="261" spans="1:26" ht="36" x14ac:dyDescent="0.25">
      <c r="A261" s="51" t="s">
        <v>893</v>
      </c>
      <c r="D261" s="10" t="s">
        <v>537</v>
      </c>
      <c r="E261" s="8" t="s">
        <v>548</v>
      </c>
      <c r="F261" s="2" t="s">
        <v>559</v>
      </c>
      <c r="G261" s="6" t="str">
        <f t="shared" si="290"/>
        <v>0</v>
      </c>
      <c r="H261" s="72" t="str">
        <f t="shared" si="291"/>
        <v>0</v>
      </c>
      <c r="I261" s="6" t="str">
        <f t="shared" si="290"/>
        <v>0</v>
      </c>
      <c r="J261" s="6" t="str">
        <f t="shared" si="290"/>
        <v>0</v>
      </c>
      <c r="K261" s="26">
        <f t="shared" si="281"/>
        <v>0</v>
      </c>
      <c r="L261" s="6" t="str">
        <f t="shared" si="292"/>
        <v>0</v>
      </c>
      <c r="M261" s="6" t="str">
        <f t="shared" si="292"/>
        <v>0</v>
      </c>
      <c r="N261" s="72" t="str">
        <f t="shared" si="293"/>
        <v>0</v>
      </c>
      <c r="O261" s="6" t="str">
        <f t="shared" si="292"/>
        <v>0</v>
      </c>
      <c r="P261" s="6" t="str">
        <f t="shared" si="292"/>
        <v>0</v>
      </c>
      <c r="Q261" s="6" t="str">
        <f t="shared" si="292"/>
        <v>0</v>
      </c>
      <c r="R261" s="6" t="str">
        <f t="shared" si="292"/>
        <v>0</v>
      </c>
      <c r="S261" s="72" t="str">
        <f t="shared" si="294"/>
        <v>0</v>
      </c>
      <c r="T261" s="6"/>
      <c r="U261" s="16">
        <f t="shared" si="226"/>
        <v>0</v>
      </c>
      <c r="V261" s="16">
        <f t="shared" si="227"/>
        <v>0</v>
      </c>
      <c r="W261" s="120">
        <f t="shared" si="257"/>
        <v>0</v>
      </c>
      <c r="X261" s="111">
        <f t="shared" si="235"/>
        <v>0</v>
      </c>
      <c r="Y261" s="111">
        <f t="shared" si="236"/>
        <v>0</v>
      </c>
      <c r="Z261" s="111">
        <f t="shared" si="236"/>
        <v>0</v>
      </c>
    </row>
    <row r="262" spans="1:26" ht="24.75" x14ac:dyDescent="0.25">
      <c r="A262" s="51" t="s">
        <v>894</v>
      </c>
      <c r="D262" s="10" t="s">
        <v>538</v>
      </c>
      <c r="E262" s="8" t="s">
        <v>549</v>
      </c>
      <c r="F262" s="2" t="s">
        <v>560</v>
      </c>
      <c r="G262" s="6" t="str">
        <f t="shared" si="290"/>
        <v>0</v>
      </c>
      <c r="H262" s="72" t="str">
        <f t="shared" si="291"/>
        <v>0</v>
      </c>
      <c r="I262" s="6" t="str">
        <f t="shared" si="290"/>
        <v>0</v>
      </c>
      <c r="J262" s="6" t="str">
        <f t="shared" si="290"/>
        <v>0</v>
      </c>
      <c r="K262" s="26">
        <f t="shared" si="281"/>
        <v>0</v>
      </c>
      <c r="L262" s="6" t="str">
        <f t="shared" si="292"/>
        <v>0</v>
      </c>
      <c r="M262" s="6" t="str">
        <f t="shared" si="292"/>
        <v>0</v>
      </c>
      <c r="N262" s="72" t="str">
        <f t="shared" si="293"/>
        <v>0</v>
      </c>
      <c r="O262" s="6" t="str">
        <f t="shared" si="292"/>
        <v>0</v>
      </c>
      <c r="P262" s="6" t="str">
        <f t="shared" si="292"/>
        <v>0</v>
      </c>
      <c r="Q262" s="6" t="str">
        <f t="shared" si="292"/>
        <v>0</v>
      </c>
      <c r="R262" s="6" t="str">
        <f t="shared" si="292"/>
        <v>0</v>
      </c>
      <c r="S262" s="72" t="str">
        <f t="shared" si="294"/>
        <v>0</v>
      </c>
      <c r="T262" s="6"/>
      <c r="U262" s="16">
        <f t="shared" si="226"/>
        <v>0</v>
      </c>
      <c r="V262" s="16">
        <f t="shared" si="227"/>
        <v>0</v>
      </c>
      <c r="W262" s="120">
        <f t="shared" si="257"/>
        <v>0</v>
      </c>
      <c r="X262" s="111">
        <f t="shared" si="235"/>
        <v>0</v>
      </c>
      <c r="Y262" s="111">
        <f t="shared" si="236"/>
        <v>0</v>
      </c>
      <c r="Z262" s="111">
        <f t="shared" si="236"/>
        <v>0</v>
      </c>
    </row>
    <row r="263" spans="1:26" ht="24.75" x14ac:dyDescent="0.25">
      <c r="A263" s="51" t="s">
        <v>895</v>
      </c>
      <c r="D263" s="10" t="s">
        <v>539</v>
      </c>
      <c r="E263" s="8" t="s">
        <v>550</v>
      </c>
      <c r="F263" s="2" t="s">
        <v>561</v>
      </c>
      <c r="G263" s="6" t="str">
        <f t="shared" si="290"/>
        <v>0</v>
      </c>
      <c r="H263" s="72" t="str">
        <f t="shared" si="291"/>
        <v>0</v>
      </c>
      <c r="I263" s="6" t="str">
        <f t="shared" si="290"/>
        <v>0</v>
      </c>
      <c r="J263" s="6" t="str">
        <f t="shared" si="290"/>
        <v>0</v>
      </c>
      <c r="K263" s="26">
        <f t="shared" si="281"/>
        <v>0</v>
      </c>
      <c r="L263" s="6" t="str">
        <f t="shared" si="292"/>
        <v>0</v>
      </c>
      <c r="M263" s="6" t="str">
        <f t="shared" si="292"/>
        <v>0</v>
      </c>
      <c r="N263" s="72" t="str">
        <f t="shared" si="293"/>
        <v>0</v>
      </c>
      <c r="O263" s="6" t="str">
        <f t="shared" si="292"/>
        <v>0</v>
      </c>
      <c r="P263" s="6" t="str">
        <f t="shared" si="292"/>
        <v>0</v>
      </c>
      <c r="Q263" s="6" t="str">
        <f t="shared" si="292"/>
        <v>0</v>
      </c>
      <c r="R263" s="6" t="str">
        <f t="shared" si="292"/>
        <v>0</v>
      </c>
      <c r="S263" s="72" t="str">
        <f t="shared" si="294"/>
        <v>0</v>
      </c>
      <c r="T263" s="6"/>
      <c r="U263" s="16">
        <f t="shared" si="226"/>
        <v>0</v>
      </c>
      <c r="V263" s="16">
        <f t="shared" si="227"/>
        <v>0</v>
      </c>
      <c r="W263" s="120">
        <f t="shared" si="257"/>
        <v>0</v>
      </c>
      <c r="X263" s="111">
        <f t="shared" si="235"/>
        <v>0</v>
      </c>
      <c r="Y263" s="111">
        <f t="shared" si="236"/>
        <v>0</v>
      </c>
      <c r="Z263" s="111">
        <f t="shared" si="236"/>
        <v>0</v>
      </c>
    </row>
    <row r="264" spans="1:26" ht="24.75" x14ac:dyDescent="0.25">
      <c r="A264" s="51" t="s">
        <v>896</v>
      </c>
      <c r="D264" s="10" t="s">
        <v>540</v>
      </c>
      <c r="E264" s="8" t="s">
        <v>551</v>
      </c>
      <c r="F264" s="2" t="s">
        <v>562</v>
      </c>
      <c r="G264" s="6" t="str">
        <f t="shared" si="290"/>
        <v>0</v>
      </c>
      <c r="H264" s="72" t="str">
        <f t="shared" si="291"/>
        <v>0</v>
      </c>
      <c r="I264" s="6" t="str">
        <f t="shared" si="290"/>
        <v>0</v>
      </c>
      <c r="J264" s="6" t="str">
        <f t="shared" si="290"/>
        <v>0</v>
      </c>
      <c r="K264" s="26">
        <f t="shared" si="281"/>
        <v>0</v>
      </c>
      <c r="L264" s="6" t="str">
        <f t="shared" si="292"/>
        <v>0</v>
      </c>
      <c r="M264" s="6" t="str">
        <f t="shared" si="292"/>
        <v>0</v>
      </c>
      <c r="N264" s="72" t="str">
        <f t="shared" si="293"/>
        <v>0</v>
      </c>
      <c r="O264" s="6" t="str">
        <f t="shared" si="292"/>
        <v>0</v>
      </c>
      <c r="P264" s="6" t="str">
        <f t="shared" si="292"/>
        <v>0</v>
      </c>
      <c r="Q264" s="6" t="str">
        <f t="shared" si="292"/>
        <v>0</v>
      </c>
      <c r="R264" s="6" t="str">
        <f t="shared" si="292"/>
        <v>0</v>
      </c>
      <c r="S264" s="72" t="str">
        <f t="shared" si="294"/>
        <v>0</v>
      </c>
      <c r="T264" s="6"/>
      <c r="U264" s="16">
        <f t="shared" si="226"/>
        <v>0</v>
      </c>
      <c r="V264" s="16">
        <f t="shared" si="227"/>
        <v>0</v>
      </c>
      <c r="W264" s="120">
        <f t="shared" si="257"/>
        <v>0</v>
      </c>
      <c r="X264" s="111">
        <f t="shared" si="235"/>
        <v>0</v>
      </c>
      <c r="Y264" s="111">
        <f t="shared" si="236"/>
        <v>0</v>
      </c>
      <c r="Z264" s="111">
        <f t="shared" si="236"/>
        <v>0</v>
      </c>
    </row>
    <row r="265" spans="1:26" ht="24.75" x14ac:dyDescent="0.25">
      <c r="A265" s="51" t="s">
        <v>897</v>
      </c>
      <c r="D265" s="19" t="s">
        <v>541</v>
      </c>
      <c r="E265" s="8" t="s">
        <v>555</v>
      </c>
      <c r="F265" s="2" t="s">
        <v>563</v>
      </c>
      <c r="G265" s="6" t="str">
        <f t="shared" si="290"/>
        <v>0</v>
      </c>
      <c r="H265" s="72" t="str">
        <f t="shared" si="291"/>
        <v>0</v>
      </c>
      <c r="I265" s="6" t="str">
        <f t="shared" si="290"/>
        <v>0</v>
      </c>
      <c r="J265" s="6" t="str">
        <f t="shared" si="290"/>
        <v>0</v>
      </c>
      <c r="K265" s="26">
        <f t="shared" si="281"/>
        <v>0</v>
      </c>
      <c r="L265" s="6" t="str">
        <f t="shared" si="292"/>
        <v>0</v>
      </c>
      <c r="M265" s="6" t="str">
        <f t="shared" si="292"/>
        <v>0</v>
      </c>
      <c r="N265" s="72" t="str">
        <f t="shared" si="293"/>
        <v>0</v>
      </c>
      <c r="O265" s="6" t="str">
        <f t="shared" si="292"/>
        <v>0</v>
      </c>
      <c r="P265" s="6" t="str">
        <f t="shared" si="292"/>
        <v>0</v>
      </c>
      <c r="Q265" s="6" t="str">
        <f t="shared" si="292"/>
        <v>0</v>
      </c>
      <c r="R265" s="6" t="str">
        <f t="shared" si="292"/>
        <v>0</v>
      </c>
      <c r="S265" s="72" t="str">
        <f t="shared" si="294"/>
        <v>0</v>
      </c>
      <c r="T265" s="6"/>
      <c r="U265" s="16">
        <f t="shared" si="226"/>
        <v>0</v>
      </c>
      <c r="V265" s="16">
        <f t="shared" si="227"/>
        <v>0</v>
      </c>
      <c r="W265" s="120">
        <f t="shared" si="257"/>
        <v>0</v>
      </c>
      <c r="X265" s="111">
        <f t="shared" si="235"/>
        <v>0</v>
      </c>
      <c r="Y265" s="111">
        <f t="shared" si="236"/>
        <v>0</v>
      </c>
      <c r="Z265" s="111">
        <f t="shared" si="236"/>
        <v>0</v>
      </c>
    </row>
    <row r="266" spans="1:26" x14ac:dyDescent="0.25">
      <c r="A266" s="40"/>
      <c r="D266" s="36" t="s">
        <v>671</v>
      </c>
      <c r="E266" s="15"/>
      <c r="F266" s="15"/>
      <c r="G266" s="16">
        <f>IFERROR(G264-G265,"0")</f>
        <v>0</v>
      </c>
      <c r="H266" s="73"/>
      <c r="I266" s="16">
        <f>IFERROR(I264-I265,"0")</f>
        <v>0</v>
      </c>
      <c r="J266" s="16">
        <f>IFERROR(J264-J265,"0")</f>
        <v>0</v>
      </c>
      <c r="K266" s="26">
        <f t="shared" si="281"/>
        <v>0</v>
      </c>
      <c r="L266" s="16">
        <f t="shared" ref="L266:R266" si="295">IFERROR(L264-L265,"0")</f>
        <v>0</v>
      </c>
      <c r="M266" s="16">
        <f t="shared" si="295"/>
        <v>0</v>
      </c>
      <c r="N266" s="73"/>
      <c r="O266" s="16">
        <f t="shared" si="295"/>
        <v>0</v>
      </c>
      <c r="P266" s="16">
        <f t="shared" si="295"/>
        <v>0</v>
      </c>
      <c r="Q266" s="16">
        <f t="shared" si="295"/>
        <v>0</v>
      </c>
      <c r="R266" s="16">
        <f t="shared" si="295"/>
        <v>0</v>
      </c>
      <c r="S266" s="73"/>
      <c r="T266" s="16"/>
      <c r="U266" s="16">
        <f t="shared" si="226"/>
        <v>0</v>
      </c>
      <c r="V266" s="16">
        <f t="shared" si="227"/>
        <v>0</v>
      </c>
      <c r="W266" s="120">
        <f t="shared" si="257"/>
        <v>0</v>
      </c>
      <c r="X266" s="111">
        <f t="shared" si="235"/>
        <v>0</v>
      </c>
      <c r="Y266" s="111">
        <f t="shared" si="236"/>
        <v>0</v>
      </c>
      <c r="Z266" s="111">
        <f t="shared" si="236"/>
        <v>0</v>
      </c>
    </row>
    <row r="267" spans="1:26" ht="24.75" x14ac:dyDescent="0.25">
      <c r="A267" s="51" t="s">
        <v>898</v>
      </c>
      <c r="D267" s="10" t="s">
        <v>542</v>
      </c>
      <c r="E267" s="8" t="s">
        <v>552</v>
      </c>
      <c r="F267" s="2" t="s">
        <v>564</v>
      </c>
      <c r="G267" s="6" t="str">
        <f t="shared" ref="G267:J269" si="296">IFERROR(VLOOKUP($A267,_f12_all,G$1,FALSE),"0")</f>
        <v>0</v>
      </c>
      <c r="H267" s="72" t="str">
        <f>IFERROR(VLOOKUP($A267,_f12_all_pr,H$1,FALSE),"0")</f>
        <v>0</v>
      </c>
      <c r="I267" s="6" t="str">
        <f t="shared" si="296"/>
        <v>0</v>
      </c>
      <c r="J267" s="6" t="str">
        <f t="shared" si="296"/>
        <v>0</v>
      </c>
      <c r="K267" s="26">
        <f t="shared" si="281"/>
        <v>0</v>
      </c>
      <c r="L267" s="6" t="str">
        <f t="shared" ref="L267:R269" si="297">IFERROR(VLOOKUP($A267,_f12_all,L$1,FALSE),"0")</f>
        <v>0</v>
      </c>
      <c r="M267" s="6" t="str">
        <f t="shared" si="297"/>
        <v>0</v>
      </c>
      <c r="N267" s="72" t="str">
        <f>IFERROR(VLOOKUP($A267,_f12_all_pr,N$1,FALSE),"0")</f>
        <v>0</v>
      </c>
      <c r="O267" s="6" t="str">
        <f t="shared" si="297"/>
        <v>0</v>
      </c>
      <c r="P267" s="6" t="str">
        <f t="shared" si="297"/>
        <v>0</v>
      </c>
      <c r="Q267" s="6" t="str">
        <f t="shared" si="297"/>
        <v>0</v>
      </c>
      <c r="R267" s="6" t="str">
        <f t="shared" si="297"/>
        <v>0</v>
      </c>
      <c r="S267" s="72" t="str">
        <f>IFERROR(VLOOKUP($A267,_f12_all_pr,S$1,FALSE),"0")</f>
        <v>0</v>
      </c>
      <c r="T267" s="6"/>
      <c r="U267" s="16">
        <f t="shared" si="226"/>
        <v>0</v>
      </c>
      <c r="V267" s="16">
        <f t="shared" si="227"/>
        <v>0</v>
      </c>
      <c r="W267" s="120">
        <f t="shared" si="257"/>
        <v>0</v>
      </c>
      <c r="X267" s="111">
        <f t="shared" si="235"/>
        <v>0</v>
      </c>
      <c r="Y267" s="111">
        <f t="shared" si="236"/>
        <v>0</v>
      </c>
      <c r="Z267" s="111">
        <f t="shared" si="236"/>
        <v>0</v>
      </c>
    </row>
    <row r="268" spans="1:26" ht="24.75" x14ac:dyDescent="0.25">
      <c r="A268" s="51" t="s">
        <v>899</v>
      </c>
      <c r="D268" s="10" t="s">
        <v>543</v>
      </c>
      <c r="E268" s="8" t="s">
        <v>553</v>
      </c>
      <c r="F268" s="2" t="s">
        <v>565</v>
      </c>
      <c r="G268" s="6" t="str">
        <f t="shared" si="296"/>
        <v>0</v>
      </c>
      <c r="H268" s="72" t="str">
        <f>IFERROR(VLOOKUP($A268,_f12_all_pr,H$1,FALSE),"0")</f>
        <v>0</v>
      </c>
      <c r="I268" s="6" t="str">
        <f t="shared" si="296"/>
        <v>0</v>
      </c>
      <c r="J268" s="6" t="str">
        <f t="shared" si="296"/>
        <v>0</v>
      </c>
      <c r="K268" s="26">
        <f t="shared" si="281"/>
        <v>0</v>
      </c>
      <c r="L268" s="6" t="str">
        <f t="shared" si="297"/>
        <v>0</v>
      </c>
      <c r="M268" s="6" t="str">
        <f t="shared" si="297"/>
        <v>0</v>
      </c>
      <c r="N268" s="72" t="str">
        <f>IFERROR(VLOOKUP($A268,_f12_all_pr,N$1,FALSE),"0")</f>
        <v>0</v>
      </c>
      <c r="O268" s="6" t="str">
        <f t="shared" si="297"/>
        <v>0</v>
      </c>
      <c r="P268" s="6" t="str">
        <f t="shared" si="297"/>
        <v>0</v>
      </c>
      <c r="Q268" s="6" t="str">
        <f t="shared" si="297"/>
        <v>0</v>
      </c>
      <c r="R268" s="6" t="str">
        <f t="shared" si="297"/>
        <v>0</v>
      </c>
      <c r="S268" s="72" t="str">
        <f>IFERROR(VLOOKUP($A268,_f12_all_pr,S$1,FALSE),"0")</f>
        <v>0</v>
      </c>
      <c r="T268" s="6"/>
      <c r="U268" s="16">
        <f t="shared" si="226"/>
        <v>0</v>
      </c>
      <c r="V268" s="16">
        <f t="shared" si="227"/>
        <v>0</v>
      </c>
      <c r="W268" s="120">
        <f t="shared" si="257"/>
        <v>0</v>
      </c>
      <c r="X268" s="111">
        <f t="shared" si="235"/>
        <v>0</v>
      </c>
      <c r="Y268" s="111">
        <f t="shared" si="236"/>
        <v>0</v>
      </c>
      <c r="Z268" s="111">
        <f t="shared" si="236"/>
        <v>0</v>
      </c>
    </row>
    <row r="269" spans="1:26" ht="24.75" x14ac:dyDescent="0.25">
      <c r="A269" s="51" t="s">
        <v>900</v>
      </c>
      <c r="D269" s="10" t="s">
        <v>544</v>
      </c>
      <c r="E269" s="8" t="s">
        <v>554</v>
      </c>
      <c r="F269" s="2" t="s">
        <v>566</v>
      </c>
      <c r="G269" s="6" t="str">
        <f t="shared" si="296"/>
        <v>0</v>
      </c>
      <c r="H269" s="72" t="str">
        <f>IFERROR(VLOOKUP($A269,_f12_all_pr,H$1,FALSE),"0")</f>
        <v>0</v>
      </c>
      <c r="I269" s="6" t="str">
        <f t="shared" si="296"/>
        <v>0</v>
      </c>
      <c r="J269" s="6" t="str">
        <f t="shared" si="296"/>
        <v>0</v>
      </c>
      <c r="K269" s="26">
        <f t="shared" si="281"/>
        <v>0</v>
      </c>
      <c r="L269" s="6" t="str">
        <f t="shared" si="297"/>
        <v>0</v>
      </c>
      <c r="M269" s="6" t="str">
        <f t="shared" si="297"/>
        <v>0</v>
      </c>
      <c r="N269" s="72" t="str">
        <f>IFERROR(VLOOKUP($A269,_f12_all_pr,N$1,FALSE),"0")</f>
        <v>0</v>
      </c>
      <c r="O269" s="6" t="str">
        <f t="shared" si="297"/>
        <v>0</v>
      </c>
      <c r="P269" s="6" t="str">
        <f t="shared" si="297"/>
        <v>0</v>
      </c>
      <c r="Q269" s="6" t="str">
        <f t="shared" si="297"/>
        <v>0</v>
      </c>
      <c r="R269" s="6" t="str">
        <f t="shared" si="297"/>
        <v>0</v>
      </c>
      <c r="S269" s="72" t="str">
        <f>IFERROR(VLOOKUP($A269,_f12_all_pr,S$1,FALSE),"0")</f>
        <v>0</v>
      </c>
      <c r="T269" s="6"/>
      <c r="U269" s="16">
        <f t="shared" si="226"/>
        <v>0</v>
      </c>
      <c r="V269" s="16">
        <f t="shared" si="227"/>
        <v>0</v>
      </c>
      <c r="W269" s="120">
        <f t="shared" si="257"/>
        <v>0</v>
      </c>
      <c r="X269" s="111">
        <f t="shared" si="235"/>
        <v>0</v>
      </c>
      <c r="Y269" s="111">
        <f t="shared" si="236"/>
        <v>0</v>
      </c>
      <c r="Z269" s="111">
        <f t="shared" si="236"/>
        <v>0</v>
      </c>
    </row>
    <row r="270" spans="1:26" x14ac:dyDescent="0.25">
      <c r="A270" s="165"/>
      <c r="D270" s="37" t="s">
        <v>658</v>
      </c>
      <c r="E270" s="20"/>
      <c r="F270" s="21"/>
      <c r="G270" s="16">
        <f>IFERROR(G257-G258-G259-G260-G261-G262-G263-G264-G267-G268-G269,"0")</f>
        <v>0</v>
      </c>
      <c r="H270" s="73"/>
      <c r="I270" s="16">
        <f>IFERROR(I257-I258-I259-I260-I261-I262-I263-I264-I267-I268-I269,"0")</f>
        <v>0</v>
      </c>
      <c r="J270" s="16">
        <f>IFERROR(J257-J258-J259-J260-J261-J262-J263-J264-J267-J268-J269,"0")</f>
        <v>0</v>
      </c>
      <c r="K270" s="26">
        <f t="shared" si="281"/>
        <v>0</v>
      </c>
      <c r="L270" s="16">
        <f t="shared" ref="L270:R270" si="298">IFERROR(L257-L258-L259-L260-L261-L262-L263-L264-L267-L268-L269,"0")</f>
        <v>0</v>
      </c>
      <c r="M270" s="16">
        <f t="shared" si="298"/>
        <v>0</v>
      </c>
      <c r="N270" s="73"/>
      <c r="O270" s="16">
        <f t="shared" si="298"/>
        <v>0</v>
      </c>
      <c r="P270" s="16">
        <f t="shared" si="298"/>
        <v>0</v>
      </c>
      <c r="Q270" s="16">
        <f t="shared" si="298"/>
        <v>0</v>
      </c>
      <c r="R270" s="16">
        <f t="shared" si="298"/>
        <v>0</v>
      </c>
      <c r="S270" s="73"/>
      <c r="T270" s="16"/>
      <c r="U270" s="16">
        <f t="shared" si="226"/>
        <v>0</v>
      </c>
      <c r="V270" s="16">
        <f t="shared" si="227"/>
        <v>0</v>
      </c>
      <c r="W270" s="120">
        <f t="shared" si="257"/>
        <v>0</v>
      </c>
      <c r="X270" s="111">
        <f t="shared" si="235"/>
        <v>0</v>
      </c>
      <c r="Y270" s="111">
        <f t="shared" si="236"/>
        <v>0</v>
      </c>
      <c r="Z270" s="111">
        <f t="shared" si="236"/>
        <v>0</v>
      </c>
    </row>
    <row r="271" spans="1:26" ht="24.75" x14ac:dyDescent="0.25">
      <c r="A271" s="51" t="s">
        <v>901</v>
      </c>
      <c r="B271">
        <v>1</v>
      </c>
      <c r="D271" s="4" t="s">
        <v>567</v>
      </c>
      <c r="E271" s="12" t="s">
        <v>568</v>
      </c>
      <c r="F271" s="18" t="s">
        <v>569</v>
      </c>
      <c r="G271" s="46" t="str">
        <f t="shared" ref="G271:J282" si="299">IFERROR(VLOOKUP($A271,_f12_all,G$1,FALSE),"0")</f>
        <v>0</v>
      </c>
      <c r="H271" s="70" t="str">
        <f t="shared" ref="H271:H282" si="300">IFERROR(VLOOKUP($A271,_f12_all_pr,H$1,FALSE),"0")</f>
        <v>0</v>
      </c>
      <c r="I271" s="46" t="str">
        <f t="shared" si="299"/>
        <v>0</v>
      </c>
      <c r="J271" s="46" t="str">
        <f t="shared" si="299"/>
        <v>0</v>
      </c>
      <c r="K271" s="27">
        <f t="shared" si="281"/>
        <v>0</v>
      </c>
      <c r="L271" s="46" t="str">
        <f t="shared" ref="L271:R282" si="301">IFERROR(VLOOKUP($A271,_f12_all,L$1,FALSE),"0")</f>
        <v>0</v>
      </c>
      <c r="M271" s="46" t="str">
        <f t="shared" si="301"/>
        <v>0</v>
      </c>
      <c r="N271" s="70" t="str">
        <f t="shared" ref="N271:N282" si="302">IFERROR(VLOOKUP($A271,_f12_all_pr,N$1,FALSE),"0")</f>
        <v>0</v>
      </c>
      <c r="O271" s="46" t="str">
        <f t="shared" si="301"/>
        <v>0</v>
      </c>
      <c r="P271" s="46" t="str">
        <f t="shared" si="301"/>
        <v>0</v>
      </c>
      <c r="Q271" s="46" t="str">
        <f t="shared" si="301"/>
        <v>0</v>
      </c>
      <c r="R271" s="46" t="str">
        <f t="shared" si="301"/>
        <v>0</v>
      </c>
      <c r="S271" s="70" t="str">
        <f t="shared" ref="S271:S282" si="303">IFERROR(VLOOKUP($A271,_f12_all_pr,S$1,FALSE),"0")</f>
        <v>0</v>
      </c>
      <c r="T271" s="46"/>
      <c r="U271" s="16">
        <f t="shared" si="226"/>
        <v>0</v>
      </c>
      <c r="V271" s="16">
        <f t="shared" si="227"/>
        <v>0</v>
      </c>
      <c r="W271" s="120">
        <f t="shared" si="257"/>
        <v>0</v>
      </c>
      <c r="X271" s="111">
        <f t="shared" si="235"/>
        <v>0</v>
      </c>
      <c r="Y271" s="111">
        <f t="shared" si="236"/>
        <v>0</v>
      </c>
      <c r="Z271" s="111">
        <f t="shared" si="236"/>
        <v>0</v>
      </c>
    </row>
    <row r="272" spans="1:26" ht="36.75" x14ac:dyDescent="0.25">
      <c r="A272" s="51" t="s">
        <v>902</v>
      </c>
      <c r="B272">
        <v>1</v>
      </c>
      <c r="D272" s="4" t="s">
        <v>570</v>
      </c>
      <c r="E272" s="12" t="s">
        <v>571</v>
      </c>
      <c r="F272" s="18" t="s">
        <v>572</v>
      </c>
      <c r="G272" s="46" t="str">
        <f t="shared" si="299"/>
        <v>0</v>
      </c>
      <c r="H272" s="70" t="str">
        <f t="shared" si="300"/>
        <v>0</v>
      </c>
      <c r="I272" s="46" t="str">
        <f t="shared" si="299"/>
        <v>0</v>
      </c>
      <c r="J272" s="46" t="str">
        <f t="shared" si="299"/>
        <v>0</v>
      </c>
      <c r="K272" s="27">
        <f t="shared" si="281"/>
        <v>0</v>
      </c>
      <c r="L272" s="46" t="str">
        <f t="shared" si="301"/>
        <v>0</v>
      </c>
      <c r="M272" s="46" t="str">
        <f t="shared" si="301"/>
        <v>0</v>
      </c>
      <c r="N272" s="70" t="str">
        <f t="shared" si="302"/>
        <v>0</v>
      </c>
      <c r="O272" s="46" t="str">
        <f t="shared" si="301"/>
        <v>0</v>
      </c>
      <c r="P272" s="46" t="str">
        <f t="shared" si="301"/>
        <v>0</v>
      </c>
      <c r="Q272" s="46" t="str">
        <f t="shared" si="301"/>
        <v>0</v>
      </c>
      <c r="R272" s="46" t="str">
        <f t="shared" si="301"/>
        <v>0</v>
      </c>
      <c r="S272" s="70" t="str">
        <f t="shared" si="303"/>
        <v>0</v>
      </c>
      <c r="T272" s="46"/>
      <c r="U272" s="16">
        <f t="shared" si="226"/>
        <v>0</v>
      </c>
      <c r="V272" s="16">
        <f t="shared" si="227"/>
        <v>0</v>
      </c>
      <c r="W272" s="120">
        <f t="shared" ref="W272:W285" si="304">IFERROR(U272-V272,"0")</f>
        <v>0</v>
      </c>
      <c r="X272" s="111">
        <f t="shared" si="235"/>
        <v>0</v>
      </c>
      <c r="Y272" s="111">
        <f t="shared" si="236"/>
        <v>0</v>
      </c>
      <c r="Z272" s="111">
        <f t="shared" si="236"/>
        <v>0</v>
      </c>
    </row>
    <row r="273" spans="1:26" ht="36.75" x14ac:dyDescent="0.25">
      <c r="A273" s="51" t="s">
        <v>903</v>
      </c>
      <c r="B273">
        <v>1</v>
      </c>
      <c r="D273" s="4" t="s">
        <v>573</v>
      </c>
      <c r="E273" s="12" t="s">
        <v>574</v>
      </c>
      <c r="F273" s="18" t="s">
        <v>575</v>
      </c>
      <c r="G273" s="46" t="str">
        <f t="shared" si="299"/>
        <v>0</v>
      </c>
      <c r="H273" s="70" t="str">
        <f t="shared" si="300"/>
        <v>0</v>
      </c>
      <c r="I273" s="46" t="str">
        <f t="shared" si="299"/>
        <v>0</v>
      </c>
      <c r="J273" s="46" t="str">
        <f t="shared" si="299"/>
        <v>0</v>
      </c>
      <c r="K273" s="27">
        <f t="shared" si="281"/>
        <v>0</v>
      </c>
      <c r="L273" s="46" t="str">
        <f t="shared" si="301"/>
        <v>0</v>
      </c>
      <c r="M273" s="46" t="str">
        <f t="shared" si="301"/>
        <v>0</v>
      </c>
      <c r="N273" s="70" t="str">
        <f t="shared" si="302"/>
        <v>0</v>
      </c>
      <c r="O273" s="46" t="str">
        <f t="shared" si="301"/>
        <v>0</v>
      </c>
      <c r="P273" s="46" t="str">
        <f t="shared" si="301"/>
        <v>0</v>
      </c>
      <c r="Q273" s="46" t="str">
        <f t="shared" si="301"/>
        <v>0</v>
      </c>
      <c r="R273" s="46" t="str">
        <f t="shared" si="301"/>
        <v>0</v>
      </c>
      <c r="S273" s="70" t="str">
        <f t="shared" si="303"/>
        <v>0</v>
      </c>
      <c r="T273" s="46"/>
      <c r="U273" s="16">
        <f t="shared" si="226"/>
        <v>0</v>
      </c>
      <c r="V273" s="16">
        <f t="shared" si="227"/>
        <v>0</v>
      </c>
      <c r="W273" s="120">
        <f t="shared" si="304"/>
        <v>0</v>
      </c>
      <c r="X273" s="111">
        <f t="shared" si="235"/>
        <v>0</v>
      </c>
      <c r="Y273" s="111">
        <f t="shared" si="236"/>
        <v>0</v>
      </c>
      <c r="Z273" s="111">
        <f t="shared" si="236"/>
        <v>0</v>
      </c>
    </row>
    <row r="274" spans="1:26" ht="24.75" x14ac:dyDescent="0.25">
      <c r="A274" s="51" t="s">
        <v>904</v>
      </c>
      <c r="D274" s="10" t="s">
        <v>576</v>
      </c>
      <c r="E274" s="8" t="s">
        <v>585</v>
      </c>
      <c r="F274" s="2" t="s">
        <v>594</v>
      </c>
      <c r="G274" s="6" t="str">
        <f t="shared" si="299"/>
        <v>0</v>
      </c>
      <c r="H274" s="72" t="str">
        <f t="shared" si="300"/>
        <v>0</v>
      </c>
      <c r="I274" s="6" t="str">
        <f t="shared" si="299"/>
        <v>0</v>
      </c>
      <c r="J274" s="6" t="str">
        <f t="shared" si="299"/>
        <v>0</v>
      </c>
      <c r="K274" s="26">
        <f t="shared" si="281"/>
        <v>0</v>
      </c>
      <c r="L274" s="6" t="str">
        <f t="shared" si="301"/>
        <v>0</v>
      </c>
      <c r="M274" s="6" t="str">
        <f t="shared" si="301"/>
        <v>0</v>
      </c>
      <c r="N274" s="72" t="str">
        <f t="shared" si="302"/>
        <v>0</v>
      </c>
      <c r="O274" s="6" t="str">
        <f t="shared" si="301"/>
        <v>0</v>
      </c>
      <c r="P274" s="6" t="str">
        <f t="shared" si="301"/>
        <v>0</v>
      </c>
      <c r="Q274" s="6" t="str">
        <f t="shared" si="301"/>
        <v>0</v>
      </c>
      <c r="R274" s="6" t="str">
        <f t="shared" si="301"/>
        <v>0</v>
      </c>
      <c r="S274" s="72" t="str">
        <f t="shared" si="303"/>
        <v>0</v>
      </c>
      <c r="T274" s="6"/>
      <c r="U274" s="16">
        <f t="shared" si="226"/>
        <v>0</v>
      </c>
      <c r="V274" s="16">
        <f t="shared" si="227"/>
        <v>0</v>
      </c>
      <c r="W274" s="120">
        <f t="shared" si="304"/>
        <v>0</v>
      </c>
      <c r="X274" s="111">
        <f t="shared" si="235"/>
        <v>0</v>
      </c>
      <c r="Y274" s="111">
        <f t="shared" si="236"/>
        <v>0</v>
      </c>
      <c r="Z274" s="111">
        <f t="shared" si="236"/>
        <v>0</v>
      </c>
    </row>
    <row r="275" spans="1:26" ht="24.75" x14ac:dyDescent="0.25">
      <c r="A275" s="51" t="s">
        <v>905</v>
      </c>
      <c r="D275" s="10" t="s">
        <v>577</v>
      </c>
      <c r="E275" s="8" t="s">
        <v>586</v>
      </c>
      <c r="F275" s="2" t="s">
        <v>595</v>
      </c>
      <c r="G275" s="6" t="str">
        <f t="shared" si="299"/>
        <v>0</v>
      </c>
      <c r="H275" s="72" t="str">
        <f t="shared" si="300"/>
        <v>0</v>
      </c>
      <c r="I275" s="6" t="str">
        <f t="shared" si="299"/>
        <v>0</v>
      </c>
      <c r="J275" s="6" t="str">
        <f t="shared" si="299"/>
        <v>0</v>
      </c>
      <c r="K275" s="26">
        <f t="shared" si="281"/>
        <v>0</v>
      </c>
      <c r="L275" s="6" t="str">
        <f t="shared" si="301"/>
        <v>0</v>
      </c>
      <c r="M275" s="6" t="str">
        <f t="shared" si="301"/>
        <v>0</v>
      </c>
      <c r="N275" s="72" t="str">
        <f t="shared" si="302"/>
        <v>0</v>
      </c>
      <c r="O275" s="6" t="str">
        <f t="shared" si="301"/>
        <v>0</v>
      </c>
      <c r="P275" s="6" t="str">
        <f t="shared" si="301"/>
        <v>0</v>
      </c>
      <c r="Q275" s="6" t="str">
        <f t="shared" si="301"/>
        <v>0</v>
      </c>
      <c r="R275" s="6" t="str">
        <f t="shared" si="301"/>
        <v>0</v>
      </c>
      <c r="S275" s="72" t="str">
        <f t="shared" si="303"/>
        <v>0</v>
      </c>
      <c r="T275" s="6"/>
      <c r="U275" s="16">
        <f t="shared" si="226"/>
        <v>0</v>
      </c>
      <c r="V275" s="16">
        <f t="shared" si="227"/>
        <v>0</v>
      </c>
      <c r="W275" s="120">
        <f t="shared" si="304"/>
        <v>0</v>
      </c>
      <c r="X275" s="111">
        <f t="shared" si="235"/>
        <v>0</v>
      </c>
      <c r="Y275" s="111">
        <f t="shared" si="236"/>
        <v>0</v>
      </c>
      <c r="Z275" s="111">
        <f t="shared" si="236"/>
        <v>0</v>
      </c>
    </row>
    <row r="276" spans="1:26" ht="24.75" x14ac:dyDescent="0.25">
      <c r="A276" s="51" t="s">
        <v>906</v>
      </c>
      <c r="D276" s="10" t="s">
        <v>578</v>
      </c>
      <c r="E276" s="8" t="s">
        <v>587</v>
      </c>
      <c r="F276" s="2" t="s">
        <v>596</v>
      </c>
      <c r="G276" s="6" t="str">
        <f t="shared" si="299"/>
        <v>0</v>
      </c>
      <c r="H276" s="72" t="str">
        <f t="shared" si="300"/>
        <v>0</v>
      </c>
      <c r="I276" s="6" t="str">
        <f t="shared" si="299"/>
        <v>0</v>
      </c>
      <c r="J276" s="6" t="str">
        <f t="shared" si="299"/>
        <v>0</v>
      </c>
      <c r="K276" s="26">
        <f t="shared" si="281"/>
        <v>0</v>
      </c>
      <c r="L276" s="6" t="str">
        <f t="shared" si="301"/>
        <v>0</v>
      </c>
      <c r="M276" s="6" t="str">
        <f t="shared" si="301"/>
        <v>0</v>
      </c>
      <c r="N276" s="72" t="str">
        <f t="shared" si="302"/>
        <v>0</v>
      </c>
      <c r="O276" s="6" t="str">
        <f t="shared" si="301"/>
        <v>0</v>
      </c>
      <c r="P276" s="6" t="str">
        <f t="shared" si="301"/>
        <v>0</v>
      </c>
      <c r="Q276" s="6" t="str">
        <f t="shared" si="301"/>
        <v>0</v>
      </c>
      <c r="R276" s="6" t="str">
        <f t="shared" si="301"/>
        <v>0</v>
      </c>
      <c r="S276" s="72" t="str">
        <f t="shared" si="303"/>
        <v>0</v>
      </c>
      <c r="T276" s="6"/>
      <c r="U276" s="16">
        <f t="shared" ref="U276:U288" si="305">IFERROR(G276-L276,"0")</f>
        <v>0</v>
      </c>
      <c r="V276" s="16">
        <f t="shared" ref="V276:V288" si="306">IFERROR(M276-O276,"0")</f>
        <v>0</v>
      </c>
      <c r="W276" s="120">
        <f t="shared" si="304"/>
        <v>0</v>
      </c>
      <c r="X276" s="111">
        <f t="shared" si="235"/>
        <v>0</v>
      </c>
      <c r="Y276" s="111">
        <f t="shared" si="236"/>
        <v>0</v>
      </c>
      <c r="Z276" s="111">
        <f t="shared" si="236"/>
        <v>0</v>
      </c>
    </row>
    <row r="277" spans="1:26" ht="24.75" x14ac:dyDescent="0.25">
      <c r="A277" s="51" t="s">
        <v>907</v>
      </c>
      <c r="D277" s="10" t="s">
        <v>579</v>
      </c>
      <c r="E277" s="8" t="s">
        <v>588</v>
      </c>
      <c r="F277" s="2" t="s">
        <v>597</v>
      </c>
      <c r="G277" s="6" t="str">
        <f t="shared" si="299"/>
        <v>0</v>
      </c>
      <c r="H277" s="72" t="str">
        <f t="shared" si="300"/>
        <v>0</v>
      </c>
      <c r="I277" s="6" t="str">
        <f t="shared" si="299"/>
        <v>0</v>
      </c>
      <c r="J277" s="6" t="str">
        <f t="shared" si="299"/>
        <v>0</v>
      </c>
      <c r="K277" s="26">
        <f t="shared" si="281"/>
        <v>0</v>
      </c>
      <c r="L277" s="6" t="str">
        <f t="shared" si="301"/>
        <v>0</v>
      </c>
      <c r="M277" s="6" t="str">
        <f t="shared" si="301"/>
        <v>0</v>
      </c>
      <c r="N277" s="72" t="str">
        <f t="shared" si="302"/>
        <v>0</v>
      </c>
      <c r="O277" s="6" t="str">
        <f t="shared" si="301"/>
        <v>0</v>
      </c>
      <c r="P277" s="6" t="str">
        <f t="shared" si="301"/>
        <v>0</v>
      </c>
      <c r="Q277" s="6" t="str">
        <f t="shared" si="301"/>
        <v>0</v>
      </c>
      <c r="R277" s="6" t="str">
        <f t="shared" si="301"/>
        <v>0</v>
      </c>
      <c r="S277" s="72" t="str">
        <f t="shared" si="303"/>
        <v>0</v>
      </c>
      <c r="T277" s="6"/>
      <c r="U277" s="16">
        <f t="shared" si="305"/>
        <v>0</v>
      </c>
      <c r="V277" s="16">
        <f t="shared" si="306"/>
        <v>0</v>
      </c>
      <c r="W277" s="120">
        <f t="shared" si="304"/>
        <v>0</v>
      </c>
      <c r="X277" s="111">
        <f t="shared" si="235"/>
        <v>0</v>
      </c>
      <c r="Y277" s="111">
        <f t="shared" si="236"/>
        <v>0</v>
      </c>
      <c r="Z277" s="111">
        <f t="shared" si="236"/>
        <v>0</v>
      </c>
    </row>
    <row r="278" spans="1:26" ht="24.75" x14ac:dyDescent="0.25">
      <c r="A278" s="51" t="s">
        <v>908</v>
      </c>
      <c r="D278" s="10" t="s">
        <v>580</v>
      </c>
      <c r="E278" s="8" t="s">
        <v>589</v>
      </c>
      <c r="F278" s="2" t="s">
        <v>598</v>
      </c>
      <c r="G278" s="6" t="str">
        <f t="shared" si="299"/>
        <v>0</v>
      </c>
      <c r="H278" s="72" t="str">
        <f t="shared" si="300"/>
        <v>0</v>
      </c>
      <c r="I278" s="6" t="str">
        <f t="shared" si="299"/>
        <v>0</v>
      </c>
      <c r="J278" s="6" t="str">
        <f t="shared" si="299"/>
        <v>0</v>
      </c>
      <c r="K278" s="26">
        <f t="shared" ref="K278" si="307">IFERROR(G278-I278-J278,"0")</f>
        <v>0</v>
      </c>
      <c r="L278" s="6" t="str">
        <f t="shared" si="301"/>
        <v>0</v>
      </c>
      <c r="M278" s="6" t="str">
        <f t="shared" si="301"/>
        <v>0</v>
      </c>
      <c r="N278" s="72" t="str">
        <f t="shared" si="302"/>
        <v>0</v>
      </c>
      <c r="O278" s="6" t="str">
        <f t="shared" si="301"/>
        <v>0</v>
      </c>
      <c r="P278" s="6" t="str">
        <f t="shared" si="301"/>
        <v>0</v>
      </c>
      <c r="Q278" s="6" t="str">
        <f t="shared" si="301"/>
        <v>0</v>
      </c>
      <c r="R278" s="6" t="str">
        <f t="shared" si="301"/>
        <v>0</v>
      </c>
      <c r="S278" s="72" t="str">
        <f t="shared" si="303"/>
        <v>0</v>
      </c>
      <c r="T278" s="6"/>
      <c r="U278" s="16">
        <f t="shared" si="305"/>
        <v>0</v>
      </c>
      <c r="V278" s="16">
        <f t="shared" si="306"/>
        <v>0</v>
      </c>
      <c r="W278" s="120">
        <f t="shared" si="304"/>
        <v>0</v>
      </c>
      <c r="X278" s="111">
        <f t="shared" si="235"/>
        <v>0</v>
      </c>
      <c r="Y278" s="111">
        <f t="shared" si="236"/>
        <v>0</v>
      </c>
      <c r="Z278" s="111">
        <f t="shared" si="236"/>
        <v>0</v>
      </c>
    </row>
    <row r="279" spans="1:26" ht="24.75" x14ac:dyDescent="0.25">
      <c r="A279" s="51" t="s">
        <v>909</v>
      </c>
      <c r="D279" s="10" t="s">
        <v>581</v>
      </c>
      <c r="E279" s="8" t="s">
        <v>590</v>
      </c>
      <c r="F279" s="2" t="s">
        <v>599</v>
      </c>
      <c r="G279" s="6" t="str">
        <f t="shared" si="299"/>
        <v>0</v>
      </c>
      <c r="H279" s="72" t="str">
        <f t="shared" si="300"/>
        <v>0</v>
      </c>
      <c r="I279" s="6" t="str">
        <f t="shared" si="299"/>
        <v>0</v>
      </c>
      <c r="J279" s="6" t="str">
        <f t="shared" si="299"/>
        <v>0</v>
      </c>
      <c r="K279" s="26">
        <f t="shared" si="281"/>
        <v>0</v>
      </c>
      <c r="L279" s="6" t="str">
        <f t="shared" si="301"/>
        <v>0</v>
      </c>
      <c r="M279" s="6" t="str">
        <f t="shared" si="301"/>
        <v>0</v>
      </c>
      <c r="N279" s="72" t="str">
        <f t="shared" si="302"/>
        <v>0</v>
      </c>
      <c r="O279" s="6" t="str">
        <f t="shared" si="301"/>
        <v>0</v>
      </c>
      <c r="P279" s="6" t="str">
        <f t="shared" si="301"/>
        <v>0</v>
      </c>
      <c r="Q279" s="6" t="str">
        <f t="shared" si="301"/>
        <v>0</v>
      </c>
      <c r="R279" s="6" t="str">
        <f t="shared" si="301"/>
        <v>0</v>
      </c>
      <c r="S279" s="72" t="str">
        <f t="shared" si="303"/>
        <v>0</v>
      </c>
      <c r="T279" s="6"/>
      <c r="U279" s="16">
        <f t="shared" si="305"/>
        <v>0</v>
      </c>
      <c r="V279" s="16">
        <f t="shared" si="306"/>
        <v>0</v>
      </c>
      <c r="W279" s="120">
        <f t="shared" si="304"/>
        <v>0</v>
      </c>
      <c r="X279" s="111">
        <f t="shared" si="235"/>
        <v>0</v>
      </c>
      <c r="Y279" s="111">
        <f t="shared" si="236"/>
        <v>0</v>
      </c>
      <c r="Z279" s="111">
        <f t="shared" si="236"/>
        <v>0</v>
      </c>
    </row>
    <row r="280" spans="1:26" ht="24.75" x14ac:dyDescent="0.25">
      <c r="A280" s="51" t="s">
        <v>910</v>
      </c>
      <c r="D280" s="10" t="s">
        <v>582</v>
      </c>
      <c r="E280" s="8" t="s">
        <v>591</v>
      </c>
      <c r="F280" s="2" t="s">
        <v>600</v>
      </c>
      <c r="G280" s="6" t="str">
        <f t="shared" si="299"/>
        <v>0</v>
      </c>
      <c r="H280" s="72" t="str">
        <f t="shared" si="300"/>
        <v>0</v>
      </c>
      <c r="I280" s="6" t="str">
        <f t="shared" si="299"/>
        <v>0</v>
      </c>
      <c r="J280" s="6" t="str">
        <f t="shared" si="299"/>
        <v>0</v>
      </c>
      <c r="K280" s="26">
        <f t="shared" si="281"/>
        <v>0</v>
      </c>
      <c r="L280" s="6" t="str">
        <f t="shared" si="301"/>
        <v>0</v>
      </c>
      <c r="M280" s="6" t="str">
        <f t="shared" si="301"/>
        <v>0</v>
      </c>
      <c r="N280" s="72" t="str">
        <f t="shared" si="302"/>
        <v>0</v>
      </c>
      <c r="O280" s="6" t="str">
        <f t="shared" si="301"/>
        <v>0</v>
      </c>
      <c r="P280" s="6" t="str">
        <f t="shared" si="301"/>
        <v>0</v>
      </c>
      <c r="Q280" s="6" t="str">
        <f t="shared" si="301"/>
        <v>0</v>
      </c>
      <c r="R280" s="6" t="str">
        <f t="shared" si="301"/>
        <v>0</v>
      </c>
      <c r="S280" s="72" t="str">
        <f t="shared" si="303"/>
        <v>0</v>
      </c>
      <c r="T280" s="6"/>
      <c r="U280" s="16">
        <f t="shared" si="305"/>
        <v>0</v>
      </c>
      <c r="V280" s="16">
        <f t="shared" si="306"/>
        <v>0</v>
      </c>
      <c r="W280" s="120">
        <f t="shared" si="304"/>
        <v>0</v>
      </c>
      <c r="X280" s="111">
        <f t="shared" si="235"/>
        <v>0</v>
      </c>
      <c r="Y280" s="111">
        <f t="shared" si="236"/>
        <v>0</v>
      </c>
      <c r="Z280" s="111">
        <f t="shared" si="236"/>
        <v>0</v>
      </c>
    </row>
    <row r="281" spans="1:26" ht="24.75" x14ac:dyDescent="0.25">
      <c r="A281" s="51" t="s">
        <v>911</v>
      </c>
      <c r="D281" s="10" t="s">
        <v>583</v>
      </c>
      <c r="E281" s="8" t="s">
        <v>592</v>
      </c>
      <c r="F281" s="2" t="s">
        <v>601</v>
      </c>
      <c r="G281" s="6" t="str">
        <f t="shared" si="299"/>
        <v>0</v>
      </c>
      <c r="H281" s="72" t="str">
        <f t="shared" si="300"/>
        <v>0</v>
      </c>
      <c r="I281" s="6" t="str">
        <f t="shared" si="299"/>
        <v>0</v>
      </c>
      <c r="J281" s="6" t="str">
        <f t="shared" si="299"/>
        <v>0</v>
      </c>
      <c r="K281" s="26">
        <f t="shared" ref="K281:K288" si="308">IFERROR(G281-I281-J281,"0")</f>
        <v>0</v>
      </c>
      <c r="L281" s="6" t="str">
        <f t="shared" si="301"/>
        <v>0</v>
      </c>
      <c r="M281" s="6" t="str">
        <f t="shared" si="301"/>
        <v>0</v>
      </c>
      <c r="N281" s="72" t="str">
        <f t="shared" si="302"/>
        <v>0</v>
      </c>
      <c r="O281" s="6" t="str">
        <f t="shared" si="301"/>
        <v>0</v>
      </c>
      <c r="P281" s="6" t="str">
        <f t="shared" si="301"/>
        <v>0</v>
      </c>
      <c r="Q281" s="6" t="str">
        <f t="shared" si="301"/>
        <v>0</v>
      </c>
      <c r="R281" s="6" t="str">
        <f t="shared" si="301"/>
        <v>0</v>
      </c>
      <c r="S281" s="72" t="str">
        <f t="shared" si="303"/>
        <v>0</v>
      </c>
      <c r="T281" s="6"/>
      <c r="U281" s="16">
        <f t="shared" si="305"/>
        <v>0</v>
      </c>
      <c r="V281" s="16">
        <f t="shared" si="306"/>
        <v>0</v>
      </c>
      <c r="W281" s="120">
        <f t="shared" si="304"/>
        <v>0</v>
      </c>
      <c r="X281" s="111">
        <f t="shared" si="235"/>
        <v>0</v>
      </c>
      <c r="Y281" s="111">
        <f t="shared" si="236"/>
        <v>0</v>
      </c>
      <c r="Z281" s="111">
        <f t="shared" si="236"/>
        <v>0</v>
      </c>
    </row>
    <row r="282" spans="1:26" ht="24.75" x14ac:dyDescent="0.25">
      <c r="A282" s="51" t="s">
        <v>912</v>
      </c>
      <c r="D282" s="10" t="s">
        <v>584</v>
      </c>
      <c r="E282" s="8" t="s">
        <v>593</v>
      </c>
      <c r="F282" s="2" t="s">
        <v>602</v>
      </c>
      <c r="G282" s="6" t="str">
        <f t="shared" si="299"/>
        <v>0</v>
      </c>
      <c r="H282" s="72" t="str">
        <f t="shared" si="300"/>
        <v>0</v>
      </c>
      <c r="I282" s="6" t="str">
        <f t="shared" si="299"/>
        <v>0</v>
      </c>
      <c r="J282" s="6" t="str">
        <f t="shared" si="299"/>
        <v>0</v>
      </c>
      <c r="K282" s="26">
        <f t="shared" si="308"/>
        <v>0</v>
      </c>
      <c r="L282" s="6" t="str">
        <f t="shared" si="301"/>
        <v>0</v>
      </c>
      <c r="M282" s="6" t="str">
        <f t="shared" si="301"/>
        <v>0</v>
      </c>
      <c r="N282" s="72" t="str">
        <f t="shared" si="302"/>
        <v>0</v>
      </c>
      <c r="O282" s="6" t="str">
        <f t="shared" si="301"/>
        <v>0</v>
      </c>
      <c r="P282" s="6" t="str">
        <f t="shared" si="301"/>
        <v>0</v>
      </c>
      <c r="Q282" s="6" t="str">
        <f t="shared" si="301"/>
        <v>0</v>
      </c>
      <c r="R282" s="6" t="str">
        <f t="shared" si="301"/>
        <v>0</v>
      </c>
      <c r="S282" s="72" t="str">
        <f t="shared" si="303"/>
        <v>0</v>
      </c>
      <c r="T282" s="6"/>
      <c r="U282" s="16">
        <f t="shared" si="305"/>
        <v>0</v>
      </c>
      <c r="V282" s="16">
        <f t="shared" si="306"/>
        <v>0</v>
      </c>
      <c r="W282" s="120">
        <f t="shared" si="304"/>
        <v>0</v>
      </c>
      <c r="X282" s="111">
        <f t="shared" si="235"/>
        <v>0</v>
      </c>
      <c r="Y282" s="111">
        <f t="shared" si="236"/>
        <v>0</v>
      </c>
      <c r="Z282" s="111">
        <f t="shared" si="236"/>
        <v>0</v>
      </c>
    </row>
    <row r="283" spans="1:26" x14ac:dyDescent="0.25">
      <c r="A283" s="165"/>
      <c r="D283" s="37" t="s">
        <v>657</v>
      </c>
      <c r="E283" s="20"/>
      <c r="F283" s="21"/>
      <c r="G283" s="16">
        <f>IFERROR(G273-G274-G275-G276-G277-G278-G279-G280-G281-G282,"0")</f>
        <v>0</v>
      </c>
      <c r="H283" s="73"/>
      <c r="I283" s="16">
        <f>IFERROR(I273-I274-I275-I276-I277-I278-I279-I280-I281-I282,"0")</f>
        <v>0</v>
      </c>
      <c r="J283" s="16">
        <f>IFERROR(J273-J274-J275-J276-J277-J278-J279-J280-J281-J282,"0")</f>
        <v>0</v>
      </c>
      <c r="K283" s="26">
        <f t="shared" si="308"/>
        <v>0</v>
      </c>
      <c r="L283" s="16">
        <f t="shared" ref="L283:R283" si="309">IFERROR(L273-L274-L275-L276-L277-L278-L279-L280-L281-L282,"0")</f>
        <v>0</v>
      </c>
      <c r="M283" s="16">
        <f t="shared" si="309"/>
        <v>0</v>
      </c>
      <c r="N283" s="73"/>
      <c r="O283" s="16">
        <f t="shared" si="309"/>
        <v>0</v>
      </c>
      <c r="P283" s="16">
        <f t="shared" si="309"/>
        <v>0</v>
      </c>
      <c r="Q283" s="16">
        <f t="shared" si="309"/>
        <v>0</v>
      </c>
      <c r="R283" s="16">
        <f t="shared" si="309"/>
        <v>0</v>
      </c>
      <c r="S283" s="73"/>
      <c r="T283" s="16"/>
      <c r="U283" s="16">
        <f t="shared" si="305"/>
        <v>0</v>
      </c>
      <c r="V283" s="16">
        <f t="shared" si="306"/>
        <v>0</v>
      </c>
      <c r="W283" s="120">
        <f t="shared" si="304"/>
        <v>0</v>
      </c>
      <c r="X283" s="111">
        <f t="shared" si="235"/>
        <v>0</v>
      </c>
      <c r="Y283" s="111">
        <f t="shared" si="236"/>
        <v>0</v>
      </c>
      <c r="Z283" s="111">
        <f t="shared" si="236"/>
        <v>0</v>
      </c>
    </row>
    <row r="284" spans="1:26" ht="72.75" x14ac:dyDescent="0.25">
      <c r="A284" s="51" t="s">
        <v>913</v>
      </c>
      <c r="B284">
        <v>1</v>
      </c>
      <c r="D284" s="4" t="s">
        <v>603</v>
      </c>
      <c r="E284" s="12" t="s">
        <v>604</v>
      </c>
      <c r="F284" s="18" t="s">
        <v>605</v>
      </c>
      <c r="G284" s="46" t="str">
        <f t="shared" ref="G284:J288" si="310">IFERROR(VLOOKUP($A284,_f12_all,G$1,FALSE),"0")</f>
        <v>0</v>
      </c>
      <c r="H284" s="70" t="str">
        <f>IFERROR(VLOOKUP($A284,_f12_all_pr,H$1,FALSE),"0")</f>
        <v>0</v>
      </c>
      <c r="I284" s="46" t="str">
        <f t="shared" si="310"/>
        <v>0</v>
      </c>
      <c r="J284" s="46" t="str">
        <f t="shared" si="310"/>
        <v>0</v>
      </c>
      <c r="K284" s="27">
        <f t="shared" si="308"/>
        <v>0</v>
      </c>
      <c r="L284" s="46" t="str">
        <f t="shared" ref="L284:R288" si="311">IFERROR(VLOOKUP($A284,_f12_all,L$1,FALSE),"0")</f>
        <v>0</v>
      </c>
      <c r="M284" s="46" t="str">
        <f t="shared" si="311"/>
        <v>0</v>
      </c>
      <c r="N284" s="70" t="str">
        <f>IFERROR(VLOOKUP($A284,_f12_all_pr,N$1,FALSE),"0")</f>
        <v>0</v>
      </c>
      <c r="O284" s="46" t="str">
        <f t="shared" si="311"/>
        <v>0</v>
      </c>
      <c r="P284" s="46" t="str">
        <f t="shared" si="311"/>
        <v>0</v>
      </c>
      <c r="Q284" s="46" t="str">
        <f t="shared" si="311"/>
        <v>0</v>
      </c>
      <c r="R284" s="46" t="str">
        <f t="shared" si="311"/>
        <v>0</v>
      </c>
      <c r="S284" s="70" t="str">
        <f>IFERROR(VLOOKUP($A284,_f12_all_pr,S$1,FALSE),"0")</f>
        <v>0</v>
      </c>
      <c r="T284" s="46"/>
      <c r="U284" s="16">
        <f t="shared" si="305"/>
        <v>0</v>
      </c>
      <c r="V284" s="16">
        <f t="shared" si="306"/>
        <v>0</v>
      </c>
      <c r="W284" s="120">
        <f t="shared" si="304"/>
        <v>0</v>
      </c>
      <c r="X284" s="111">
        <f t="shared" si="235"/>
        <v>0</v>
      </c>
      <c r="Y284" s="111">
        <f t="shared" si="236"/>
        <v>0</v>
      </c>
      <c r="Z284" s="111">
        <f t="shared" si="236"/>
        <v>0</v>
      </c>
    </row>
    <row r="285" spans="1:26" ht="36.75" x14ac:dyDescent="0.25">
      <c r="A285" s="51" t="s">
        <v>914</v>
      </c>
      <c r="B285">
        <v>1</v>
      </c>
      <c r="D285" s="4" t="s">
        <v>606</v>
      </c>
      <c r="E285" s="12" t="s">
        <v>607</v>
      </c>
      <c r="F285" s="18" t="s">
        <v>608</v>
      </c>
      <c r="G285" s="46" t="str">
        <f t="shared" si="310"/>
        <v>0</v>
      </c>
      <c r="H285" s="70" t="str">
        <f>IFERROR(VLOOKUP($A285,_f12_all_pr,H$1,FALSE),"0")</f>
        <v>0</v>
      </c>
      <c r="I285" s="46" t="str">
        <f t="shared" si="310"/>
        <v>0</v>
      </c>
      <c r="J285" s="46" t="str">
        <f t="shared" si="310"/>
        <v>0</v>
      </c>
      <c r="K285" s="27">
        <f t="shared" si="308"/>
        <v>0</v>
      </c>
      <c r="L285" s="46" t="str">
        <f t="shared" si="311"/>
        <v>0</v>
      </c>
      <c r="M285" s="46" t="str">
        <f t="shared" si="311"/>
        <v>0</v>
      </c>
      <c r="N285" s="70" t="str">
        <f>IFERROR(VLOOKUP($A285,_f12_all_pr,N$1,FALSE),"0")</f>
        <v>0</v>
      </c>
      <c r="O285" s="46" t="str">
        <f t="shared" si="311"/>
        <v>0</v>
      </c>
      <c r="P285" s="46" t="str">
        <f t="shared" si="311"/>
        <v>0</v>
      </c>
      <c r="Q285" s="46" t="str">
        <f t="shared" si="311"/>
        <v>0</v>
      </c>
      <c r="R285" s="46" t="str">
        <f t="shared" si="311"/>
        <v>0</v>
      </c>
      <c r="S285" s="70" t="str">
        <f>IFERROR(VLOOKUP($A285,_f12_all_pr,S$1,FALSE),"0")</f>
        <v>0</v>
      </c>
      <c r="T285" s="46"/>
      <c r="U285" s="16">
        <f t="shared" si="305"/>
        <v>0</v>
      </c>
      <c r="V285" s="16">
        <f t="shared" si="306"/>
        <v>0</v>
      </c>
      <c r="W285" s="120">
        <f t="shared" si="304"/>
        <v>0</v>
      </c>
      <c r="X285" s="111">
        <f t="shared" si="235"/>
        <v>0</v>
      </c>
      <c r="Y285" s="111">
        <f t="shared" si="236"/>
        <v>0</v>
      </c>
      <c r="Z285" s="111">
        <f t="shared" si="236"/>
        <v>0</v>
      </c>
    </row>
    <row r="286" spans="1:26" ht="48.75" x14ac:dyDescent="0.25">
      <c r="A286" s="51" t="s">
        <v>1664</v>
      </c>
      <c r="D286" s="10" t="s">
        <v>1663</v>
      </c>
      <c r="E286" s="12"/>
      <c r="F286" s="18"/>
      <c r="G286" s="6" t="str">
        <f t="shared" si="310"/>
        <v>0</v>
      </c>
      <c r="H286" s="72" t="str">
        <f>IFERROR(VLOOKUP($A286,_f12_all_pr,H$1,FALSE),"0")</f>
        <v>0</v>
      </c>
      <c r="I286" s="6" t="str">
        <f t="shared" si="310"/>
        <v>0</v>
      </c>
      <c r="J286" s="6" t="str">
        <f t="shared" si="310"/>
        <v>0</v>
      </c>
      <c r="K286" s="26">
        <f t="shared" ref="K286" si="312">IFERROR(G286-I286-J286,"0")</f>
        <v>0</v>
      </c>
      <c r="L286" s="6" t="str">
        <f t="shared" si="311"/>
        <v>0</v>
      </c>
      <c r="M286" s="6" t="str">
        <f t="shared" si="311"/>
        <v>0</v>
      </c>
      <c r="N286" s="72" t="str">
        <f>IFERROR(VLOOKUP($A286,_f12_all_pr,N$1,FALSE),"0")</f>
        <v>0</v>
      </c>
      <c r="O286" s="6" t="str">
        <f t="shared" si="311"/>
        <v>0</v>
      </c>
      <c r="P286" s="6" t="str">
        <f t="shared" si="311"/>
        <v>0</v>
      </c>
      <c r="Q286" s="6" t="str">
        <f t="shared" si="311"/>
        <v>0</v>
      </c>
      <c r="R286" s="6" t="str">
        <f t="shared" si="311"/>
        <v>0</v>
      </c>
      <c r="S286" s="72" t="str">
        <f>IFERROR(VLOOKUP($A286,_f12_all_pr,S$1,FALSE),"0")</f>
        <v>0</v>
      </c>
      <c r="T286" s="46"/>
      <c r="U286" s="16">
        <f t="shared" si="305"/>
        <v>0</v>
      </c>
      <c r="V286" s="16">
        <f t="shared" si="306"/>
        <v>0</v>
      </c>
      <c r="W286" s="120">
        <f t="shared" ref="W286" si="313">IFERROR(U286-V286,"0")</f>
        <v>0</v>
      </c>
      <c r="X286" s="111">
        <f t="shared" ref="X286:X288" si="314">L286-Q286-R286</f>
        <v>0</v>
      </c>
      <c r="Y286" s="111">
        <f t="shared" ref="Y286:Z288" si="315">L286-O286</f>
        <v>0</v>
      </c>
      <c r="Z286" s="111">
        <f t="shared" si="315"/>
        <v>0</v>
      </c>
    </row>
    <row r="287" spans="1:26" x14ac:dyDescent="0.25">
      <c r="A287" s="40"/>
      <c r="D287" s="37" t="s">
        <v>1667</v>
      </c>
      <c r="E287" s="20"/>
      <c r="F287" s="21"/>
      <c r="G287" s="16">
        <f>IFERROR(G285-G286,"0")</f>
        <v>0</v>
      </c>
      <c r="H287" s="16">
        <f t="shared" ref="H287:Z287" si="316">IFERROR(H285-H286,"0")</f>
        <v>0</v>
      </c>
      <c r="I287" s="16">
        <f t="shared" si="316"/>
        <v>0</v>
      </c>
      <c r="J287" s="16">
        <f t="shared" si="316"/>
        <v>0</v>
      </c>
      <c r="K287" s="16">
        <f t="shared" si="316"/>
        <v>0</v>
      </c>
      <c r="L287" s="16">
        <f t="shared" si="316"/>
        <v>0</v>
      </c>
      <c r="M287" s="16">
        <f t="shared" si="316"/>
        <v>0</v>
      </c>
      <c r="N287" s="16">
        <f t="shared" si="316"/>
        <v>0</v>
      </c>
      <c r="O287" s="16">
        <f t="shared" si="316"/>
        <v>0</v>
      </c>
      <c r="P287" s="16">
        <f t="shared" si="316"/>
        <v>0</v>
      </c>
      <c r="Q287" s="16">
        <f t="shared" si="316"/>
        <v>0</v>
      </c>
      <c r="R287" s="16">
        <f t="shared" si="316"/>
        <v>0</v>
      </c>
      <c r="S287" s="16">
        <f t="shared" si="316"/>
        <v>0</v>
      </c>
      <c r="T287" s="16">
        <f t="shared" si="316"/>
        <v>0</v>
      </c>
      <c r="U287" s="16">
        <f t="shared" si="305"/>
        <v>0</v>
      </c>
      <c r="V287" s="16">
        <f t="shared" si="306"/>
        <v>0</v>
      </c>
      <c r="W287" s="120">
        <f t="shared" si="316"/>
        <v>0</v>
      </c>
      <c r="X287" s="16">
        <f t="shared" si="316"/>
        <v>0</v>
      </c>
      <c r="Y287" s="16">
        <f t="shared" si="316"/>
        <v>0</v>
      </c>
      <c r="Z287" s="16">
        <f t="shared" si="316"/>
        <v>0</v>
      </c>
    </row>
    <row r="288" spans="1:26" ht="24.75" x14ac:dyDescent="0.25">
      <c r="A288" s="51" t="s">
        <v>1542</v>
      </c>
      <c r="B288">
        <v>1</v>
      </c>
      <c r="D288" s="4" t="s">
        <v>1540</v>
      </c>
      <c r="E288" s="12" t="s">
        <v>1541</v>
      </c>
      <c r="F288" s="18" t="s">
        <v>1543</v>
      </c>
      <c r="G288" s="46" t="str">
        <f>IFERROR(VLOOKUP($A288,_f12_all,G$1,FALSE),"0")</f>
        <v>0</v>
      </c>
      <c r="H288" s="70" t="str">
        <f>IFERROR(VLOOKUP($A288,_f12_all_pr,H$1,FALSE),"0")</f>
        <v>0</v>
      </c>
      <c r="I288" s="46" t="str">
        <f t="shared" si="310"/>
        <v>0</v>
      </c>
      <c r="J288" s="46" t="str">
        <f t="shared" si="310"/>
        <v>0</v>
      </c>
      <c r="K288" s="27">
        <f t="shared" si="308"/>
        <v>0</v>
      </c>
      <c r="L288" s="46" t="str">
        <f t="shared" si="311"/>
        <v>0</v>
      </c>
      <c r="M288" s="46" t="str">
        <f t="shared" si="311"/>
        <v>0</v>
      </c>
      <c r="N288" s="70" t="str">
        <f>IFERROR(VLOOKUP($A288,_f12_all_pr,N$1,FALSE),"0")</f>
        <v>0</v>
      </c>
      <c r="O288" s="46" t="str">
        <f t="shared" si="311"/>
        <v>0</v>
      </c>
      <c r="P288" s="46" t="str">
        <f t="shared" si="311"/>
        <v>0</v>
      </c>
      <c r="Q288" s="46" t="str">
        <f t="shared" si="311"/>
        <v>0</v>
      </c>
      <c r="R288" s="46" t="str">
        <f t="shared" si="311"/>
        <v>0</v>
      </c>
      <c r="S288" s="70" t="str">
        <f>IFERROR(VLOOKUP($A288,_f12_all_pr,S$1,FALSE),"0")</f>
        <v>0</v>
      </c>
      <c r="T288" s="46"/>
      <c r="U288" s="16">
        <f t="shared" si="305"/>
        <v>0</v>
      </c>
      <c r="V288" s="16">
        <f t="shared" si="306"/>
        <v>0</v>
      </c>
      <c r="W288" s="120">
        <f t="shared" ref="W288" si="317">IFERROR(U288-V288,"0")</f>
        <v>0</v>
      </c>
      <c r="X288" s="111">
        <f t="shared" si="314"/>
        <v>0</v>
      </c>
      <c r="Y288" s="111">
        <f t="shared" si="315"/>
        <v>0</v>
      </c>
      <c r="Z288" s="111">
        <f t="shared" si="315"/>
        <v>0</v>
      </c>
    </row>
  </sheetData>
  <autoFilter ref="A6:W292" xr:uid="{00000000-0009-0000-0000-000002000000}"/>
  <mergeCells count="15">
    <mergeCell ref="Z4:Z6"/>
    <mergeCell ref="Y4:Y6"/>
    <mergeCell ref="D4:D5"/>
    <mergeCell ref="I4:J4"/>
    <mergeCell ref="L4:M4"/>
    <mergeCell ref="G4:G5"/>
    <mergeCell ref="Q4:Q5"/>
    <mergeCell ref="R4:R5"/>
    <mergeCell ref="F4:F5"/>
    <mergeCell ref="E4:E5"/>
    <mergeCell ref="O4:P4"/>
    <mergeCell ref="X4:X6"/>
    <mergeCell ref="H4:H5"/>
    <mergeCell ref="N4:N5"/>
    <mergeCell ref="S4:S5"/>
  </mergeCells>
  <phoneticPr fontId="0" type="noConversion"/>
  <conditionalFormatting sqref="G17 I17:J17 W36:W46 W49:W62">
    <cfRule type="cellIs" dxfId="3864" priority="1528" operator="lessThan">
      <formula>0</formula>
    </cfRule>
  </conditionalFormatting>
  <conditionalFormatting sqref="T17">
    <cfRule type="cellIs" dxfId="3863" priority="1520" operator="lessThan">
      <formula>0</formula>
    </cfRule>
  </conditionalFormatting>
  <conditionalFormatting sqref="T21">
    <cfRule type="cellIs" dxfId="3862" priority="1519" operator="lessThan">
      <formula>0</formula>
    </cfRule>
  </conditionalFormatting>
  <conditionalFormatting sqref="G23 L23:M23 I23:J23 O23:R23 T23">
    <cfRule type="cellIs" dxfId="3861" priority="1510" operator="lessThan">
      <formula>0</formula>
    </cfRule>
  </conditionalFormatting>
  <conditionalFormatting sqref="G27 L27:M27 I27:J27 O27:R27 T27">
    <cfRule type="cellIs" dxfId="3860" priority="1509" operator="lessThan">
      <formula>0</formula>
    </cfRule>
  </conditionalFormatting>
  <conditionalFormatting sqref="G32 L32:M32 I32:J32 O32:R32 T32">
    <cfRule type="cellIs" dxfId="3859" priority="1508" operator="lessThan">
      <formula>0</formula>
    </cfRule>
  </conditionalFormatting>
  <conditionalFormatting sqref="G36 L36:M36 I36:J36 O36:R36 T36">
    <cfRule type="cellIs" dxfId="3858" priority="1507" operator="lessThan">
      <formula>0</formula>
    </cfRule>
  </conditionalFormatting>
  <conditionalFormatting sqref="G45 L45:M45 I45:J45 O45:R45 T45">
    <cfRule type="cellIs" dxfId="3857" priority="1506" operator="lessThan">
      <formula>0</formula>
    </cfRule>
  </conditionalFormatting>
  <conditionalFormatting sqref="G78:G79 T78:T79 I78:J79 L78:M79 O78:R79">
    <cfRule type="cellIs" dxfId="3856" priority="1505" operator="lessThan">
      <formula>0</formula>
    </cfRule>
  </conditionalFormatting>
  <conditionalFormatting sqref="G84 L84:M84 I84:J84 O84:R84 T84">
    <cfRule type="cellIs" dxfId="3855" priority="1504" operator="lessThan">
      <formula>0</formula>
    </cfRule>
  </conditionalFormatting>
  <conditionalFormatting sqref="G88 L88:M88 I88:J88 O88:R88 T88">
    <cfRule type="cellIs" dxfId="3854" priority="1503" operator="lessThan">
      <formula>0</formula>
    </cfRule>
  </conditionalFormatting>
  <conditionalFormatting sqref="G96 L96:M96 I96:J96 O96:R96 T96">
    <cfRule type="cellIs" dxfId="3853" priority="1501" operator="lessThan">
      <formula>0</formula>
    </cfRule>
  </conditionalFormatting>
  <conditionalFormatting sqref="T52">
    <cfRule type="cellIs" dxfId="3852" priority="1497" operator="lessThan">
      <formula>0</formula>
    </cfRule>
  </conditionalFormatting>
  <conditionalFormatting sqref="G56 L56:M56 I56:J56 O56:R56 T56">
    <cfRule type="cellIs" dxfId="3851" priority="1496" operator="lessThan">
      <formula>0</formula>
    </cfRule>
  </conditionalFormatting>
  <conditionalFormatting sqref="G73 T73 I73:J73 L73:M73 O73:R73">
    <cfRule type="cellIs" dxfId="3850" priority="1495" operator="lessThan">
      <formula>0</formula>
    </cfRule>
  </conditionalFormatting>
  <conditionalFormatting sqref="G109 L109:M109 I109:J109 O109:R109 T109">
    <cfRule type="cellIs" dxfId="3849" priority="1494" operator="lessThan">
      <formula>0</formula>
    </cfRule>
  </conditionalFormatting>
  <conditionalFormatting sqref="G114 L114:M114 I114:J114 O114:R114 T114">
    <cfRule type="cellIs" dxfId="3848" priority="1493" operator="lessThan">
      <formula>0</formula>
    </cfRule>
  </conditionalFormatting>
  <conditionalFormatting sqref="G124 L124:M124 I124:J124 O124:R124 T124">
    <cfRule type="cellIs" dxfId="3847" priority="1491" operator="lessThan">
      <formula>0</formula>
    </cfRule>
  </conditionalFormatting>
  <conditionalFormatting sqref="G128 L128:M128 I128:J128 O128:R128 T128">
    <cfRule type="cellIs" dxfId="3846" priority="1489" operator="lessThan">
      <formula>0</formula>
    </cfRule>
  </conditionalFormatting>
  <conditionalFormatting sqref="G132 I132:J132">
    <cfRule type="cellIs" dxfId="3845" priority="1488" operator="lessThan">
      <formula>0</formula>
    </cfRule>
  </conditionalFormatting>
  <conditionalFormatting sqref="T141">
    <cfRule type="cellIs" dxfId="3844" priority="1487" operator="lessThan">
      <formula>0</formula>
    </cfRule>
  </conditionalFormatting>
  <conditionalFormatting sqref="G145 L145:M145 I145:J145 O145:R145 T145">
    <cfRule type="cellIs" dxfId="3843" priority="1486" operator="lessThan">
      <formula>0</formula>
    </cfRule>
  </conditionalFormatting>
  <conditionalFormatting sqref="G149 L149:M149 I149:J149 O149:R149 T149">
    <cfRule type="cellIs" dxfId="3842" priority="1485" operator="lessThan">
      <formula>0</formula>
    </cfRule>
  </conditionalFormatting>
  <conditionalFormatting sqref="G150 L150:M150 I150:J150 O150:R150 T150">
    <cfRule type="cellIs" dxfId="3841" priority="1484" operator="lessThan">
      <formula>0</formula>
    </cfRule>
  </conditionalFormatting>
  <conditionalFormatting sqref="G160 L160:M160 I160:J160 O160:R160 T160">
    <cfRule type="cellIs" dxfId="3840" priority="1483" operator="lessThan">
      <formula>0</formula>
    </cfRule>
  </conditionalFormatting>
  <conditionalFormatting sqref="G166 L166:M166 I166:J166 O166:R166 T166">
    <cfRule type="cellIs" dxfId="3839" priority="1482" operator="lessThan">
      <formula>0</formula>
    </cfRule>
  </conditionalFormatting>
  <conditionalFormatting sqref="G173 L173:M173 I173:J173 O173:R173 T173">
    <cfRule type="cellIs" dxfId="3838" priority="1481" operator="lessThan">
      <formula>0</formula>
    </cfRule>
  </conditionalFormatting>
  <conditionalFormatting sqref="G166 L166:M166 I166:J166 O166:R166 T166">
    <cfRule type="cellIs" dxfId="3837" priority="1480" operator="greaterThan">
      <formula>0</formula>
    </cfRule>
  </conditionalFormatting>
  <conditionalFormatting sqref="G187 L187:M187 I187:J187 O187:R187 T187">
    <cfRule type="cellIs" dxfId="3836" priority="1476" operator="lessThan">
      <formula>0</formula>
    </cfRule>
  </conditionalFormatting>
  <conditionalFormatting sqref="G182 L182:M182 I182:J182 O182:R182 T182">
    <cfRule type="cellIs" dxfId="3835" priority="1478" operator="lessThan">
      <formula>0</formula>
    </cfRule>
  </conditionalFormatting>
  <conditionalFormatting sqref="G182 L182:M182 I182:J182 O182:R182 T182">
    <cfRule type="cellIs" dxfId="3834" priority="1477" operator="between">
      <formula>1</formula>
      <formula>10000000</formula>
    </cfRule>
  </conditionalFormatting>
  <conditionalFormatting sqref="G193 L193:M193 I193:J193 O193:R193 T193">
    <cfRule type="cellIs" dxfId="3833" priority="1475" operator="lessThan">
      <formula>0</formula>
    </cfRule>
  </conditionalFormatting>
  <conditionalFormatting sqref="G206 L206:M206 I206:J206 O206:R206 T206">
    <cfRule type="cellIs" dxfId="3832" priority="1473" operator="lessThan">
      <formula>0</formula>
    </cfRule>
  </conditionalFormatting>
  <conditionalFormatting sqref="G188 L188:M188 I188:J188 O188:R188 T188">
    <cfRule type="cellIs" dxfId="3831" priority="1474" operator="lessThan">
      <formula>0</formula>
    </cfRule>
  </conditionalFormatting>
  <conditionalFormatting sqref="G214 L214:M214 I214:J214 O214:R214 T214">
    <cfRule type="cellIs" dxfId="3830" priority="1472" operator="lessThan">
      <formula>0</formula>
    </cfRule>
  </conditionalFormatting>
  <conditionalFormatting sqref="G218 L218:M218 I218:J218 O218:R218 T218">
    <cfRule type="cellIs" dxfId="3829" priority="1471" operator="lessThan">
      <formula>0</formula>
    </cfRule>
  </conditionalFormatting>
  <conditionalFormatting sqref="G222 L222:M222 I222:J222 O222:R222 T222">
    <cfRule type="cellIs" dxfId="3828" priority="1470" operator="lessThan">
      <formula>0</formula>
    </cfRule>
  </conditionalFormatting>
  <conditionalFormatting sqref="G223 L223:M223 I223:J223 O223:R223 T223">
    <cfRule type="cellIs" dxfId="3827" priority="1469" operator="lessThan">
      <formula>0</formula>
    </cfRule>
  </conditionalFormatting>
  <conditionalFormatting sqref="G230 L230:M230 I230:J230 O230:R230 T230">
    <cfRule type="cellIs" dxfId="3826" priority="1468" operator="lessThan">
      <formula>0</formula>
    </cfRule>
  </conditionalFormatting>
  <conditionalFormatting sqref="G233 L233:M233 I233:J233 O233:R233 T233">
    <cfRule type="cellIs" dxfId="3825" priority="1467" operator="lessThan">
      <formula>0</formula>
    </cfRule>
  </conditionalFormatting>
  <conditionalFormatting sqref="G255:G256 T256 I255:J256 L255:M256 O255:R256">
    <cfRule type="cellIs" dxfId="3824" priority="1466" operator="lessThan">
      <formula>0</formula>
    </cfRule>
  </conditionalFormatting>
  <conditionalFormatting sqref="G250 L250:M250 I250:J250 O250:R250 T250">
    <cfRule type="cellIs" dxfId="3823" priority="1465" operator="lessThan">
      <formula>0</formula>
    </cfRule>
  </conditionalFormatting>
  <conditionalFormatting sqref="G244 L244:M244 I244:J244 O244:R244 T244">
    <cfRule type="cellIs" dxfId="3822" priority="1464" operator="lessThan">
      <formula>0</formula>
    </cfRule>
  </conditionalFormatting>
  <conditionalFormatting sqref="T241 G241 I241:M241 O241:R241">
    <cfRule type="cellIs" dxfId="3821" priority="1463" operator="lessThan">
      <formula>0</formula>
    </cfRule>
  </conditionalFormatting>
  <conditionalFormatting sqref="G266 L266:M266 I266:J266 O266:R266 T266">
    <cfRule type="cellIs" dxfId="3820" priority="1462" operator="lessThan">
      <formula>0</formula>
    </cfRule>
  </conditionalFormatting>
  <conditionalFormatting sqref="G270 L270:M270 I270:J270 O270:R270 T270">
    <cfRule type="cellIs" dxfId="3819" priority="1460" operator="lessThan">
      <formula>0</formula>
    </cfRule>
  </conditionalFormatting>
  <conditionalFormatting sqref="G283 L283:M283 I283:J283 O283:R283 T283">
    <cfRule type="cellIs" dxfId="3818" priority="1457" operator="lessThan">
      <formula>0</formula>
    </cfRule>
  </conditionalFormatting>
  <conditionalFormatting sqref="G50 L50:M50 I50:J50 O50:R50 T50">
    <cfRule type="cellIs" dxfId="3817" priority="1452" operator="lessThan">
      <formula>0</formula>
    </cfRule>
  </conditionalFormatting>
  <conditionalFormatting sqref="G8 L8:M8 L9 O9 I8:J9 O8:R8 L151:L152 O151:Q152 I151:J152 Q9">
    <cfRule type="cellIs" dxfId="3816" priority="1439" stopIfTrue="1" operator="notEqual">
      <formula>G7</formula>
    </cfRule>
  </conditionalFormatting>
  <conditionalFormatting sqref="K12">
    <cfRule type="cellIs" dxfId="3815" priority="1426" operator="lessThan">
      <formula>0</formula>
    </cfRule>
  </conditionalFormatting>
  <conditionalFormatting sqref="K13">
    <cfRule type="cellIs" dxfId="3814" priority="1422" operator="lessThan">
      <formula>0</formula>
    </cfRule>
  </conditionalFormatting>
  <conditionalFormatting sqref="K14:K16">
    <cfRule type="cellIs" dxfId="3813" priority="1418" operator="lessThan">
      <formula>0</formula>
    </cfRule>
  </conditionalFormatting>
  <conditionalFormatting sqref="K17">
    <cfRule type="cellIs" dxfId="3812" priority="1414" operator="lessThan">
      <formula>0</formula>
    </cfRule>
  </conditionalFormatting>
  <conditionalFormatting sqref="L17:M17 O17:R17">
    <cfRule type="cellIs" dxfId="3811" priority="1413" operator="lessThan">
      <formula>0</formula>
    </cfRule>
  </conditionalFormatting>
  <conditionalFormatting sqref="K19:K21">
    <cfRule type="cellIs" dxfId="3810" priority="1411" operator="lessThan">
      <formula>0</formula>
    </cfRule>
  </conditionalFormatting>
  <conditionalFormatting sqref="K22:K23">
    <cfRule type="cellIs" dxfId="3809" priority="1407" operator="lessThan">
      <formula>0</formula>
    </cfRule>
  </conditionalFormatting>
  <conditionalFormatting sqref="W10:W15 W17:W20 W256:W286 W68:W76 W22:W33 W64:W66 W78:W245 W248:W254">
    <cfRule type="cellIs" dxfId="3808" priority="1278" operator="lessThan">
      <formula>0</formula>
    </cfRule>
  </conditionalFormatting>
  <conditionalFormatting sqref="K25">
    <cfRule type="cellIs" dxfId="3807" priority="1245" operator="lessThan">
      <formula>0</formula>
    </cfRule>
  </conditionalFormatting>
  <conditionalFormatting sqref="W7">
    <cfRule type="cellIs" dxfId="3806" priority="1275" operator="lessThan">
      <formula>0</formula>
    </cfRule>
  </conditionalFormatting>
  <conditionalFormatting sqref="U7">
    <cfRule type="cellIs" dxfId="3805" priority="1274" operator="lessThan">
      <formula>0</formula>
    </cfRule>
  </conditionalFormatting>
  <conditionalFormatting sqref="V7">
    <cfRule type="cellIs" dxfId="3804" priority="1273" operator="lessThan">
      <formula>0</formula>
    </cfRule>
  </conditionalFormatting>
  <conditionalFormatting sqref="K26:K29 K32">
    <cfRule type="cellIs" dxfId="3803" priority="1241" operator="lessThan">
      <formula>0</formula>
    </cfRule>
  </conditionalFormatting>
  <conditionalFormatting sqref="K33">
    <cfRule type="cellIs" dxfId="3802" priority="1229" operator="lessThan">
      <formula>0</formula>
    </cfRule>
  </conditionalFormatting>
  <conditionalFormatting sqref="K38">
    <cfRule type="cellIs" dxfId="3801" priority="1221" operator="lessThan">
      <formula>0</formula>
    </cfRule>
  </conditionalFormatting>
  <conditionalFormatting sqref="K39">
    <cfRule type="cellIs" dxfId="3800" priority="1217" operator="lessThan">
      <formula>0</formula>
    </cfRule>
  </conditionalFormatting>
  <conditionalFormatting sqref="K40">
    <cfRule type="cellIs" dxfId="3799" priority="1213" operator="lessThan">
      <formula>0</formula>
    </cfRule>
  </conditionalFormatting>
  <conditionalFormatting sqref="K41">
    <cfRule type="cellIs" dxfId="3798" priority="1209" operator="lessThan">
      <formula>0</formula>
    </cfRule>
  </conditionalFormatting>
  <conditionalFormatting sqref="K42">
    <cfRule type="cellIs" dxfId="3797" priority="1205" operator="lessThan">
      <formula>0</formula>
    </cfRule>
  </conditionalFormatting>
  <conditionalFormatting sqref="K43">
    <cfRule type="cellIs" dxfId="3796" priority="1201" operator="lessThan">
      <formula>0</formula>
    </cfRule>
  </conditionalFormatting>
  <conditionalFormatting sqref="K44">
    <cfRule type="cellIs" dxfId="3795" priority="1197" operator="lessThan">
      <formula>0</formula>
    </cfRule>
  </conditionalFormatting>
  <conditionalFormatting sqref="K46">
    <cfRule type="cellIs" dxfId="3794" priority="1193" operator="lessThan">
      <formula>0</formula>
    </cfRule>
  </conditionalFormatting>
  <conditionalFormatting sqref="K49:K50">
    <cfRule type="cellIs" dxfId="3793" priority="1189" operator="lessThan">
      <formula>0</formula>
    </cfRule>
  </conditionalFormatting>
  <conditionalFormatting sqref="K51:K52">
    <cfRule type="cellIs" dxfId="3792" priority="1185" operator="lessThan">
      <formula>0</formula>
    </cfRule>
  </conditionalFormatting>
  <conditionalFormatting sqref="K53:K54">
    <cfRule type="cellIs" dxfId="3791" priority="1181" operator="lessThan">
      <formula>0</formula>
    </cfRule>
  </conditionalFormatting>
  <conditionalFormatting sqref="K55:K56">
    <cfRule type="cellIs" dxfId="3790" priority="1177" operator="lessThan">
      <formula>0</formula>
    </cfRule>
  </conditionalFormatting>
  <conditionalFormatting sqref="K57">
    <cfRule type="cellIs" dxfId="3789" priority="1173" operator="lessThan">
      <formula>0</formula>
    </cfRule>
  </conditionalFormatting>
  <conditionalFormatting sqref="K58">
    <cfRule type="cellIs" dxfId="3788" priority="1169" operator="lessThan">
      <formula>0</formula>
    </cfRule>
  </conditionalFormatting>
  <conditionalFormatting sqref="K59">
    <cfRule type="cellIs" dxfId="3787" priority="1165" operator="lessThan">
      <formula>0</formula>
    </cfRule>
  </conditionalFormatting>
  <conditionalFormatting sqref="K60">
    <cfRule type="cellIs" dxfId="3786" priority="1161" operator="lessThan">
      <formula>0</formula>
    </cfRule>
  </conditionalFormatting>
  <conditionalFormatting sqref="K61">
    <cfRule type="cellIs" dxfId="3785" priority="1157" operator="lessThan">
      <formula>0</formula>
    </cfRule>
  </conditionalFormatting>
  <conditionalFormatting sqref="K62">
    <cfRule type="cellIs" dxfId="3784" priority="1153" operator="lessThan">
      <formula>0</formula>
    </cfRule>
  </conditionalFormatting>
  <conditionalFormatting sqref="K64">
    <cfRule type="cellIs" dxfId="3783" priority="1149" operator="lessThan">
      <formula>0</formula>
    </cfRule>
  </conditionalFormatting>
  <conditionalFormatting sqref="K65:K66">
    <cfRule type="cellIs" dxfId="3782" priority="1145" operator="lessThan">
      <formula>0</formula>
    </cfRule>
  </conditionalFormatting>
  <conditionalFormatting sqref="K68">
    <cfRule type="cellIs" dxfId="3781" priority="1141" operator="lessThan">
      <formula>0</formula>
    </cfRule>
  </conditionalFormatting>
  <conditionalFormatting sqref="K69">
    <cfRule type="cellIs" dxfId="3780" priority="1137" operator="lessThan">
      <formula>0</formula>
    </cfRule>
  </conditionalFormatting>
  <conditionalFormatting sqref="K70">
    <cfRule type="cellIs" dxfId="3779" priority="1133" operator="lessThan">
      <formula>0</formula>
    </cfRule>
  </conditionalFormatting>
  <conditionalFormatting sqref="K71">
    <cfRule type="cellIs" dxfId="3778" priority="1129" operator="lessThan">
      <formula>0</formula>
    </cfRule>
  </conditionalFormatting>
  <conditionalFormatting sqref="K72:K73">
    <cfRule type="cellIs" dxfId="3777" priority="1125" operator="lessThan">
      <formula>0</formula>
    </cfRule>
  </conditionalFormatting>
  <conditionalFormatting sqref="K75">
    <cfRule type="cellIs" dxfId="3776" priority="1117" operator="lessThan">
      <formula>0</formula>
    </cfRule>
  </conditionalFormatting>
  <conditionalFormatting sqref="K76">
    <cfRule type="cellIs" dxfId="3775" priority="1113" operator="lessThan">
      <formula>0</formula>
    </cfRule>
  </conditionalFormatting>
  <conditionalFormatting sqref="K81">
    <cfRule type="cellIs" dxfId="3774" priority="1105" operator="lessThan">
      <formula>0</formula>
    </cfRule>
  </conditionalFormatting>
  <conditionalFormatting sqref="K82">
    <cfRule type="cellIs" dxfId="3773" priority="1101" operator="lessThan">
      <formula>0</formula>
    </cfRule>
  </conditionalFormatting>
  <conditionalFormatting sqref="K83">
    <cfRule type="cellIs" dxfId="3772" priority="1097" operator="lessThan">
      <formula>0</formula>
    </cfRule>
  </conditionalFormatting>
  <conditionalFormatting sqref="K85">
    <cfRule type="cellIs" dxfId="3771" priority="1093" operator="lessThan">
      <formula>0</formula>
    </cfRule>
  </conditionalFormatting>
  <conditionalFormatting sqref="K86">
    <cfRule type="cellIs" dxfId="3770" priority="1089" operator="lessThan">
      <formula>0</formula>
    </cfRule>
  </conditionalFormatting>
  <conditionalFormatting sqref="K87:K88">
    <cfRule type="cellIs" dxfId="3769" priority="1085" operator="lessThan">
      <formula>0</formula>
    </cfRule>
  </conditionalFormatting>
  <conditionalFormatting sqref="K89">
    <cfRule type="cellIs" dxfId="3768" priority="1081" operator="lessThan">
      <formula>0</formula>
    </cfRule>
  </conditionalFormatting>
  <conditionalFormatting sqref="K90">
    <cfRule type="cellIs" dxfId="3767" priority="1077" operator="lessThan">
      <formula>0</formula>
    </cfRule>
  </conditionalFormatting>
  <conditionalFormatting sqref="K91">
    <cfRule type="cellIs" dxfId="3766" priority="1073" operator="lessThan">
      <formula>0</formula>
    </cfRule>
  </conditionalFormatting>
  <conditionalFormatting sqref="K93">
    <cfRule type="cellIs" dxfId="3765" priority="1069" operator="lessThan">
      <formula>0</formula>
    </cfRule>
  </conditionalFormatting>
  <conditionalFormatting sqref="K94">
    <cfRule type="cellIs" dxfId="3764" priority="1065" operator="lessThan">
      <formula>0</formula>
    </cfRule>
  </conditionalFormatting>
  <conditionalFormatting sqref="K95:K96">
    <cfRule type="cellIs" dxfId="3763" priority="1061" operator="lessThan">
      <formula>0</formula>
    </cfRule>
  </conditionalFormatting>
  <conditionalFormatting sqref="K97">
    <cfRule type="cellIs" dxfId="3762" priority="1057" operator="lessThan">
      <formula>0</formula>
    </cfRule>
  </conditionalFormatting>
  <conditionalFormatting sqref="K98:K99">
    <cfRule type="cellIs" dxfId="3761" priority="1053" operator="lessThan">
      <formula>0</formula>
    </cfRule>
  </conditionalFormatting>
  <conditionalFormatting sqref="K100">
    <cfRule type="cellIs" dxfId="3760" priority="1049" operator="lessThan">
      <formula>0</formula>
    </cfRule>
  </conditionalFormatting>
  <conditionalFormatting sqref="K101">
    <cfRule type="cellIs" dxfId="3759" priority="1045" operator="lessThan">
      <formula>0</formula>
    </cfRule>
  </conditionalFormatting>
  <conditionalFormatting sqref="K102">
    <cfRule type="cellIs" dxfId="3758" priority="1041" operator="lessThan">
      <formula>0</formula>
    </cfRule>
  </conditionalFormatting>
  <conditionalFormatting sqref="K104">
    <cfRule type="cellIs" dxfId="3757" priority="1037" operator="lessThan">
      <formula>0</formula>
    </cfRule>
  </conditionalFormatting>
  <conditionalFormatting sqref="K105">
    <cfRule type="cellIs" dxfId="3756" priority="1033" operator="lessThan">
      <formula>0</formula>
    </cfRule>
  </conditionalFormatting>
  <conditionalFormatting sqref="K107">
    <cfRule type="cellIs" dxfId="3755" priority="1029" operator="lessThan">
      <formula>0</formula>
    </cfRule>
  </conditionalFormatting>
  <conditionalFormatting sqref="K108:K109">
    <cfRule type="cellIs" dxfId="3754" priority="1025" operator="lessThan">
      <formula>0</formula>
    </cfRule>
  </conditionalFormatting>
  <conditionalFormatting sqref="K111">
    <cfRule type="cellIs" dxfId="3753" priority="1017" operator="lessThan">
      <formula>0</formula>
    </cfRule>
  </conditionalFormatting>
  <conditionalFormatting sqref="K112">
    <cfRule type="cellIs" dxfId="3752" priority="1013" operator="lessThan">
      <formula>0</formula>
    </cfRule>
  </conditionalFormatting>
  <conditionalFormatting sqref="K113:K114">
    <cfRule type="cellIs" dxfId="3751" priority="1009" operator="lessThan">
      <formula>0</formula>
    </cfRule>
  </conditionalFormatting>
  <conditionalFormatting sqref="K115">
    <cfRule type="cellIs" dxfId="3750" priority="1005" operator="lessThan">
      <formula>0</formula>
    </cfRule>
  </conditionalFormatting>
  <conditionalFormatting sqref="K116">
    <cfRule type="cellIs" dxfId="3749" priority="1001" operator="lessThan">
      <formula>0</formula>
    </cfRule>
  </conditionalFormatting>
  <conditionalFormatting sqref="K117">
    <cfRule type="cellIs" dxfId="3748" priority="997" operator="lessThan">
      <formula>0</formula>
    </cfRule>
  </conditionalFormatting>
  <conditionalFormatting sqref="K118">
    <cfRule type="cellIs" dxfId="3747" priority="993" operator="lessThan">
      <formula>0</formula>
    </cfRule>
  </conditionalFormatting>
  <conditionalFormatting sqref="K119">
    <cfRule type="cellIs" dxfId="3746" priority="989" operator="lessThan">
      <formula>0</formula>
    </cfRule>
  </conditionalFormatting>
  <conditionalFormatting sqref="K120">
    <cfRule type="cellIs" dxfId="3745" priority="985" operator="lessThan">
      <formula>0</formula>
    </cfRule>
  </conditionalFormatting>
  <conditionalFormatting sqref="K121">
    <cfRule type="cellIs" dxfId="3744" priority="981" operator="lessThan">
      <formula>0</formula>
    </cfRule>
  </conditionalFormatting>
  <conditionalFormatting sqref="K122">
    <cfRule type="cellIs" dxfId="3743" priority="977" operator="lessThan">
      <formula>0</formula>
    </cfRule>
  </conditionalFormatting>
  <conditionalFormatting sqref="K123:K124">
    <cfRule type="cellIs" dxfId="3742" priority="973" operator="lessThan">
      <formula>0</formula>
    </cfRule>
  </conditionalFormatting>
  <conditionalFormatting sqref="K125">
    <cfRule type="cellIs" dxfId="3741" priority="969" operator="lessThan">
      <formula>0</formula>
    </cfRule>
  </conditionalFormatting>
  <conditionalFormatting sqref="K126">
    <cfRule type="cellIs" dxfId="3740" priority="965" operator="lessThan">
      <formula>0</formula>
    </cfRule>
  </conditionalFormatting>
  <conditionalFormatting sqref="K127:K128">
    <cfRule type="cellIs" dxfId="3739" priority="961" operator="lessThan">
      <formula>0</formula>
    </cfRule>
  </conditionalFormatting>
  <conditionalFormatting sqref="K129">
    <cfRule type="cellIs" dxfId="3738" priority="957" operator="lessThan">
      <formula>0</formula>
    </cfRule>
  </conditionalFormatting>
  <conditionalFormatting sqref="K130">
    <cfRule type="cellIs" dxfId="3737" priority="953" operator="lessThan">
      <formula>0</formula>
    </cfRule>
  </conditionalFormatting>
  <conditionalFormatting sqref="K134">
    <cfRule type="cellIs" dxfId="3736" priority="945" operator="lessThan">
      <formula>0</formula>
    </cfRule>
  </conditionalFormatting>
  <conditionalFormatting sqref="K135">
    <cfRule type="cellIs" dxfId="3735" priority="941" operator="lessThan">
      <formula>0</formula>
    </cfRule>
  </conditionalFormatting>
  <conditionalFormatting sqref="K136">
    <cfRule type="cellIs" dxfId="3734" priority="937" operator="lessThan">
      <formula>0</formula>
    </cfRule>
  </conditionalFormatting>
  <conditionalFormatting sqref="K137">
    <cfRule type="cellIs" dxfId="3733" priority="933" operator="lessThan">
      <formula>0</formula>
    </cfRule>
  </conditionalFormatting>
  <conditionalFormatting sqref="K138">
    <cfRule type="cellIs" dxfId="3732" priority="929" operator="lessThan">
      <formula>0</formula>
    </cfRule>
  </conditionalFormatting>
  <conditionalFormatting sqref="K139">
    <cfRule type="cellIs" dxfId="3731" priority="925" operator="lessThan">
      <formula>0</formula>
    </cfRule>
  </conditionalFormatting>
  <conditionalFormatting sqref="K140">
    <cfRule type="cellIs" dxfId="3730" priority="921" operator="lessThan">
      <formula>0</formula>
    </cfRule>
  </conditionalFormatting>
  <conditionalFormatting sqref="K142">
    <cfRule type="cellIs" dxfId="3729" priority="917" operator="lessThan">
      <formula>0</formula>
    </cfRule>
  </conditionalFormatting>
  <conditionalFormatting sqref="K143">
    <cfRule type="cellIs" dxfId="3728" priority="913" operator="lessThan">
      <formula>0</formula>
    </cfRule>
  </conditionalFormatting>
  <conditionalFormatting sqref="K144:K145">
    <cfRule type="cellIs" dxfId="3727" priority="909" operator="lessThan">
      <formula>0</formula>
    </cfRule>
  </conditionalFormatting>
  <conditionalFormatting sqref="K146">
    <cfRule type="cellIs" dxfId="3726" priority="905" operator="lessThan">
      <formula>0</formula>
    </cfRule>
  </conditionalFormatting>
  <conditionalFormatting sqref="K147">
    <cfRule type="cellIs" dxfId="3725" priority="901" operator="lessThan">
      <formula>0</formula>
    </cfRule>
  </conditionalFormatting>
  <conditionalFormatting sqref="K148:K150">
    <cfRule type="cellIs" dxfId="3724" priority="897" operator="lessThan">
      <formula>0</formula>
    </cfRule>
  </conditionalFormatting>
  <conditionalFormatting sqref="K157">
    <cfRule type="cellIs" dxfId="3723" priority="889" operator="lessThan">
      <formula>0</formula>
    </cfRule>
  </conditionalFormatting>
  <conditionalFormatting sqref="K158">
    <cfRule type="cellIs" dxfId="3722" priority="885" operator="lessThan">
      <formula>0</formula>
    </cfRule>
  </conditionalFormatting>
  <conditionalFormatting sqref="K159:K160">
    <cfRule type="cellIs" dxfId="3721" priority="881" operator="lessThan">
      <formula>0</formula>
    </cfRule>
  </conditionalFormatting>
  <conditionalFormatting sqref="K161">
    <cfRule type="cellIs" dxfId="3720" priority="877" operator="lessThan">
      <formula>0</formula>
    </cfRule>
  </conditionalFormatting>
  <conditionalFormatting sqref="K162">
    <cfRule type="cellIs" dxfId="3719" priority="873" operator="lessThan">
      <formula>0</formula>
    </cfRule>
  </conditionalFormatting>
  <conditionalFormatting sqref="K163">
    <cfRule type="cellIs" dxfId="3718" priority="869" operator="lessThan">
      <formula>0</formula>
    </cfRule>
  </conditionalFormatting>
  <conditionalFormatting sqref="K164">
    <cfRule type="cellIs" dxfId="3717" priority="865" operator="lessThan">
      <formula>0</formula>
    </cfRule>
  </conditionalFormatting>
  <conditionalFormatting sqref="K165:K166">
    <cfRule type="cellIs" dxfId="3716" priority="861" operator="lessThan">
      <formula>0</formula>
    </cfRule>
  </conditionalFormatting>
  <conditionalFormatting sqref="K167">
    <cfRule type="cellIs" dxfId="3715" priority="857" operator="lessThan">
      <formula>0</formula>
    </cfRule>
  </conditionalFormatting>
  <conditionalFormatting sqref="K168">
    <cfRule type="cellIs" dxfId="3714" priority="853" operator="lessThan">
      <formula>0</formula>
    </cfRule>
  </conditionalFormatting>
  <conditionalFormatting sqref="K169">
    <cfRule type="cellIs" dxfId="3713" priority="849" operator="lessThan">
      <formula>0</formula>
    </cfRule>
  </conditionalFormatting>
  <conditionalFormatting sqref="K170">
    <cfRule type="cellIs" dxfId="3712" priority="845" operator="lessThan">
      <formula>0</formula>
    </cfRule>
  </conditionalFormatting>
  <conditionalFormatting sqref="K171">
    <cfRule type="cellIs" dxfId="3711" priority="841" operator="lessThan">
      <formula>0</formula>
    </cfRule>
  </conditionalFormatting>
  <conditionalFormatting sqref="K172:K173">
    <cfRule type="cellIs" dxfId="3710" priority="837" operator="lessThan">
      <formula>0</formula>
    </cfRule>
  </conditionalFormatting>
  <conditionalFormatting sqref="K174">
    <cfRule type="cellIs" dxfId="3709" priority="833" operator="lessThan">
      <formula>0</formula>
    </cfRule>
  </conditionalFormatting>
  <conditionalFormatting sqref="K175">
    <cfRule type="cellIs" dxfId="3708" priority="829" operator="lessThan">
      <formula>0</formula>
    </cfRule>
  </conditionalFormatting>
  <conditionalFormatting sqref="K176">
    <cfRule type="cellIs" dxfId="3707" priority="825" operator="lessThan">
      <formula>0</formula>
    </cfRule>
  </conditionalFormatting>
  <conditionalFormatting sqref="K177">
    <cfRule type="cellIs" dxfId="3706" priority="821" operator="lessThan">
      <formula>0</formula>
    </cfRule>
  </conditionalFormatting>
  <conditionalFormatting sqref="K178">
    <cfRule type="cellIs" dxfId="3705" priority="817" operator="lessThan">
      <formula>0</formula>
    </cfRule>
  </conditionalFormatting>
  <conditionalFormatting sqref="K179">
    <cfRule type="cellIs" dxfId="3704" priority="813" operator="lessThan">
      <formula>0</formula>
    </cfRule>
  </conditionalFormatting>
  <conditionalFormatting sqref="K180">
    <cfRule type="cellIs" dxfId="3703" priority="809" operator="lessThan">
      <formula>0</formula>
    </cfRule>
  </conditionalFormatting>
  <conditionalFormatting sqref="K181:K182">
    <cfRule type="cellIs" dxfId="3702" priority="805" operator="lessThan">
      <formula>0</formula>
    </cfRule>
  </conditionalFormatting>
  <conditionalFormatting sqref="K183">
    <cfRule type="cellIs" dxfId="3701" priority="801" operator="lessThan">
      <formula>0</formula>
    </cfRule>
  </conditionalFormatting>
  <conditionalFormatting sqref="K184">
    <cfRule type="cellIs" dxfId="3700" priority="797" operator="lessThan">
      <formula>0</formula>
    </cfRule>
  </conditionalFormatting>
  <conditionalFormatting sqref="K185">
    <cfRule type="cellIs" dxfId="3699" priority="793" operator="lessThan">
      <formula>0</formula>
    </cfRule>
  </conditionalFormatting>
  <conditionalFormatting sqref="K186:K188">
    <cfRule type="cellIs" dxfId="3698" priority="789" operator="lessThan">
      <formula>0</formula>
    </cfRule>
  </conditionalFormatting>
  <conditionalFormatting sqref="K190">
    <cfRule type="cellIs" dxfId="3697" priority="781" operator="lessThan">
      <formula>0</formula>
    </cfRule>
  </conditionalFormatting>
  <conditionalFormatting sqref="K191">
    <cfRule type="cellIs" dxfId="3696" priority="777" operator="lessThan">
      <formula>0</formula>
    </cfRule>
  </conditionalFormatting>
  <conditionalFormatting sqref="K192:K193">
    <cfRule type="cellIs" dxfId="3695" priority="773" operator="lessThan">
      <formula>0</formula>
    </cfRule>
  </conditionalFormatting>
  <conditionalFormatting sqref="K194">
    <cfRule type="cellIs" dxfId="3694" priority="769" operator="lessThan">
      <formula>0</formula>
    </cfRule>
  </conditionalFormatting>
  <conditionalFormatting sqref="K195:K196">
    <cfRule type="cellIs" dxfId="3693" priority="765" operator="lessThan">
      <formula>0</formula>
    </cfRule>
  </conditionalFormatting>
  <conditionalFormatting sqref="K198">
    <cfRule type="cellIs" dxfId="3692" priority="761" operator="lessThan">
      <formula>0</formula>
    </cfRule>
  </conditionalFormatting>
  <conditionalFormatting sqref="K199">
    <cfRule type="cellIs" dxfId="3691" priority="757" operator="lessThan">
      <formula>0</formula>
    </cfRule>
  </conditionalFormatting>
  <conditionalFormatting sqref="K200">
    <cfRule type="cellIs" dxfId="3690" priority="753" operator="lessThan">
      <formula>0</formula>
    </cfRule>
  </conditionalFormatting>
  <conditionalFormatting sqref="K201">
    <cfRule type="cellIs" dxfId="3689" priority="749" operator="lessThan">
      <formula>0</formula>
    </cfRule>
  </conditionalFormatting>
  <conditionalFormatting sqref="K202">
    <cfRule type="cellIs" dxfId="3688" priority="745" operator="lessThan">
      <formula>0</formula>
    </cfRule>
  </conditionalFormatting>
  <conditionalFormatting sqref="K203">
    <cfRule type="cellIs" dxfId="3687" priority="741" operator="lessThan">
      <formula>0</formula>
    </cfRule>
  </conditionalFormatting>
  <conditionalFormatting sqref="K204">
    <cfRule type="cellIs" dxfId="3686" priority="737" operator="lessThan">
      <formula>0</formula>
    </cfRule>
  </conditionalFormatting>
  <conditionalFormatting sqref="K205">
    <cfRule type="cellIs" dxfId="3685" priority="733" operator="lessThan">
      <formula>0</formula>
    </cfRule>
  </conditionalFormatting>
  <conditionalFormatting sqref="K208">
    <cfRule type="cellIs" dxfId="3684" priority="725" operator="lessThan">
      <formula>0</formula>
    </cfRule>
  </conditionalFormatting>
  <conditionalFormatting sqref="K209">
    <cfRule type="cellIs" dxfId="3683" priority="721" operator="lessThan">
      <formula>0</formula>
    </cfRule>
  </conditionalFormatting>
  <conditionalFormatting sqref="K210">
    <cfRule type="cellIs" dxfId="3682" priority="717" operator="lessThan">
      <formula>0</formula>
    </cfRule>
  </conditionalFormatting>
  <conditionalFormatting sqref="K211">
    <cfRule type="cellIs" dxfId="3681" priority="713" operator="lessThan">
      <formula>0</formula>
    </cfRule>
  </conditionalFormatting>
  <conditionalFormatting sqref="K212">
    <cfRule type="cellIs" dxfId="3680" priority="709" operator="lessThan">
      <formula>0</formula>
    </cfRule>
  </conditionalFormatting>
  <conditionalFormatting sqref="K213:K214">
    <cfRule type="cellIs" dxfId="3679" priority="705" operator="lessThan">
      <formula>0</formula>
    </cfRule>
  </conditionalFormatting>
  <conditionalFormatting sqref="K215">
    <cfRule type="cellIs" dxfId="3678" priority="701" operator="lessThan">
      <formula>0</formula>
    </cfRule>
  </conditionalFormatting>
  <conditionalFormatting sqref="K216">
    <cfRule type="cellIs" dxfId="3677" priority="697" operator="lessThan">
      <formula>0</formula>
    </cfRule>
  </conditionalFormatting>
  <conditionalFormatting sqref="K217:K218">
    <cfRule type="cellIs" dxfId="3676" priority="693" operator="lessThan">
      <formula>0</formula>
    </cfRule>
  </conditionalFormatting>
  <conditionalFormatting sqref="K219">
    <cfRule type="cellIs" dxfId="3675" priority="689" operator="lessThan">
      <formula>0</formula>
    </cfRule>
  </conditionalFormatting>
  <conditionalFormatting sqref="K220">
    <cfRule type="cellIs" dxfId="3674" priority="685" operator="lessThan">
      <formula>0</formula>
    </cfRule>
  </conditionalFormatting>
  <conditionalFormatting sqref="K221:K223">
    <cfRule type="cellIs" dxfId="3673" priority="681" operator="lessThan">
      <formula>0</formula>
    </cfRule>
  </conditionalFormatting>
  <conditionalFormatting sqref="K225">
    <cfRule type="cellIs" dxfId="3672" priority="673" operator="lessThan">
      <formula>0</formula>
    </cfRule>
  </conditionalFormatting>
  <conditionalFormatting sqref="K226">
    <cfRule type="cellIs" dxfId="3671" priority="669" operator="lessThan">
      <formula>0</formula>
    </cfRule>
  </conditionalFormatting>
  <conditionalFormatting sqref="K227">
    <cfRule type="cellIs" dxfId="3670" priority="665" operator="lessThan">
      <formula>0</formula>
    </cfRule>
  </conditionalFormatting>
  <conditionalFormatting sqref="K228">
    <cfRule type="cellIs" dxfId="3669" priority="661" operator="lessThan">
      <formula>0</formula>
    </cfRule>
  </conditionalFormatting>
  <conditionalFormatting sqref="K229">
    <cfRule type="cellIs" dxfId="3668" priority="657" operator="lessThan">
      <formula>0</formula>
    </cfRule>
  </conditionalFormatting>
  <conditionalFormatting sqref="K231">
    <cfRule type="cellIs" dxfId="3667" priority="653" operator="lessThan">
      <formula>0</formula>
    </cfRule>
  </conditionalFormatting>
  <conditionalFormatting sqref="K232:K233">
    <cfRule type="cellIs" dxfId="3666" priority="649" operator="lessThan">
      <formula>0</formula>
    </cfRule>
  </conditionalFormatting>
  <conditionalFormatting sqref="K235:K236">
    <cfRule type="cellIs" dxfId="3665" priority="641" operator="lessThan">
      <formula>0</formula>
    </cfRule>
  </conditionalFormatting>
  <conditionalFormatting sqref="K237">
    <cfRule type="cellIs" dxfId="3664" priority="637" operator="lessThan">
      <formula>0</formula>
    </cfRule>
  </conditionalFormatting>
  <conditionalFormatting sqref="K238">
    <cfRule type="cellIs" dxfId="3663" priority="633" operator="lessThan">
      <formula>0</formula>
    </cfRule>
  </conditionalFormatting>
  <conditionalFormatting sqref="K239">
    <cfRule type="cellIs" dxfId="3662" priority="629" operator="lessThan">
      <formula>0</formula>
    </cfRule>
  </conditionalFormatting>
  <conditionalFormatting sqref="K240">
    <cfRule type="cellIs" dxfId="3661" priority="625" operator="lessThan">
      <formula>0</formula>
    </cfRule>
  </conditionalFormatting>
  <conditionalFormatting sqref="K242">
    <cfRule type="cellIs" dxfId="3660" priority="621" operator="lessThan">
      <formula>0</formula>
    </cfRule>
  </conditionalFormatting>
  <conditionalFormatting sqref="K243:K244">
    <cfRule type="cellIs" dxfId="3659" priority="617" operator="lessThan">
      <formula>0</formula>
    </cfRule>
  </conditionalFormatting>
  <conditionalFormatting sqref="K245">
    <cfRule type="cellIs" dxfId="3658" priority="613" operator="lessThan">
      <formula>0</formula>
    </cfRule>
  </conditionalFormatting>
  <conditionalFormatting sqref="K248">
    <cfRule type="cellIs" dxfId="3657" priority="609" operator="lessThan">
      <formula>0</formula>
    </cfRule>
  </conditionalFormatting>
  <conditionalFormatting sqref="K249:K250">
    <cfRule type="cellIs" dxfId="3656" priority="605" operator="lessThan">
      <formula>0</formula>
    </cfRule>
  </conditionalFormatting>
  <conditionalFormatting sqref="K251">
    <cfRule type="cellIs" dxfId="3655" priority="601" operator="lessThan">
      <formula>0</formula>
    </cfRule>
  </conditionalFormatting>
  <conditionalFormatting sqref="K252:K254">
    <cfRule type="cellIs" dxfId="3654" priority="597" operator="lessThan">
      <formula>0</formula>
    </cfRule>
  </conditionalFormatting>
  <conditionalFormatting sqref="K255:K256">
    <cfRule type="cellIs" dxfId="3653" priority="593" operator="lessThan">
      <formula>0</formula>
    </cfRule>
  </conditionalFormatting>
  <conditionalFormatting sqref="K258">
    <cfRule type="cellIs" dxfId="3652" priority="585" operator="lessThan">
      <formula>0</formula>
    </cfRule>
  </conditionalFormatting>
  <conditionalFormatting sqref="K259">
    <cfRule type="cellIs" dxfId="3651" priority="581" operator="lessThan">
      <formula>0</formula>
    </cfRule>
  </conditionalFormatting>
  <conditionalFormatting sqref="K260">
    <cfRule type="cellIs" dxfId="3650" priority="577" operator="lessThan">
      <formula>0</formula>
    </cfRule>
  </conditionalFormatting>
  <conditionalFormatting sqref="K261">
    <cfRule type="cellIs" dxfId="3649" priority="573" operator="lessThan">
      <formula>0</formula>
    </cfRule>
  </conditionalFormatting>
  <conditionalFormatting sqref="K262">
    <cfRule type="cellIs" dxfId="3648" priority="569" operator="lessThan">
      <formula>0</formula>
    </cfRule>
  </conditionalFormatting>
  <conditionalFormatting sqref="K263">
    <cfRule type="cellIs" dxfId="3647" priority="565" operator="lessThan">
      <formula>0</formula>
    </cfRule>
  </conditionalFormatting>
  <conditionalFormatting sqref="K264">
    <cfRule type="cellIs" dxfId="3646" priority="561" operator="lessThan">
      <formula>0</formula>
    </cfRule>
  </conditionalFormatting>
  <conditionalFormatting sqref="K265:K266">
    <cfRule type="cellIs" dxfId="3645" priority="557" operator="lessThan">
      <formula>0</formula>
    </cfRule>
  </conditionalFormatting>
  <conditionalFormatting sqref="K267">
    <cfRule type="cellIs" dxfId="3644" priority="553" operator="lessThan">
      <formula>0</formula>
    </cfRule>
  </conditionalFormatting>
  <conditionalFormatting sqref="K268">
    <cfRule type="cellIs" dxfId="3643" priority="549" operator="lessThan">
      <formula>0</formula>
    </cfRule>
  </conditionalFormatting>
  <conditionalFormatting sqref="K269:K270">
    <cfRule type="cellIs" dxfId="3642" priority="545" operator="lessThan">
      <formula>0</formula>
    </cfRule>
  </conditionalFormatting>
  <conditionalFormatting sqref="K274">
    <cfRule type="cellIs" dxfId="3641" priority="529" operator="lessThan">
      <formula>0</formula>
    </cfRule>
  </conditionalFormatting>
  <conditionalFormatting sqref="K275">
    <cfRule type="cellIs" dxfId="3640" priority="525" operator="lessThan">
      <formula>0</formula>
    </cfRule>
  </conditionalFormatting>
  <conditionalFormatting sqref="K276">
    <cfRule type="cellIs" dxfId="3639" priority="521" operator="lessThan">
      <formula>0</formula>
    </cfRule>
  </conditionalFormatting>
  <conditionalFormatting sqref="K277:K278">
    <cfRule type="cellIs" dxfId="3638" priority="517" operator="lessThan">
      <formula>0</formula>
    </cfRule>
  </conditionalFormatting>
  <conditionalFormatting sqref="K279">
    <cfRule type="cellIs" dxfId="3637" priority="509" operator="lessThan">
      <formula>0</formula>
    </cfRule>
  </conditionalFormatting>
  <conditionalFormatting sqref="K280">
    <cfRule type="cellIs" dxfId="3636" priority="505" operator="lessThan">
      <formula>0</formula>
    </cfRule>
  </conditionalFormatting>
  <conditionalFormatting sqref="K281">
    <cfRule type="cellIs" dxfId="3635" priority="501" operator="lessThan">
      <formula>0</formula>
    </cfRule>
  </conditionalFormatting>
  <conditionalFormatting sqref="K282:K283">
    <cfRule type="cellIs" dxfId="3634" priority="497" operator="lessThan">
      <formula>0</formula>
    </cfRule>
  </conditionalFormatting>
  <conditionalFormatting sqref="K285">
    <cfRule type="cellIs" dxfId="3633" priority="489" operator="lessThan">
      <formula>0</formula>
    </cfRule>
  </conditionalFormatting>
  <conditionalFormatting sqref="K284">
    <cfRule type="cellIs" dxfId="3632" priority="485" operator="lessThan">
      <formula>0</formula>
    </cfRule>
  </conditionalFormatting>
  <conditionalFormatting sqref="K273">
    <cfRule type="cellIs" dxfId="3631" priority="481" operator="lessThan">
      <formula>0</formula>
    </cfRule>
  </conditionalFormatting>
  <conditionalFormatting sqref="K272">
    <cfRule type="cellIs" dxfId="3630" priority="477" operator="lessThan">
      <formula>0</formula>
    </cfRule>
  </conditionalFormatting>
  <conditionalFormatting sqref="K271">
    <cfRule type="cellIs" dxfId="3629" priority="473" operator="lessThan">
      <formula>0</formula>
    </cfRule>
  </conditionalFormatting>
  <conditionalFormatting sqref="K257">
    <cfRule type="cellIs" dxfId="3628" priority="469" operator="lessThan">
      <formula>0</formula>
    </cfRule>
  </conditionalFormatting>
  <conditionalFormatting sqref="K234">
    <cfRule type="cellIs" dxfId="3627" priority="465" operator="lessThan">
      <formula>0</formula>
    </cfRule>
  </conditionalFormatting>
  <conditionalFormatting sqref="K224">
    <cfRule type="cellIs" dxfId="3626" priority="461" operator="lessThan">
      <formula>0</formula>
    </cfRule>
  </conditionalFormatting>
  <conditionalFormatting sqref="K207">
    <cfRule type="cellIs" dxfId="3625" priority="457" operator="lessThan">
      <formula>0</formula>
    </cfRule>
  </conditionalFormatting>
  <conditionalFormatting sqref="K189">
    <cfRule type="cellIs" dxfId="3624" priority="453" operator="lessThan">
      <formula>0</formula>
    </cfRule>
  </conditionalFormatting>
  <conditionalFormatting sqref="K156">
    <cfRule type="cellIs" dxfId="3623" priority="449" operator="lessThan">
      <formula>0</formula>
    </cfRule>
  </conditionalFormatting>
  <conditionalFormatting sqref="K133">
    <cfRule type="cellIs" dxfId="3622" priority="445" operator="lessThan">
      <formula>0</formula>
    </cfRule>
  </conditionalFormatting>
  <conditionalFormatting sqref="K110">
    <cfRule type="cellIs" dxfId="3621" priority="441" operator="lessThan">
      <formula>0</formula>
    </cfRule>
  </conditionalFormatting>
  <conditionalFormatting sqref="K80">
    <cfRule type="cellIs" dxfId="3620" priority="437" operator="lessThan">
      <formula>0</formula>
    </cfRule>
  </conditionalFormatting>
  <conditionalFormatting sqref="K74">
    <cfRule type="cellIs" dxfId="3619" priority="433" operator="lessThan">
      <formula>0</formula>
    </cfRule>
  </conditionalFormatting>
  <conditionalFormatting sqref="K37">
    <cfRule type="cellIs" dxfId="3618" priority="429" operator="lessThan">
      <formula>0</formula>
    </cfRule>
  </conditionalFormatting>
  <conditionalFormatting sqref="K24">
    <cfRule type="cellIs" dxfId="3617" priority="425" operator="lessThan">
      <formula>0</formula>
    </cfRule>
  </conditionalFormatting>
  <conditionalFormatting sqref="K18">
    <cfRule type="cellIs" dxfId="3616" priority="421" operator="lessThan">
      <formula>0</formula>
    </cfRule>
  </conditionalFormatting>
  <conditionalFormatting sqref="K11">
    <cfRule type="cellIs" dxfId="3615" priority="417" operator="lessThan">
      <formula>0</formula>
    </cfRule>
  </conditionalFormatting>
  <conditionalFormatting sqref="G52 I52:J52">
    <cfRule type="cellIs" dxfId="3614" priority="407" operator="lessThan">
      <formula>0</formula>
    </cfRule>
  </conditionalFormatting>
  <conditionalFormatting sqref="L52:M52 O52:R52">
    <cfRule type="cellIs" dxfId="3613" priority="406" operator="lessThan">
      <formula>0</formula>
    </cfRule>
  </conditionalFormatting>
  <conditionalFormatting sqref="K78:K79">
    <cfRule type="cellIs" dxfId="3612" priority="405" operator="lessThan">
      <formula>0</formula>
    </cfRule>
  </conditionalFormatting>
  <conditionalFormatting sqref="G92 L92:M92 I92:J92 O92:R92 T92">
    <cfRule type="cellIs" dxfId="3611" priority="404" operator="lessThan">
      <formula>0</formula>
    </cfRule>
  </conditionalFormatting>
  <conditionalFormatting sqref="K92">
    <cfRule type="cellIs" dxfId="3610" priority="403" operator="lessThan">
      <formula>0</formula>
    </cfRule>
  </conditionalFormatting>
  <conditionalFormatting sqref="G99 L99:M99 I99:J99 O99:R99 T99">
    <cfRule type="cellIs" dxfId="3609" priority="399" operator="lessThan">
      <formula>0</formula>
    </cfRule>
  </conditionalFormatting>
  <conditionalFormatting sqref="G103 L103:M103 I103:J103 O103:R103 T103">
    <cfRule type="cellIs" dxfId="3608" priority="394" operator="lessThan">
      <formula>0</formula>
    </cfRule>
  </conditionalFormatting>
  <conditionalFormatting sqref="K103">
    <cfRule type="cellIs" dxfId="3607" priority="393" operator="lessThan">
      <formula>0</formula>
    </cfRule>
  </conditionalFormatting>
  <conditionalFormatting sqref="K106">
    <cfRule type="cellIs" dxfId="3606" priority="389" operator="lessThan">
      <formula>0</formula>
    </cfRule>
  </conditionalFormatting>
  <conditionalFormatting sqref="G106 L106:M106 I106:J106 O106:R106 T106">
    <cfRule type="cellIs" dxfId="3605" priority="388" operator="lessThan">
      <formula>0</formula>
    </cfRule>
  </conditionalFormatting>
  <conditionalFormatting sqref="G131 L131:M131 I131:J131 O131:R131 T131">
    <cfRule type="cellIs" dxfId="3604" priority="383" operator="lessThan">
      <formula>0</formula>
    </cfRule>
  </conditionalFormatting>
  <conditionalFormatting sqref="K131:K132">
    <cfRule type="cellIs" dxfId="3603" priority="382" operator="lessThan">
      <formula>0</formula>
    </cfRule>
  </conditionalFormatting>
  <conditionalFormatting sqref="L132:M132 O132:R132 T132">
    <cfRule type="cellIs" dxfId="3602" priority="378" operator="lessThan">
      <formula>0</formula>
    </cfRule>
  </conditionalFormatting>
  <conditionalFormatting sqref="K230">
    <cfRule type="cellIs" dxfId="3601" priority="377" operator="lessThan">
      <formula>0</formula>
    </cfRule>
  </conditionalFormatting>
  <conditionalFormatting sqref="K7">
    <cfRule type="cellIs" dxfId="3600" priority="362" operator="lessThan">
      <formula>0</formula>
    </cfRule>
  </conditionalFormatting>
  <conditionalFormatting sqref="K206">
    <cfRule type="cellIs" dxfId="3599" priority="367" operator="lessThan">
      <formula>0</formula>
    </cfRule>
  </conditionalFormatting>
  <conditionalFormatting sqref="K84">
    <cfRule type="cellIs" dxfId="3598" priority="366" operator="lessThan">
      <formula>0</formula>
    </cfRule>
  </conditionalFormatting>
  <conditionalFormatting sqref="K45">
    <cfRule type="cellIs" dxfId="3597" priority="365" operator="lessThan">
      <formula>0</formula>
    </cfRule>
  </conditionalFormatting>
  <conditionalFormatting sqref="K36">
    <cfRule type="cellIs" dxfId="3596" priority="364" operator="lessThan">
      <formula>0</formula>
    </cfRule>
  </conditionalFormatting>
  <conditionalFormatting sqref="K8:K10">
    <cfRule type="cellIs" dxfId="3595" priority="363" operator="lessThan">
      <formula>0</formula>
    </cfRule>
  </conditionalFormatting>
  <conditionalFormatting sqref="K288">
    <cfRule type="cellIs" dxfId="3594" priority="361" operator="lessThan">
      <formula>0</formula>
    </cfRule>
  </conditionalFormatting>
  <conditionalFormatting sqref="X7 X288 X68:X76 X10:X33 X64:X66 X78:X245 X248:X286 X36:X62">
    <cfRule type="cellIs" dxfId="3593" priority="356" operator="notEqual">
      <formula>0</formula>
    </cfRule>
  </conditionalFormatting>
  <conditionalFormatting sqref="G56 I56:M56 O56:R56">
    <cfRule type="cellIs" dxfId="3592" priority="353" operator="greaterThan">
      <formula>0</formula>
    </cfRule>
  </conditionalFormatting>
  <conditionalFormatting sqref="I10:J10 L10 O10:Q10 L153 O153:Q153 I153:J153">
    <cfRule type="cellIs" dxfId="3591" priority="2386" stopIfTrue="1" operator="notEqual">
      <formula>I8</formula>
    </cfRule>
  </conditionalFormatting>
  <conditionalFormatting sqref="B9:B10">
    <cfRule type="duplicateValues" dxfId="3590" priority="352" stopIfTrue="1"/>
  </conditionalFormatting>
  <conditionalFormatting sqref="G141 L141:M141 I141:J141 O141:R141">
    <cfRule type="cellIs" dxfId="3589" priority="351" operator="lessThan">
      <formula>0</formula>
    </cfRule>
  </conditionalFormatting>
  <conditionalFormatting sqref="K141">
    <cfRule type="cellIs" dxfId="3588" priority="350" operator="lessThan">
      <formula>0</formula>
    </cfRule>
  </conditionalFormatting>
  <conditionalFormatting sqref="G141 I141:M141 O141:R141">
    <cfRule type="cellIs" dxfId="3587" priority="349" operator="greaterThan">
      <formula>0</formula>
    </cfRule>
  </conditionalFormatting>
  <conditionalFormatting sqref="K286">
    <cfRule type="cellIs" dxfId="3586" priority="348" operator="lessThan">
      <formula>0</formula>
    </cfRule>
  </conditionalFormatting>
  <conditionalFormatting sqref="G287:T287 W287:Z287">
    <cfRule type="cellIs" dxfId="3585" priority="347" operator="lessThan">
      <formula>0</formula>
    </cfRule>
  </conditionalFormatting>
  <conditionalFormatting sqref="N17">
    <cfRule type="cellIs" dxfId="3584" priority="228" operator="lessThan">
      <formula>0</formula>
    </cfRule>
  </conditionalFormatting>
  <conditionalFormatting sqref="N21">
    <cfRule type="cellIs" dxfId="3583" priority="227" operator="lessThan">
      <formula>0</formula>
    </cfRule>
  </conditionalFormatting>
  <conditionalFormatting sqref="N23">
    <cfRule type="cellIs" dxfId="3582" priority="226" operator="lessThan">
      <formula>0</formula>
    </cfRule>
  </conditionalFormatting>
  <conditionalFormatting sqref="N27">
    <cfRule type="cellIs" dxfId="3581" priority="225" operator="lessThan">
      <formula>0</formula>
    </cfRule>
  </conditionalFormatting>
  <conditionalFormatting sqref="N166">
    <cfRule type="cellIs" dxfId="3580" priority="206" operator="lessThan">
      <formula>0</formula>
    </cfRule>
  </conditionalFormatting>
  <conditionalFormatting sqref="N36">
    <cfRule type="cellIs" dxfId="3579" priority="223" operator="lessThan">
      <formula>0</formula>
    </cfRule>
  </conditionalFormatting>
  <conditionalFormatting sqref="N45">
    <cfRule type="cellIs" dxfId="3578" priority="222" operator="lessThan">
      <formula>0</formula>
    </cfRule>
  </conditionalFormatting>
  <conditionalFormatting sqref="N78">
    <cfRule type="cellIs" dxfId="3577" priority="221" operator="lessThan">
      <formula>0</formula>
    </cfRule>
  </conditionalFormatting>
  <conditionalFormatting sqref="N84">
    <cfRule type="cellIs" dxfId="3576" priority="220" operator="lessThan">
      <formula>0</formula>
    </cfRule>
  </conditionalFormatting>
  <conditionalFormatting sqref="N88">
    <cfRule type="cellIs" dxfId="3575" priority="219" operator="lessThan">
      <formula>0</formula>
    </cfRule>
  </conditionalFormatting>
  <conditionalFormatting sqref="N96">
    <cfRule type="cellIs" dxfId="3574" priority="218" operator="lessThan">
      <formula>0</formula>
    </cfRule>
  </conditionalFormatting>
  <conditionalFormatting sqref="N56">
    <cfRule type="cellIs" dxfId="3573" priority="217" operator="lessThan">
      <formula>0</formula>
    </cfRule>
  </conditionalFormatting>
  <conditionalFormatting sqref="N149">
    <cfRule type="cellIs" dxfId="3572" priority="209" operator="lessThan">
      <formula>0</formula>
    </cfRule>
  </conditionalFormatting>
  <conditionalFormatting sqref="N109">
    <cfRule type="cellIs" dxfId="3571" priority="215" operator="lessThan">
      <formula>0</formula>
    </cfRule>
  </conditionalFormatting>
  <conditionalFormatting sqref="N114">
    <cfRule type="cellIs" dxfId="3570" priority="214" operator="lessThan">
      <formula>0</formula>
    </cfRule>
  </conditionalFormatting>
  <conditionalFormatting sqref="N124">
    <cfRule type="cellIs" dxfId="3569" priority="213" operator="lessThan">
      <formula>0</formula>
    </cfRule>
  </conditionalFormatting>
  <conditionalFormatting sqref="N128">
    <cfRule type="cellIs" dxfId="3568" priority="212" operator="lessThan">
      <formula>0</formula>
    </cfRule>
  </conditionalFormatting>
  <conditionalFormatting sqref="N132">
    <cfRule type="cellIs" dxfId="3567" priority="211" operator="lessThan">
      <formula>0</formula>
    </cfRule>
  </conditionalFormatting>
  <conditionalFormatting sqref="N145">
    <cfRule type="cellIs" dxfId="3566" priority="210" operator="lessThan">
      <formula>0</formula>
    </cfRule>
  </conditionalFormatting>
  <conditionalFormatting sqref="N256">
    <cfRule type="cellIs" dxfId="3565" priority="191" operator="lessThan">
      <formula>0</formula>
    </cfRule>
  </conditionalFormatting>
  <conditionalFormatting sqref="N150">
    <cfRule type="cellIs" dxfId="3564" priority="208" operator="lessThan">
      <formula>0</formula>
    </cfRule>
  </conditionalFormatting>
  <conditionalFormatting sqref="N160">
    <cfRule type="cellIs" dxfId="3563" priority="207" operator="lessThan">
      <formula>0</formula>
    </cfRule>
  </conditionalFormatting>
  <conditionalFormatting sqref="N233">
    <cfRule type="cellIs" dxfId="3562" priority="192" operator="lessThan">
      <formula>0</formula>
    </cfRule>
  </conditionalFormatting>
  <conditionalFormatting sqref="N173">
    <cfRule type="cellIs" dxfId="3561" priority="205" operator="lessThan">
      <formula>0</formula>
    </cfRule>
  </conditionalFormatting>
  <conditionalFormatting sqref="N166">
    <cfRule type="cellIs" dxfId="3560" priority="204" operator="greaterThan">
      <formula>0</formula>
    </cfRule>
  </conditionalFormatting>
  <conditionalFormatting sqref="N187">
    <cfRule type="cellIs" dxfId="3559" priority="201" operator="lessThan">
      <formula>0</formula>
    </cfRule>
  </conditionalFormatting>
  <conditionalFormatting sqref="N182">
    <cfRule type="cellIs" dxfId="3558" priority="203" operator="lessThan">
      <formula>0</formula>
    </cfRule>
  </conditionalFormatting>
  <conditionalFormatting sqref="N182">
    <cfRule type="cellIs" dxfId="3557" priority="202" operator="between">
      <formula>1</formula>
      <formula>10000000</formula>
    </cfRule>
  </conditionalFormatting>
  <conditionalFormatting sqref="N193">
    <cfRule type="cellIs" dxfId="3556" priority="200" operator="lessThan">
      <formula>0</formula>
    </cfRule>
  </conditionalFormatting>
  <conditionalFormatting sqref="N206">
    <cfRule type="cellIs" dxfId="3555" priority="198" operator="lessThan">
      <formula>0</formula>
    </cfRule>
  </conditionalFormatting>
  <conditionalFormatting sqref="N188">
    <cfRule type="cellIs" dxfId="3554" priority="199" operator="lessThan">
      <formula>0</formula>
    </cfRule>
  </conditionalFormatting>
  <conditionalFormatting sqref="N214">
    <cfRule type="cellIs" dxfId="3553" priority="197" operator="lessThan">
      <formula>0</formula>
    </cfRule>
  </conditionalFormatting>
  <conditionalFormatting sqref="N218">
    <cfRule type="cellIs" dxfId="3552" priority="196" operator="lessThan">
      <formula>0</formula>
    </cfRule>
  </conditionalFormatting>
  <conditionalFormatting sqref="N222">
    <cfRule type="cellIs" dxfId="3551" priority="195" operator="lessThan">
      <formula>0</formula>
    </cfRule>
  </conditionalFormatting>
  <conditionalFormatting sqref="N223">
    <cfRule type="cellIs" dxfId="3550" priority="194" operator="lessThan">
      <formula>0</formula>
    </cfRule>
  </conditionalFormatting>
  <conditionalFormatting sqref="N230">
    <cfRule type="cellIs" dxfId="3549" priority="193" operator="lessThan">
      <formula>0</formula>
    </cfRule>
  </conditionalFormatting>
  <conditionalFormatting sqref="S17">
    <cfRule type="cellIs" dxfId="3548" priority="172" operator="lessThan">
      <formula>0</formula>
    </cfRule>
  </conditionalFormatting>
  <conditionalFormatting sqref="N250">
    <cfRule type="cellIs" dxfId="3547" priority="190" operator="lessThan">
      <formula>0</formula>
    </cfRule>
  </conditionalFormatting>
  <conditionalFormatting sqref="N244">
    <cfRule type="cellIs" dxfId="3546" priority="189" operator="lessThan">
      <formula>0</formula>
    </cfRule>
  </conditionalFormatting>
  <conditionalFormatting sqref="N92">
    <cfRule type="cellIs" dxfId="3545" priority="181" operator="lessThan">
      <formula>0</formula>
    </cfRule>
  </conditionalFormatting>
  <conditionalFormatting sqref="N266">
    <cfRule type="cellIs" dxfId="3544" priority="187" operator="lessThan">
      <formula>0</formula>
    </cfRule>
  </conditionalFormatting>
  <conditionalFormatting sqref="N270">
    <cfRule type="cellIs" dxfId="3543" priority="186" operator="lessThan">
      <formula>0</formula>
    </cfRule>
  </conditionalFormatting>
  <conditionalFormatting sqref="N283">
    <cfRule type="cellIs" dxfId="3542" priority="185" operator="lessThan">
      <formula>0</formula>
    </cfRule>
  </conditionalFormatting>
  <conditionalFormatting sqref="N50">
    <cfRule type="cellIs" dxfId="3541" priority="184" operator="lessThan">
      <formula>0</formula>
    </cfRule>
  </conditionalFormatting>
  <conditionalFormatting sqref="N52">
    <cfRule type="cellIs" dxfId="3540" priority="182" operator="lessThan">
      <formula>0</formula>
    </cfRule>
  </conditionalFormatting>
  <conditionalFormatting sqref="N99">
    <cfRule type="cellIs" dxfId="3539" priority="180" operator="lessThan">
      <formula>0</formula>
    </cfRule>
  </conditionalFormatting>
  <conditionalFormatting sqref="N103">
    <cfRule type="cellIs" dxfId="3538" priority="179" operator="lessThan">
      <formula>0</formula>
    </cfRule>
  </conditionalFormatting>
  <conditionalFormatting sqref="N106">
    <cfRule type="cellIs" dxfId="3537" priority="178" operator="lessThan">
      <formula>0</formula>
    </cfRule>
  </conditionalFormatting>
  <conditionalFormatting sqref="N131">
    <cfRule type="cellIs" dxfId="3536" priority="177" operator="lessThan">
      <formula>0</formula>
    </cfRule>
  </conditionalFormatting>
  <conditionalFormatting sqref="N56">
    <cfRule type="cellIs" dxfId="3535" priority="176" operator="greaterThan">
      <formula>0</formula>
    </cfRule>
  </conditionalFormatting>
  <conditionalFormatting sqref="N141">
    <cfRule type="cellIs" dxfId="3534" priority="175" operator="lessThan">
      <formula>0</formula>
    </cfRule>
  </conditionalFormatting>
  <conditionalFormatting sqref="N141">
    <cfRule type="cellIs" dxfId="3533" priority="174" operator="greaterThan">
      <formula>0</formula>
    </cfRule>
  </conditionalFormatting>
  <conditionalFormatting sqref="H17">
    <cfRule type="cellIs" dxfId="3532" priority="284" operator="lessThan">
      <formula>0</formula>
    </cfRule>
  </conditionalFormatting>
  <conditionalFormatting sqref="H21">
    <cfRule type="cellIs" dxfId="3531" priority="283" operator="lessThan">
      <formula>0</formula>
    </cfRule>
  </conditionalFormatting>
  <conditionalFormatting sqref="H23">
    <cfRule type="cellIs" dxfId="3530" priority="282" operator="lessThan">
      <formula>0</formula>
    </cfRule>
  </conditionalFormatting>
  <conditionalFormatting sqref="H27">
    <cfRule type="cellIs" dxfId="3529" priority="281" operator="lessThan">
      <formula>0</formula>
    </cfRule>
  </conditionalFormatting>
  <conditionalFormatting sqref="H166">
    <cfRule type="cellIs" dxfId="3528" priority="262" operator="lessThan">
      <formula>0</formula>
    </cfRule>
  </conditionalFormatting>
  <conditionalFormatting sqref="H36">
    <cfRule type="cellIs" dxfId="3527" priority="279" operator="lessThan">
      <formula>0</formula>
    </cfRule>
  </conditionalFormatting>
  <conditionalFormatting sqref="H45">
    <cfRule type="cellIs" dxfId="3526" priority="278" operator="lessThan">
      <formula>0</formula>
    </cfRule>
  </conditionalFormatting>
  <conditionalFormatting sqref="H78">
    <cfRule type="cellIs" dxfId="3525" priority="277" operator="lessThan">
      <formula>0</formula>
    </cfRule>
  </conditionalFormatting>
  <conditionalFormatting sqref="H84">
    <cfRule type="cellIs" dxfId="3524" priority="276" operator="lessThan">
      <formula>0</formula>
    </cfRule>
  </conditionalFormatting>
  <conditionalFormatting sqref="H88">
    <cfRule type="cellIs" dxfId="3523" priority="275" operator="lessThan">
      <formula>0</formula>
    </cfRule>
  </conditionalFormatting>
  <conditionalFormatting sqref="H96">
    <cfRule type="cellIs" dxfId="3522" priority="274" operator="lessThan">
      <formula>0</formula>
    </cfRule>
  </conditionalFormatting>
  <conditionalFormatting sqref="H56">
    <cfRule type="cellIs" dxfId="3521" priority="273" operator="lessThan">
      <formula>0</formula>
    </cfRule>
  </conditionalFormatting>
  <conditionalFormatting sqref="H149">
    <cfRule type="cellIs" dxfId="3520" priority="265" operator="lessThan">
      <formula>0</formula>
    </cfRule>
  </conditionalFormatting>
  <conditionalFormatting sqref="H109">
    <cfRule type="cellIs" dxfId="3519" priority="271" operator="lessThan">
      <formula>0</formula>
    </cfRule>
  </conditionalFormatting>
  <conditionalFormatting sqref="H114">
    <cfRule type="cellIs" dxfId="3518" priority="270" operator="lessThan">
      <formula>0</formula>
    </cfRule>
  </conditionalFormatting>
  <conditionalFormatting sqref="H124">
    <cfRule type="cellIs" dxfId="3517" priority="269" operator="lessThan">
      <formula>0</formula>
    </cfRule>
  </conditionalFormatting>
  <conditionalFormatting sqref="H128">
    <cfRule type="cellIs" dxfId="3516" priority="268" operator="lessThan">
      <formula>0</formula>
    </cfRule>
  </conditionalFormatting>
  <conditionalFormatting sqref="H132">
    <cfRule type="cellIs" dxfId="3515" priority="267" operator="lessThan">
      <formula>0</formula>
    </cfRule>
  </conditionalFormatting>
  <conditionalFormatting sqref="H145">
    <cfRule type="cellIs" dxfId="3514" priority="266" operator="lessThan">
      <formula>0</formula>
    </cfRule>
  </conditionalFormatting>
  <conditionalFormatting sqref="H256">
    <cfRule type="cellIs" dxfId="3513" priority="247" operator="lessThan">
      <formula>0</formula>
    </cfRule>
  </conditionalFormatting>
  <conditionalFormatting sqref="H150">
    <cfRule type="cellIs" dxfId="3512" priority="264" operator="lessThan">
      <formula>0</formula>
    </cfRule>
  </conditionalFormatting>
  <conditionalFormatting sqref="H160">
    <cfRule type="cellIs" dxfId="3511" priority="263" operator="lessThan">
      <formula>0</formula>
    </cfRule>
  </conditionalFormatting>
  <conditionalFormatting sqref="H233">
    <cfRule type="cellIs" dxfId="3510" priority="248" operator="lessThan">
      <formula>0</formula>
    </cfRule>
  </conditionalFormatting>
  <conditionalFormatting sqref="H173">
    <cfRule type="cellIs" dxfId="3509" priority="261" operator="lessThan">
      <formula>0</formula>
    </cfRule>
  </conditionalFormatting>
  <conditionalFormatting sqref="H166">
    <cfRule type="cellIs" dxfId="3508" priority="260" operator="greaterThan">
      <formula>0</formula>
    </cfRule>
  </conditionalFormatting>
  <conditionalFormatting sqref="H187">
    <cfRule type="cellIs" dxfId="3507" priority="257" operator="lessThan">
      <formula>0</formula>
    </cfRule>
  </conditionalFormatting>
  <conditionalFormatting sqref="H182">
    <cfRule type="cellIs" dxfId="3506" priority="259" operator="lessThan">
      <formula>0</formula>
    </cfRule>
  </conditionalFormatting>
  <conditionalFormatting sqref="H182">
    <cfRule type="cellIs" dxfId="3505" priority="258" operator="between">
      <formula>1</formula>
      <formula>10000000</formula>
    </cfRule>
  </conditionalFormatting>
  <conditionalFormatting sqref="H193">
    <cfRule type="cellIs" dxfId="3504" priority="256" operator="lessThan">
      <formula>0</formula>
    </cfRule>
  </conditionalFormatting>
  <conditionalFormatting sqref="H206">
    <cfRule type="cellIs" dxfId="3503" priority="254" operator="lessThan">
      <formula>0</formula>
    </cfRule>
  </conditionalFormatting>
  <conditionalFormatting sqref="H188">
    <cfRule type="cellIs" dxfId="3502" priority="255" operator="lessThan">
      <formula>0</formula>
    </cfRule>
  </conditionalFormatting>
  <conditionalFormatting sqref="H214">
    <cfRule type="cellIs" dxfId="3501" priority="253" operator="lessThan">
      <formula>0</formula>
    </cfRule>
  </conditionalFormatting>
  <conditionalFormatting sqref="H218">
    <cfRule type="cellIs" dxfId="3500" priority="252" operator="lessThan">
      <formula>0</formula>
    </cfRule>
  </conditionalFormatting>
  <conditionalFormatting sqref="H222">
    <cfRule type="cellIs" dxfId="3499" priority="251" operator="lessThan">
      <formula>0</formula>
    </cfRule>
  </conditionalFormatting>
  <conditionalFormatting sqref="H223">
    <cfRule type="cellIs" dxfId="3498" priority="250" operator="lessThan">
      <formula>0</formula>
    </cfRule>
  </conditionalFormatting>
  <conditionalFormatting sqref="H230">
    <cfRule type="cellIs" dxfId="3497" priority="249" operator="lessThan">
      <formula>0</formula>
    </cfRule>
  </conditionalFormatting>
  <conditionalFormatting sqref="H250">
    <cfRule type="cellIs" dxfId="3496" priority="246" operator="lessThan">
      <formula>0</formula>
    </cfRule>
  </conditionalFormatting>
  <conditionalFormatting sqref="H244">
    <cfRule type="cellIs" dxfId="3495" priority="245" operator="lessThan">
      <formula>0</formula>
    </cfRule>
  </conditionalFormatting>
  <conditionalFormatting sqref="H92">
    <cfRule type="cellIs" dxfId="3494" priority="237" operator="lessThan">
      <formula>0</formula>
    </cfRule>
  </conditionalFormatting>
  <conditionalFormatting sqref="H266">
    <cfRule type="cellIs" dxfId="3493" priority="243" operator="lessThan">
      <formula>0</formula>
    </cfRule>
  </conditionalFormatting>
  <conditionalFormatting sqref="H270">
    <cfRule type="cellIs" dxfId="3492" priority="242" operator="lessThan">
      <formula>0</formula>
    </cfRule>
  </conditionalFormatting>
  <conditionalFormatting sqref="H283">
    <cfRule type="cellIs" dxfId="3491" priority="241" operator="lessThan">
      <formula>0</formula>
    </cfRule>
  </conditionalFormatting>
  <conditionalFormatting sqref="H50">
    <cfRule type="cellIs" dxfId="3490" priority="240" operator="lessThan">
      <formula>0</formula>
    </cfRule>
  </conditionalFormatting>
  <conditionalFormatting sqref="H52">
    <cfRule type="cellIs" dxfId="3489" priority="238" operator="lessThan">
      <formula>0</formula>
    </cfRule>
  </conditionalFormatting>
  <conditionalFormatting sqref="H99">
    <cfRule type="cellIs" dxfId="3488" priority="236" operator="lessThan">
      <formula>0</formula>
    </cfRule>
  </conditionalFormatting>
  <conditionalFormatting sqref="H103">
    <cfRule type="cellIs" dxfId="3487" priority="235" operator="lessThan">
      <formula>0</formula>
    </cfRule>
  </conditionalFormatting>
  <conditionalFormatting sqref="H106">
    <cfRule type="cellIs" dxfId="3486" priority="234" operator="lessThan">
      <formula>0</formula>
    </cfRule>
  </conditionalFormatting>
  <conditionalFormatting sqref="H131">
    <cfRule type="cellIs" dxfId="3485" priority="233" operator="lessThan">
      <formula>0</formula>
    </cfRule>
  </conditionalFormatting>
  <conditionalFormatting sqref="H56">
    <cfRule type="cellIs" dxfId="3484" priority="232" operator="greaterThan">
      <formula>0</formula>
    </cfRule>
  </conditionalFormatting>
  <conditionalFormatting sqref="H141">
    <cfRule type="cellIs" dxfId="3483" priority="231" operator="lessThan">
      <formula>0</formula>
    </cfRule>
  </conditionalFormatting>
  <conditionalFormatting sqref="H141">
    <cfRule type="cellIs" dxfId="3482" priority="230" operator="greaterThan">
      <formula>0</formula>
    </cfRule>
  </conditionalFormatting>
  <conditionalFormatting sqref="S21">
    <cfRule type="cellIs" dxfId="3481" priority="171" operator="lessThan">
      <formula>0</formula>
    </cfRule>
  </conditionalFormatting>
  <conditionalFormatting sqref="S23">
    <cfRule type="cellIs" dxfId="3480" priority="170" operator="lessThan">
      <formula>0</formula>
    </cfRule>
  </conditionalFormatting>
  <conditionalFormatting sqref="S27">
    <cfRule type="cellIs" dxfId="3479" priority="169" operator="lessThan">
      <formula>0</formula>
    </cfRule>
  </conditionalFormatting>
  <conditionalFormatting sqref="S166">
    <cfRule type="cellIs" dxfId="3478" priority="150" operator="lessThan">
      <formula>0</formula>
    </cfRule>
  </conditionalFormatting>
  <conditionalFormatting sqref="S36">
    <cfRule type="cellIs" dxfId="3477" priority="167" operator="lessThan">
      <formula>0</formula>
    </cfRule>
  </conditionalFormatting>
  <conditionalFormatting sqref="S45">
    <cfRule type="cellIs" dxfId="3476" priority="166" operator="lessThan">
      <formula>0</formula>
    </cfRule>
  </conditionalFormatting>
  <conditionalFormatting sqref="S78">
    <cfRule type="cellIs" dxfId="3475" priority="165" operator="lessThan">
      <formula>0</formula>
    </cfRule>
  </conditionalFormatting>
  <conditionalFormatting sqref="S84">
    <cfRule type="cellIs" dxfId="3474" priority="164" operator="lessThan">
      <formula>0</formula>
    </cfRule>
  </conditionalFormatting>
  <conditionalFormatting sqref="S88">
    <cfRule type="cellIs" dxfId="3473" priority="163" operator="lessThan">
      <formula>0</formula>
    </cfRule>
  </conditionalFormatting>
  <conditionalFormatting sqref="S96">
    <cfRule type="cellIs" dxfId="3472" priority="162" operator="lessThan">
      <formula>0</formula>
    </cfRule>
  </conditionalFormatting>
  <conditionalFormatting sqref="S56">
    <cfRule type="cellIs" dxfId="3471" priority="161" operator="lessThan">
      <formula>0</formula>
    </cfRule>
  </conditionalFormatting>
  <conditionalFormatting sqref="S149">
    <cfRule type="cellIs" dxfId="3470" priority="153" operator="lessThan">
      <formula>0</formula>
    </cfRule>
  </conditionalFormatting>
  <conditionalFormatting sqref="S109">
    <cfRule type="cellIs" dxfId="3469" priority="159" operator="lessThan">
      <formula>0</formula>
    </cfRule>
  </conditionalFormatting>
  <conditionalFormatting sqref="S114">
    <cfRule type="cellIs" dxfId="3468" priority="158" operator="lessThan">
      <formula>0</formula>
    </cfRule>
  </conditionalFormatting>
  <conditionalFormatting sqref="S124">
    <cfRule type="cellIs" dxfId="3467" priority="157" operator="lessThan">
      <formula>0</formula>
    </cfRule>
  </conditionalFormatting>
  <conditionalFormatting sqref="S128">
    <cfRule type="cellIs" dxfId="3466" priority="156" operator="lessThan">
      <formula>0</formula>
    </cfRule>
  </conditionalFormatting>
  <conditionalFormatting sqref="S132">
    <cfRule type="cellIs" dxfId="3465" priority="155" operator="lessThan">
      <formula>0</formula>
    </cfRule>
  </conditionalFormatting>
  <conditionalFormatting sqref="S145">
    <cfRule type="cellIs" dxfId="3464" priority="154" operator="lessThan">
      <formula>0</formula>
    </cfRule>
  </conditionalFormatting>
  <conditionalFormatting sqref="S256">
    <cfRule type="cellIs" dxfId="3463" priority="135" operator="lessThan">
      <formula>0</formula>
    </cfRule>
  </conditionalFormatting>
  <conditionalFormatting sqref="S150">
    <cfRule type="cellIs" dxfId="3462" priority="152" operator="lessThan">
      <formula>0</formula>
    </cfRule>
  </conditionalFormatting>
  <conditionalFormatting sqref="S160">
    <cfRule type="cellIs" dxfId="3461" priority="151" operator="lessThan">
      <formula>0</formula>
    </cfRule>
  </conditionalFormatting>
  <conditionalFormatting sqref="S233">
    <cfRule type="cellIs" dxfId="3460" priority="136" operator="lessThan">
      <formula>0</formula>
    </cfRule>
  </conditionalFormatting>
  <conditionalFormatting sqref="S173">
    <cfRule type="cellIs" dxfId="3459" priority="149" operator="lessThan">
      <formula>0</formula>
    </cfRule>
  </conditionalFormatting>
  <conditionalFormatting sqref="S166">
    <cfRule type="cellIs" dxfId="3458" priority="148" operator="greaterThan">
      <formula>0</formula>
    </cfRule>
  </conditionalFormatting>
  <conditionalFormatting sqref="S187">
    <cfRule type="cellIs" dxfId="3457" priority="145" operator="lessThan">
      <formula>0</formula>
    </cfRule>
  </conditionalFormatting>
  <conditionalFormatting sqref="S182">
    <cfRule type="cellIs" dxfId="3456" priority="147" operator="lessThan">
      <formula>0</formula>
    </cfRule>
  </conditionalFormatting>
  <conditionalFormatting sqref="S182">
    <cfRule type="cellIs" dxfId="3455" priority="146" operator="between">
      <formula>1</formula>
      <formula>10000000</formula>
    </cfRule>
  </conditionalFormatting>
  <conditionalFormatting sqref="S193">
    <cfRule type="cellIs" dxfId="3454" priority="144" operator="lessThan">
      <formula>0</formula>
    </cfRule>
  </conditionalFormatting>
  <conditionalFormatting sqref="S206">
    <cfRule type="cellIs" dxfId="3453" priority="142" operator="lessThan">
      <formula>0</formula>
    </cfRule>
  </conditionalFormatting>
  <conditionalFormatting sqref="S188">
    <cfRule type="cellIs" dxfId="3452" priority="143" operator="lessThan">
      <formula>0</formula>
    </cfRule>
  </conditionalFormatting>
  <conditionalFormatting sqref="S214">
    <cfRule type="cellIs" dxfId="3451" priority="141" operator="lessThan">
      <formula>0</formula>
    </cfRule>
  </conditionalFormatting>
  <conditionalFormatting sqref="S218">
    <cfRule type="cellIs" dxfId="3450" priority="140" operator="lessThan">
      <formula>0</formula>
    </cfRule>
  </conditionalFormatting>
  <conditionalFormatting sqref="S222">
    <cfRule type="cellIs" dxfId="3449" priority="139" operator="lessThan">
      <formula>0</formula>
    </cfRule>
  </conditionalFormatting>
  <conditionalFormatting sqref="S223">
    <cfRule type="cellIs" dxfId="3448" priority="138" operator="lessThan">
      <formula>0</formula>
    </cfRule>
  </conditionalFormatting>
  <conditionalFormatting sqref="S230">
    <cfRule type="cellIs" dxfId="3447" priority="137" operator="lessThan">
      <formula>0</formula>
    </cfRule>
  </conditionalFormatting>
  <conditionalFormatting sqref="S250">
    <cfRule type="cellIs" dxfId="3446" priority="134" operator="lessThan">
      <formula>0</formula>
    </cfRule>
  </conditionalFormatting>
  <conditionalFormatting sqref="S244">
    <cfRule type="cellIs" dxfId="3445" priority="133" operator="lessThan">
      <formula>0</formula>
    </cfRule>
  </conditionalFormatting>
  <conditionalFormatting sqref="S92">
    <cfRule type="cellIs" dxfId="3444" priority="125" operator="lessThan">
      <formula>0</formula>
    </cfRule>
  </conditionalFormatting>
  <conditionalFormatting sqref="S266">
    <cfRule type="cellIs" dxfId="3443" priority="131" operator="lessThan">
      <formula>0</formula>
    </cfRule>
  </conditionalFormatting>
  <conditionalFormatting sqref="S270">
    <cfRule type="cellIs" dxfId="3442" priority="130" operator="lessThan">
      <formula>0</formula>
    </cfRule>
  </conditionalFormatting>
  <conditionalFormatting sqref="S283">
    <cfRule type="cellIs" dxfId="3441" priority="129" operator="lessThan">
      <formula>0</formula>
    </cfRule>
  </conditionalFormatting>
  <conditionalFormatting sqref="S50">
    <cfRule type="cellIs" dxfId="3440" priority="128" operator="lessThan">
      <formula>0</formula>
    </cfRule>
  </conditionalFormatting>
  <conditionalFormatting sqref="S52">
    <cfRule type="cellIs" dxfId="3439" priority="126" operator="lessThan">
      <formula>0</formula>
    </cfRule>
  </conditionalFormatting>
  <conditionalFormatting sqref="S99">
    <cfRule type="cellIs" dxfId="3438" priority="124" operator="lessThan">
      <formula>0</formula>
    </cfRule>
  </conditionalFormatting>
  <conditionalFormatting sqref="S103">
    <cfRule type="cellIs" dxfId="3437" priority="123" operator="lessThan">
      <formula>0</formula>
    </cfRule>
  </conditionalFormatting>
  <conditionalFormatting sqref="S106">
    <cfRule type="cellIs" dxfId="3436" priority="122" operator="lessThan">
      <formula>0</formula>
    </cfRule>
  </conditionalFormatting>
  <conditionalFormatting sqref="S131">
    <cfRule type="cellIs" dxfId="3435" priority="121" operator="lessThan">
      <formula>0</formula>
    </cfRule>
  </conditionalFormatting>
  <conditionalFormatting sqref="S56">
    <cfRule type="cellIs" dxfId="3434" priority="120" operator="greaterThan">
      <formula>0</formula>
    </cfRule>
  </conditionalFormatting>
  <conditionalFormatting sqref="S141">
    <cfRule type="cellIs" dxfId="3433" priority="119" operator="lessThan">
      <formula>0</formula>
    </cfRule>
  </conditionalFormatting>
  <conditionalFormatting sqref="S141">
    <cfRule type="cellIs" dxfId="3432" priority="118" operator="greaterThan">
      <formula>0</formula>
    </cfRule>
  </conditionalFormatting>
  <conditionalFormatting sqref="Z7 Z288 Z68:Z76 Z10:Z33 Z64:Z66 Z78:Z245 Z248:Z286 Z36:Z62">
    <cfRule type="cellIs" dxfId="3431" priority="114" operator="lessThan">
      <formula>0</formula>
    </cfRule>
  </conditionalFormatting>
  <conditionalFormatting sqref="G197 L197:M197 I197:J197 O197:R197 T197">
    <cfRule type="cellIs" dxfId="3430" priority="113" operator="lessThan">
      <formula>0</formula>
    </cfRule>
  </conditionalFormatting>
  <conditionalFormatting sqref="K197">
    <cfRule type="cellIs" dxfId="3429" priority="112" operator="lessThan">
      <formula>0</formula>
    </cfRule>
  </conditionalFormatting>
  <conditionalFormatting sqref="N197">
    <cfRule type="cellIs" dxfId="3428" priority="105" operator="lessThan">
      <formula>0</formula>
    </cfRule>
  </conditionalFormatting>
  <conditionalFormatting sqref="H197">
    <cfRule type="cellIs" dxfId="3427" priority="106" operator="lessThan">
      <formula>0</formula>
    </cfRule>
  </conditionalFormatting>
  <conditionalFormatting sqref="S197">
    <cfRule type="cellIs" dxfId="3426" priority="104" operator="lessThan">
      <formula>0</formula>
    </cfRule>
  </conditionalFormatting>
  <conditionalFormatting sqref="Y7 Y288 Y68:Y76 Y10:Y33 Y64:Y66 Y78:Y245 Y248:Y286 Y36:Y62">
    <cfRule type="expression" dxfId="3425" priority="94">
      <formula>AND(G7=M7,L7&lt;&gt;O7)</formula>
    </cfRule>
    <cfRule type="cellIs" dxfId="3424" priority="103" operator="lessThan">
      <formula>0</formula>
    </cfRule>
  </conditionalFormatting>
  <conditionalFormatting sqref="K151:K155">
    <cfRule type="cellIs" dxfId="3423" priority="97" operator="lessThan">
      <formula>0</formula>
    </cfRule>
  </conditionalFormatting>
  <conditionalFormatting sqref="O155:Q155 I155:J155 L155">
    <cfRule type="cellIs" dxfId="3422" priority="2393" stopIfTrue="1" operator="notEqual">
      <formula>I151</formula>
    </cfRule>
  </conditionalFormatting>
  <conditionalFormatting sqref="O154:Q154 I154:J154 L154">
    <cfRule type="cellIs" dxfId="3421" priority="2400" stopIfTrue="1" operator="notEqual">
      <formula>I151</formula>
    </cfRule>
  </conditionalFormatting>
  <conditionalFormatting sqref="W7 W10:W15 W17:W20 W256:W286 W68:W76 W22:W33 W64:W66 W78:W245 W248:W254 W36:W46 W49:W62">
    <cfRule type="expression" dxfId="3420" priority="95">
      <formula>AND(V7=0,U7&lt;&gt;0)</formula>
    </cfRule>
  </conditionalFormatting>
  <conditionalFormatting sqref="X16:Z16">
    <cfRule type="cellIs" dxfId="3419" priority="88" operator="lessThan">
      <formula>0</formula>
    </cfRule>
  </conditionalFormatting>
  <conditionalFormatting sqref="G16">
    <cfRule type="cellIs" dxfId="3418" priority="92" operator="lessThan">
      <formula>0</formula>
    </cfRule>
  </conditionalFormatting>
  <conditionalFormatting sqref="G21">
    <cfRule type="cellIs" dxfId="3417" priority="82" operator="lessThan">
      <formula>0</formula>
    </cfRule>
  </conditionalFormatting>
  <conditionalFormatting sqref="W21">
    <cfRule type="cellIs" dxfId="3416" priority="78" operator="lessThan">
      <formula>0</formula>
    </cfRule>
  </conditionalFormatting>
  <conditionalFormatting sqref="T255 W255">
    <cfRule type="cellIs" dxfId="3415" priority="87" operator="lessThan">
      <formula>0</formula>
    </cfRule>
  </conditionalFormatting>
  <conditionalFormatting sqref="I16:J16">
    <cfRule type="cellIs" dxfId="3414" priority="86" operator="lessThan">
      <formula>0</formula>
    </cfRule>
  </conditionalFormatting>
  <conditionalFormatting sqref="L16:M16">
    <cfRule type="cellIs" dxfId="3413" priority="85" operator="lessThan">
      <formula>0</formula>
    </cfRule>
  </conditionalFormatting>
  <conditionalFormatting sqref="O16:R16">
    <cfRule type="cellIs" dxfId="3412" priority="84" operator="lessThan">
      <formula>0</formula>
    </cfRule>
  </conditionalFormatting>
  <conditionalFormatting sqref="W16">
    <cfRule type="cellIs" dxfId="3411" priority="83" operator="lessThan">
      <formula>0</formula>
    </cfRule>
  </conditionalFormatting>
  <conditionalFormatting sqref="I21:J21">
    <cfRule type="cellIs" dxfId="3410" priority="81" operator="lessThan">
      <formula>0</formula>
    </cfRule>
  </conditionalFormatting>
  <conditionalFormatting sqref="L21:M21">
    <cfRule type="cellIs" dxfId="3409" priority="80" operator="lessThan">
      <formula>0</formula>
    </cfRule>
  </conditionalFormatting>
  <conditionalFormatting sqref="O21:R21">
    <cfRule type="cellIs" dxfId="3408" priority="79" operator="lessThan">
      <formula>0</formula>
    </cfRule>
  </conditionalFormatting>
  <conditionalFormatting sqref="W288">
    <cfRule type="cellIs" dxfId="3407" priority="77" operator="lessThan">
      <formula>0</formula>
    </cfRule>
  </conditionalFormatting>
  <conditionalFormatting sqref="I31:J31">
    <cfRule type="cellIs" dxfId="3406" priority="58" operator="lessThan">
      <formula>0</formula>
    </cfRule>
  </conditionalFormatting>
  <conditionalFormatting sqref="L31:M31">
    <cfRule type="cellIs" dxfId="3405" priority="57" operator="lessThan">
      <formula>0</formula>
    </cfRule>
  </conditionalFormatting>
  <conditionalFormatting sqref="W288">
    <cfRule type="expression" dxfId="3404" priority="74">
      <formula>AND(V288=0,U288&lt;&gt;0)</formula>
    </cfRule>
  </conditionalFormatting>
  <conditionalFormatting sqref="G67 L67:M67 I67:J67 O67:R67 T67">
    <cfRule type="cellIs" dxfId="3403" priority="73" operator="lessThan">
      <formula>0</formula>
    </cfRule>
  </conditionalFormatting>
  <conditionalFormatting sqref="W67">
    <cfRule type="cellIs" dxfId="3402" priority="72" operator="lessThan">
      <formula>0</formula>
    </cfRule>
  </conditionalFormatting>
  <conditionalFormatting sqref="L35:M35">
    <cfRule type="cellIs" dxfId="3401" priority="39" operator="lessThan">
      <formula>0</formula>
    </cfRule>
  </conditionalFormatting>
  <conditionalFormatting sqref="O35:R35">
    <cfRule type="cellIs" dxfId="3400" priority="38" operator="lessThan">
      <formula>0</formula>
    </cfRule>
  </conditionalFormatting>
  <conditionalFormatting sqref="K67">
    <cfRule type="cellIs" dxfId="3399" priority="69" operator="lessThan">
      <formula>0</formula>
    </cfRule>
  </conditionalFormatting>
  <conditionalFormatting sqref="X67">
    <cfRule type="cellIs" dxfId="3398" priority="68" operator="notEqual">
      <formula>0</formula>
    </cfRule>
  </conditionalFormatting>
  <conditionalFormatting sqref="N67">
    <cfRule type="cellIs" dxfId="3397" priority="66" operator="lessThan">
      <formula>0</formula>
    </cfRule>
  </conditionalFormatting>
  <conditionalFormatting sqref="H67">
    <cfRule type="cellIs" dxfId="3396" priority="67" operator="lessThan">
      <formula>0</formula>
    </cfRule>
  </conditionalFormatting>
  <conditionalFormatting sqref="S67">
    <cfRule type="cellIs" dxfId="3395" priority="65" operator="lessThan">
      <formula>0</formula>
    </cfRule>
  </conditionalFormatting>
  <conditionalFormatting sqref="Z67">
    <cfRule type="cellIs" dxfId="3394" priority="64" operator="lessThan">
      <formula>0</formula>
    </cfRule>
  </conditionalFormatting>
  <conditionalFormatting sqref="Y67">
    <cfRule type="expression" dxfId="3393" priority="61">
      <formula>AND(G67=M67,L67&lt;&gt;O67)</formula>
    </cfRule>
    <cfRule type="cellIs" dxfId="3392" priority="63" operator="lessThan">
      <formula>0</formula>
    </cfRule>
  </conditionalFormatting>
  <conditionalFormatting sqref="W67">
    <cfRule type="expression" dxfId="3391" priority="62">
      <formula>AND(V67=0,U67&lt;&gt;0)</formula>
    </cfRule>
  </conditionalFormatting>
  <conditionalFormatting sqref="K30:K31">
    <cfRule type="cellIs" dxfId="3390" priority="60" operator="lessThan">
      <formula>0</formula>
    </cfRule>
  </conditionalFormatting>
  <conditionalFormatting sqref="G31">
    <cfRule type="cellIs" dxfId="3389" priority="59" operator="lessThan">
      <formula>0</formula>
    </cfRule>
  </conditionalFormatting>
  <conditionalFormatting sqref="G247 L247:M247 I247:J247 O247:R247 T247">
    <cfRule type="cellIs" dxfId="3388" priority="23" operator="lessThan">
      <formula>0</formula>
    </cfRule>
  </conditionalFormatting>
  <conditionalFormatting sqref="O31:R31">
    <cfRule type="cellIs" dxfId="3387" priority="56" operator="lessThan">
      <formula>0</formula>
    </cfRule>
  </conditionalFormatting>
  <conditionalFormatting sqref="W34">
    <cfRule type="cellIs" dxfId="3386" priority="55" operator="lessThan">
      <formula>0</formula>
    </cfRule>
  </conditionalFormatting>
  <conditionalFormatting sqref="K34">
    <cfRule type="cellIs" dxfId="3385" priority="54" operator="lessThan">
      <formula>0</formula>
    </cfRule>
  </conditionalFormatting>
  <conditionalFormatting sqref="X34">
    <cfRule type="cellIs" dxfId="3384" priority="53" operator="notEqual">
      <formula>0</formula>
    </cfRule>
  </conditionalFormatting>
  <conditionalFormatting sqref="Z34">
    <cfRule type="cellIs" dxfId="3383" priority="52" operator="lessThan">
      <formula>0</formula>
    </cfRule>
  </conditionalFormatting>
  <conditionalFormatting sqref="Y34">
    <cfRule type="expression" dxfId="3382" priority="49">
      <formula>AND(G34=M34,L34&lt;&gt;O34)</formula>
    </cfRule>
    <cfRule type="cellIs" dxfId="3381" priority="51" operator="lessThan">
      <formula>0</formula>
    </cfRule>
  </conditionalFormatting>
  <conditionalFormatting sqref="W34">
    <cfRule type="expression" dxfId="3380" priority="50">
      <formula>AND(V34=0,U34&lt;&gt;0)</formula>
    </cfRule>
  </conditionalFormatting>
  <conditionalFormatting sqref="W35">
    <cfRule type="cellIs" dxfId="3379" priority="48" operator="lessThan">
      <formula>0</formula>
    </cfRule>
  </conditionalFormatting>
  <conditionalFormatting sqref="X35">
    <cfRule type="cellIs" dxfId="3378" priority="47" operator="notEqual">
      <formula>0</formula>
    </cfRule>
  </conditionalFormatting>
  <conditionalFormatting sqref="Z35">
    <cfRule type="cellIs" dxfId="3377" priority="46" operator="lessThan">
      <formula>0</formula>
    </cfRule>
  </conditionalFormatting>
  <conditionalFormatting sqref="Y35">
    <cfRule type="expression" dxfId="3376" priority="43">
      <formula>AND(G35=M35,L35&lt;&gt;O35)</formula>
    </cfRule>
    <cfRule type="cellIs" dxfId="3375" priority="45" operator="lessThan">
      <formula>0</formula>
    </cfRule>
  </conditionalFormatting>
  <conditionalFormatting sqref="W35">
    <cfRule type="expression" dxfId="3374" priority="44">
      <formula>AND(V35=0,U35&lt;&gt;0)</formula>
    </cfRule>
  </conditionalFormatting>
  <conditionalFormatting sqref="K35">
    <cfRule type="cellIs" dxfId="3373" priority="42" operator="lessThan">
      <formula>0</formula>
    </cfRule>
  </conditionalFormatting>
  <conditionalFormatting sqref="G35">
    <cfRule type="cellIs" dxfId="3372" priority="41" operator="lessThan">
      <formula>0</formula>
    </cfRule>
  </conditionalFormatting>
  <conditionalFormatting sqref="I35:J35">
    <cfRule type="cellIs" dxfId="3371" priority="40" operator="lessThan">
      <formula>0</formula>
    </cfRule>
  </conditionalFormatting>
  <conditionalFormatting sqref="K247">
    <cfRule type="cellIs" dxfId="3370" priority="21" operator="lessThan">
      <formula>0</formula>
    </cfRule>
  </conditionalFormatting>
  <conditionalFormatting sqref="W63">
    <cfRule type="cellIs" dxfId="3369" priority="37" operator="lessThan">
      <formula>0</formula>
    </cfRule>
  </conditionalFormatting>
  <conditionalFormatting sqref="K63">
    <cfRule type="cellIs" dxfId="3368" priority="36" operator="lessThan">
      <formula>0</formula>
    </cfRule>
  </conditionalFormatting>
  <conditionalFormatting sqref="X63">
    <cfRule type="cellIs" dxfId="3367" priority="35" operator="notEqual">
      <formula>0</formula>
    </cfRule>
  </conditionalFormatting>
  <conditionalFormatting sqref="Z63">
    <cfRule type="cellIs" dxfId="3366" priority="34" operator="lessThan">
      <formula>0</formula>
    </cfRule>
  </conditionalFormatting>
  <conditionalFormatting sqref="Y63">
    <cfRule type="expression" dxfId="3365" priority="31">
      <formula>AND(G63=M63,L63&lt;&gt;O63)</formula>
    </cfRule>
    <cfRule type="cellIs" dxfId="3364" priority="33" operator="lessThan">
      <formula>0</formula>
    </cfRule>
  </conditionalFormatting>
  <conditionalFormatting sqref="W63">
    <cfRule type="expression" dxfId="3363" priority="32">
      <formula>AND(V63=0,U63&lt;&gt;0)</formula>
    </cfRule>
  </conditionalFormatting>
  <conditionalFormatting sqref="W77">
    <cfRule type="cellIs" dxfId="3362" priority="30" operator="lessThan">
      <formula>0</formula>
    </cfRule>
  </conditionalFormatting>
  <conditionalFormatting sqref="K77">
    <cfRule type="cellIs" dxfId="3361" priority="29" operator="lessThan">
      <formula>0</formula>
    </cfRule>
  </conditionalFormatting>
  <conditionalFormatting sqref="X77">
    <cfRule type="cellIs" dxfId="3360" priority="28" operator="notEqual">
      <formula>0</formula>
    </cfRule>
  </conditionalFormatting>
  <conditionalFormatting sqref="Z77">
    <cfRule type="cellIs" dxfId="3359" priority="27" operator="lessThan">
      <formula>0</formula>
    </cfRule>
  </conditionalFormatting>
  <conditionalFormatting sqref="Y77">
    <cfRule type="expression" dxfId="3358" priority="24">
      <formula>AND(G77=M77,L77&lt;&gt;O77)</formula>
    </cfRule>
    <cfRule type="cellIs" dxfId="3357" priority="26" operator="lessThan">
      <formula>0</formula>
    </cfRule>
  </conditionalFormatting>
  <conditionalFormatting sqref="W77">
    <cfRule type="expression" dxfId="3356" priority="25">
      <formula>AND(V77=0,U77&lt;&gt;0)</formula>
    </cfRule>
  </conditionalFormatting>
  <conditionalFormatting sqref="W247">
    <cfRule type="cellIs" dxfId="3355" priority="22" operator="lessThan">
      <formula>0</formula>
    </cfRule>
  </conditionalFormatting>
  <conditionalFormatting sqref="X247">
    <cfRule type="cellIs" dxfId="3354" priority="20" operator="notEqual">
      <formula>0</formula>
    </cfRule>
  </conditionalFormatting>
  <conditionalFormatting sqref="Z247">
    <cfRule type="cellIs" dxfId="3353" priority="16" operator="lessThan">
      <formula>0</formula>
    </cfRule>
  </conditionalFormatting>
  <conditionalFormatting sqref="Y247">
    <cfRule type="expression" dxfId="3352" priority="13">
      <formula>AND(G247=M247,L247&lt;&gt;O247)</formula>
    </cfRule>
    <cfRule type="cellIs" dxfId="3351" priority="15" operator="lessThan">
      <formula>0</formula>
    </cfRule>
  </conditionalFormatting>
  <conditionalFormatting sqref="W247">
    <cfRule type="expression" dxfId="3350" priority="14">
      <formula>AND(V247=0,U247&lt;&gt;0)</formula>
    </cfRule>
  </conditionalFormatting>
  <conditionalFormatting sqref="W246">
    <cfRule type="cellIs" dxfId="3349" priority="12" operator="lessThan">
      <formula>0</formula>
    </cfRule>
  </conditionalFormatting>
  <conditionalFormatting sqref="K246">
    <cfRule type="cellIs" dxfId="3348" priority="11" operator="lessThan">
      <formula>0</formula>
    </cfRule>
  </conditionalFormatting>
  <conditionalFormatting sqref="X246">
    <cfRule type="cellIs" dxfId="3347" priority="10" operator="notEqual">
      <formula>0</formula>
    </cfRule>
  </conditionalFormatting>
  <conditionalFormatting sqref="Z246">
    <cfRule type="cellIs" dxfId="3346" priority="9" operator="lessThan">
      <formula>0</formula>
    </cfRule>
  </conditionalFormatting>
  <conditionalFormatting sqref="Y246">
    <cfRule type="expression" dxfId="3345" priority="6">
      <formula>AND(G246=M246,L246&lt;&gt;O246)</formula>
    </cfRule>
    <cfRule type="cellIs" dxfId="3344" priority="8" operator="lessThan">
      <formula>0</formula>
    </cfRule>
  </conditionalFormatting>
  <conditionalFormatting sqref="W246">
    <cfRule type="expression" dxfId="3343" priority="7">
      <formula>AND(V246=0,U246&lt;&gt;0)</formula>
    </cfRule>
  </conditionalFormatting>
  <conditionalFormatting sqref="B54">
    <cfRule type="duplicateValues" dxfId="3342" priority="4" stopIfTrue="1"/>
  </conditionalFormatting>
  <conditionalFormatting sqref="K47:K48">
    <cfRule type="cellIs" dxfId="3341" priority="3" operator="lessThan">
      <formula>0</formula>
    </cfRule>
  </conditionalFormatting>
  <conditionalFormatting sqref="B47">
    <cfRule type="duplicateValues" dxfId="3340" priority="2" stopIfTrue="1"/>
  </conditionalFormatting>
  <conditionalFormatting sqref="B48">
    <cfRule type="duplicateValues" dxfId="3339" priority="1" stopIfTrue="1"/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80"/>
  <sheetViews>
    <sheetView showZeros="0" zoomScaleNormal="100" workbookViewId="0">
      <pane xSplit="7" ySplit="7" topLeftCell="AO26" activePane="bottomRight" state="frozen"/>
      <selection pane="topRight" activeCell="H1" sqref="H1"/>
      <selection pane="bottomLeft" activeCell="A8" sqref="A8"/>
      <selection pane="bottomRight" activeCell="BQ2" sqref="BQ2"/>
    </sheetView>
  </sheetViews>
  <sheetFormatPr defaultColWidth="9.140625" defaultRowHeight="15" x14ac:dyDescent="0.25"/>
  <cols>
    <col min="1" max="3" width="4.5703125" hidden="1" customWidth="1"/>
    <col min="4" max="4" width="24.5703125" customWidth="1"/>
    <col min="7" max="7" width="8" customWidth="1"/>
    <col min="8" max="9" width="11.42578125" customWidth="1"/>
    <col min="10" max="12" width="11.42578125" style="24" customWidth="1"/>
    <col min="13" max="49" width="11.42578125" customWidth="1"/>
    <col min="50" max="50" width="3.28515625" customWidth="1"/>
    <col min="51" max="52" width="11.140625" bestFit="1" customWidth="1"/>
    <col min="53" max="53" width="10" bestFit="1" customWidth="1"/>
  </cols>
  <sheetData>
    <row r="1" spans="1:60" hidden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K1" s="24">
        <v>13</v>
      </c>
      <c r="M1">
        <v>14</v>
      </c>
      <c r="P1" s="45">
        <v>15</v>
      </c>
      <c r="T1" s="45">
        <v>16</v>
      </c>
      <c r="W1" s="45">
        <v>17</v>
      </c>
      <c r="AA1" s="45">
        <v>18</v>
      </c>
      <c r="AF1" s="45">
        <v>19</v>
      </c>
      <c r="AL1" s="45">
        <v>20</v>
      </c>
      <c r="AN1" s="45">
        <v>21</v>
      </c>
      <c r="AQ1" s="45">
        <v>22</v>
      </c>
      <c r="AR1" s="45"/>
      <c r="AS1" s="45">
        <v>23</v>
      </c>
      <c r="AT1" s="45"/>
      <c r="AU1" s="45"/>
      <c r="AV1">
        <v>24</v>
      </c>
      <c r="AW1" s="45">
        <v>25</v>
      </c>
    </row>
    <row r="2" spans="1:60" x14ac:dyDescent="0.25">
      <c r="D2" s="89" t="s">
        <v>1703</v>
      </c>
      <c r="E2" s="88">
        <f>Данные!C2</f>
        <v>0</v>
      </c>
      <c r="G2" s="89" t="s">
        <v>3413</v>
      </c>
      <c r="H2" s="88">
        <f>Данные!D2</f>
        <v>0</v>
      </c>
    </row>
    <row r="3" spans="1:60" ht="15.75" x14ac:dyDescent="0.25">
      <c r="D3" s="105" t="e">
        <f>VLOOKUP(E2,_kod,3)</f>
        <v>#N/A</v>
      </c>
      <c r="G3" s="42" t="s">
        <v>1668</v>
      </c>
    </row>
    <row r="4" spans="1:60" ht="15" customHeight="1" x14ac:dyDescent="0.25">
      <c r="D4" s="250" t="s">
        <v>0</v>
      </c>
      <c r="E4" s="250" t="s">
        <v>1</v>
      </c>
      <c r="F4" s="250" t="s">
        <v>2</v>
      </c>
      <c r="G4" s="250" t="s">
        <v>3</v>
      </c>
      <c r="H4" s="259" t="s">
        <v>4</v>
      </c>
      <c r="I4" s="260"/>
      <c r="J4" s="260"/>
      <c r="K4" s="260"/>
      <c r="L4" s="65"/>
      <c r="M4" s="251" t="s">
        <v>4</v>
      </c>
      <c r="N4" s="251"/>
      <c r="O4" s="251"/>
      <c r="P4" s="251"/>
      <c r="Q4" s="251"/>
      <c r="R4" s="251"/>
      <c r="S4" s="251"/>
      <c r="T4" s="251"/>
      <c r="U4" s="59"/>
      <c r="V4" s="59"/>
      <c r="W4" s="59"/>
      <c r="X4" s="59"/>
      <c r="Y4" s="59"/>
      <c r="Z4" s="59"/>
      <c r="AA4" s="252" t="s">
        <v>8</v>
      </c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53"/>
      <c r="AP4" s="250" t="s">
        <v>10</v>
      </c>
      <c r="AQ4" s="250"/>
      <c r="AR4" s="250"/>
      <c r="AS4" s="250"/>
      <c r="AT4" s="250"/>
      <c r="AU4" s="250" t="s">
        <v>11</v>
      </c>
      <c r="AV4" s="250"/>
      <c r="AW4" s="250"/>
      <c r="AX4" s="28"/>
    </row>
    <row r="5" spans="1:60" ht="48" customHeight="1" thickBot="1" x14ac:dyDescent="0.3">
      <c r="D5" s="250"/>
      <c r="E5" s="250"/>
      <c r="F5" s="250"/>
      <c r="G5" s="250"/>
      <c r="H5" s="2" t="s">
        <v>1563</v>
      </c>
      <c r="I5" s="2" t="s">
        <v>1564</v>
      </c>
      <c r="J5" s="2"/>
      <c r="K5" s="2" t="s">
        <v>1566</v>
      </c>
      <c r="L5" s="256" t="s">
        <v>7</v>
      </c>
      <c r="M5" s="257"/>
      <c r="N5" s="257"/>
      <c r="O5" s="257"/>
      <c r="P5" s="257"/>
      <c r="Q5" s="257"/>
      <c r="R5" s="258"/>
      <c r="S5" s="256" t="s">
        <v>66</v>
      </c>
      <c r="T5" s="257"/>
      <c r="U5" s="257"/>
      <c r="V5" s="257"/>
      <c r="W5" s="257"/>
      <c r="X5" s="257"/>
      <c r="Y5" s="258"/>
      <c r="Z5" s="256" t="s">
        <v>7</v>
      </c>
      <c r="AA5" s="257"/>
      <c r="AB5" s="257"/>
      <c r="AC5" s="257"/>
      <c r="AD5" s="257"/>
      <c r="AE5" s="257"/>
      <c r="AF5" s="257"/>
      <c r="AG5" s="257"/>
      <c r="AH5" s="257"/>
      <c r="AI5" s="257"/>
      <c r="AJ5" s="258"/>
      <c r="AK5" s="256" t="s">
        <v>9</v>
      </c>
      <c r="AL5" s="257"/>
      <c r="AM5" s="257"/>
      <c r="AN5" s="257"/>
      <c r="AO5" s="258"/>
      <c r="AP5" s="250"/>
      <c r="AQ5" s="250"/>
      <c r="AR5" s="250"/>
      <c r="AS5" s="250"/>
      <c r="AT5" s="250"/>
      <c r="AU5" s="250"/>
      <c r="AV5" s="250"/>
      <c r="AW5" s="250"/>
      <c r="AX5" s="28"/>
      <c r="BB5" s="55"/>
      <c r="BC5" s="55"/>
      <c r="BD5" s="55"/>
    </row>
    <row r="6" spans="1:60" ht="36" x14ac:dyDescent="0.25">
      <c r="D6" s="2"/>
      <c r="E6" s="2"/>
      <c r="F6" s="2"/>
      <c r="G6" s="2"/>
      <c r="H6" s="2"/>
      <c r="I6" s="2"/>
      <c r="J6" s="23" t="s">
        <v>1565</v>
      </c>
      <c r="K6" s="2"/>
      <c r="L6" s="66" t="s">
        <v>1676</v>
      </c>
      <c r="M6" s="2" t="s">
        <v>1563</v>
      </c>
      <c r="N6" s="23" t="s">
        <v>1568</v>
      </c>
      <c r="O6" s="23" t="s">
        <v>1567</v>
      </c>
      <c r="P6" s="2" t="s">
        <v>1564</v>
      </c>
      <c r="Q6" s="23" t="s">
        <v>1569</v>
      </c>
      <c r="R6" s="23" t="s">
        <v>1570</v>
      </c>
      <c r="S6" s="66" t="s">
        <v>1681</v>
      </c>
      <c r="T6" s="2" t="s">
        <v>1563</v>
      </c>
      <c r="U6" s="23" t="s">
        <v>1571</v>
      </c>
      <c r="V6" s="23" t="s">
        <v>1572</v>
      </c>
      <c r="W6" s="2" t="s">
        <v>1564</v>
      </c>
      <c r="X6" s="23" t="s">
        <v>1575</v>
      </c>
      <c r="Y6" s="23" t="s">
        <v>1576</v>
      </c>
      <c r="Z6" s="66" t="s">
        <v>1680</v>
      </c>
      <c r="AA6" s="2" t="s">
        <v>1563</v>
      </c>
      <c r="AB6" s="23" t="s">
        <v>1571</v>
      </c>
      <c r="AC6" s="23" t="s">
        <v>1572</v>
      </c>
      <c r="AD6" s="23" t="s">
        <v>1573</v>
      </c>
      <c r="AE6" s="60" t="s">
        <v>1574</v>
      </c>
      <c r="AF6" s="2" t="s">
        <v>1564</v>
      </c>
      <c r="AG6" s="23" t="s">
        <v>1577</v>
      </c>
      <c r="AH6" s="23" t="s">
        <v>1578</v>
      </c>
      <c r="AI6" s="23" t="s">
        <v>1579</v>
      </c>
      <c r="AJ6" s="60" t="s">
        <v>1580</v>
      </c>
      <c r="AK6" s="66" t="s">
        <v>1679</v>
      </c>
      <c r="AL6" s="2" t="s">
        <v>1563</v>
      </c>
      <c r="AM6" s="23" t="s">
        <v>1581</v>
      </c>
      <c r="AN6" s="2" t="s">
        <v>1564</v>
      </c>
      <c r="AO6" s="23" t="s">
        <v>1582</v>
      </c>
      <c r="AP6" s="66" t="s">
        <v>1678</v>
      </c>
      <c r="AQ6" s="2" t="s">
        <v>1563</v>
      </c>
      <c r="AR6" s="23" t="s">
        <v>1583</v>
      </c>
      <c r="AS6" s="2" t="s">
        <v>1564</v>
      </c>
      <c r="AT6" s="23" t="s">
        <v>1584</v>
      </c>
      <c r="AU6" s="66" t="s">
        <v>1677</v>
      </c>
      <c r="AV6" s="2" t="s">
        <v>1563</v>
      </c>
      <c r="AW6" s="2" t="s">
        <v>1564</v>
      </c>
      <c r="AX6" s="28"/>
      <c r="AY6" s="261" t="s">
        <v>1702</v>
      </c>
      <c r="AZ6" s="262"/>
      <c r="BA6" s="262"/>
      <c r="BB6" s="262"/>
      <c r="BC6" s="263"/>
      <c r="BD6" s="261" t="s">
        <v>3389</v>
      </c>
      <c r="BE6" s="262"/>
      <c r="BF6" s="262"/>
      <c r="BG6" s="262"/>
      <c r="BH6" s="264"/>
    </row>
    <row r="7" spans="1:60" ht="30" x14ac:dyDescent="0.25">
      <c r="D7" s="2">
        <v>1</v>
      </c>
      <c r="E7" s="2">
        <v>2</v>
      </c>
      <c r="F7" s="2">
        <v>3</v>
      </c>
      <c r="G7" s="2">
        <v>4</v>
      </c>
      <c r="H7" s="2">
        <v>5</v>
      </c>
      <c r="I7" s="2">
        <v>6</v>
      </c>
      <c r="J7" s="23"/>
      <c r="K7" s="2">
        <v>7</v>
      </c>
      <c r="L7" s="79"/>
      <c r="M7" s="2">
        <v>8</v>
      </c>
      <c r="P7" s="2">
        <v>9</v>
      </c>
      <c r="T7" s="2">
        <v>10</v>
      </c>
      <c r="U7" s="2"/>
      <c r="V7" s="2"/>
      <c r="W7" s="2">
        <v>11</v>
      </c>
      <c r="AA7" s="2">
        <v>12</v>
      </c>
      <c r="AB7" s="2"/>
      <c r="AC7" s="2"/>
      <c r="AD7" s="2"/>
      <c r="AE7" s="2"/>
      <c r="AF7" s="2">
        <v>13</v>
      </c>
      <c r="AL7" s="2">
        <v>14</v>
      </c>
      <c r="AM7" s="2"/>
      <c r="AN7" s="2">
        <v>15</v>
      </c>
      <c r="AO7" s="2"/>
      <c r="AQ7" s="2">
        <v>16</v>
      </c>
      <c r="AR7" s="2"/>
      <c r="AS7" s="2">
        <v>17</v>
      </c>
      <c r="AT7" s="2"/>
      <c r="AU7" s="2"/>
      <c r="AV7" s="2">
        <v>18</v>
      </c>
      <c r="AW7" s="2">
        <v>19</v>
      </c>
      <c r="AX7" s="28"/>
      <c r="AY7" s="112" t="s">
        <v>1701</v>
      </c>
      <c r="AZ7" s="30" t="s">
        <v>3390</v>
      </c>
      <c r="BA7" s="113" t="s">
        <v>612</v>
      </c>
      <c r="BB7" s="79" t="s">
        <v>3387</v>
      </c>
      <c r="BC7" s="114" t="s">
        <v>3391</v>
      </c>
      <c r="BD7" s="112" t="s">
        <v>3392</v>
      </c>
      <c r="BE7" s="30" t="s">
        <v>3393</v>
      </c>
      <c r="BF7" s="31" t="s">
        <v>612</v>
      </c>
      <c r="BG7" s="79" t="s">
        <v>3388</v>
      </c>
      <c r="BH7" s="115" t="s">
        <v>3394</v>
      </c>
    </row>
    <row r="8" spans="1:60" x14ac:dyDescent="0.25">
      <c r="A8" s="61" t="s">
        <v>1585</v>
      </c>
      <c r="D8" s="11" t="s">
        <v>12</v>
      </c>
      <c r="E8" s="13" t="s">
        <v>13</v>
      </c>
      <c r="F8" s="13" t="s">
        <v>14</v>
      </c>
      <c r="G8" s="7" t="e">
        <f>VLOOKUP($A8,_f12_all,G$1,FALSE)</f>
        <v>#N/A</v>
      </c>
      <c r="H8" s="7" t="e">
        <f>VLOOKUP($A8,_f12_all,H$1,FALSE)</f>
        <v>#N/A</v>
      </c>
      <c r="I8" s="7" t="e">
        <f>VLOOKUP($A8,_f12_all,I$1,FALSE)</f>
        <v>#N/A</v>
      </c>
      <c r="J8" s="27" t="str">
        <f t="shared" ref="J8:J71" si="0">IFERROR(G8-H8-I8,"0")</f>
        <v>0</v>
      </c>
      <c r="K8" s="7" t="e">
        <f>VLOOKUP($A8,_f12_all,K$1,FALSE)</f>
        <v>#N/A</v>
      </c>
      <c r="L8" s="80" t="str">
        <f>IFERROR(M8+P8,"0")</f>
        <v>0</v>
      </c>
      <c r="M8" s="7" t="e">
        <f t="shared" ref="M8:AW8" si="1">VLOOKUP($A8,_f12_all,M$1,FALSE)</f>
        <v>#N/A</v>
      </c>
      <c r="N8" s="27" t="e">
        <f>$G8-M8</f>
        <v>#N/A</v>
      </c>
      <c r="O8" s="27" t="e">
        <f>$H8-M8</f>
        <v>#N/A</v>
      </c>
      <c r="P8" s="7" t="e">
        <f t="shared" si="1"/>
        <v>#N/A</v>
      </c>
      <c r="Q8" s="27" t="e">
        <f>$G8-P8</f>
        <v>#N/A</v>
      </c>
      <c r="R8" s="27" t="e">
        <f>$I8-P8</f>
        <v>#N/A</v>
      </c>
      <c r="S8" s="80" t="str">
        <f>IFERROR(T8+W8,"0")</f>
        <v>0</v>
      </c>
      <c r="T8" s="128" t="e">
        <f t="shared" si="1"/>
        <v>#N/A</v>
      </c>
      <c r="U8" s="27" t="e">
        <f>$G8-T8</f>
        <v>#N/A</v>
      </c>
      <c r="V8" s="27" t="e">
        <f>$H8-T8</f>
        <v>#N/A</v>
      </c>
      <c r="W8" s="7" t="e">
        <f t="shared" si="1"/>
        <v>#N/A</v>
      </c>
      <c r="X8" s="27" t="e">
        <f>$G8-W8</f>
        <v>#N/A</v>
      </c>
      <c r="Y8" s="27" t="e">
        <f>$I8-W8</f>
        <v>#N/A</v>
      </c>
      <c r="Z8" s="80" t="str">
        <f>IFERROR(AA8+AD8,"0")</f>
        <v>0</v>
      </c>
      <c r="AA8" s="7" t="e">
        <f t="shared" si="1"/>
        <v>#N/A</v>
      </c>
      <c r="AB8" s="27" t="e">
        <f>$G8-AA8</f>
        <v>#N/A</v>
      </c>
      <c r="AC8" s="27" t="e">
        <f>$H8-AA8</f>
        <v>#N/A</v>
      </c>
      <c r="AD8" s="27" t="e">
        <f>T8-AA8</f>
        <v>#N/A</v>
      </c>
      <c r="AE8" s="27" t="e">
        <f>O8-AD8</f>
        <v>#N/A</v>
      </c>
      <c r="AF8" s="7" t="e">
        <f t="shared" si="1"/>
        <v>#N/A</v>
      </c>
      <c r="AG8" s="27" t="e">
        <f>$G8-AF8</f>
        <v>#N/A</v>
      </c>
      <c r="AH8" s="27" t="e">
        <f>$I8-AF8</f>
        <v>#N/A</v>
      </c>
      <c r="AI8" s="27" t="e">
        <f>W8-AF8</f>
        <v>#N/A</v>
      </c>
      <c r="AJ8" s="27" t="e">
        <f>R8-AI8</f>
        <v>#N/A</v>
      </c>
      <c r="AK8" s="80" t="str">
        <f>IFERROR(AL8+AN8,"0")</f>
        <v>0</v>
      </c>
      <c r="AL8" s="7" t="e">
        <f t="shared" si="1"/>
        <v>#N/A</v>
      </c>
      <c r="AM8" s="27" t="e">
        <f>T8-AL8</f>
        <v>#N/A</v>
      </c>
      <c r="AN8" s="7" t="e">
        <f t="shared" si="1"/>
        <v>#N/A</v>
      </c>
      <c r="AO8" s="27" t="e">
        <f>W8-AN8</f>
        <v>#N/A</v>
      </c>
      <c r="AP8" s="80" t="str">
        <f>IFERROR(AQ8+AS8,"0")</f>
        <v>0</v>
      </c>
      <c r="AQ8" s="7" t="e">
        <f t="shared" si="1"/>
        <v>#N/A</v>
      </c>
      <c r="AR8" s="27" t="e">
        <f>M8-AQ8</f>
        <v>#N/A</v>
      </c>
      <c r="AS8" s="7" t="e">
        <f t="shared" si="1"/>
        <v>#N/A</v>
      </c>
      <c r="AT8" s="27" t="e">
        <f>P8-AS8</f>
        <v>#N/A</v>
      </c>
      <c r="AU8" s="27" t="e">
        <f>AV8+AW8</f>
        <v>#N/A</v>
      </c>
      <c r="AV8" s="7" t="e">
        <f t="shared" si="1"/>
        <v>#N/A</v>
      </c>
      <c r="AW8" s="7" t="e">
        <f t="shared" si="1"/>
        <v>#N/A</v>
      </c>
      <c r="AX8" s="7"/>
      <c r="AY8" s="116" t="str">
        <f>IFERROR(H8-M8,"0")</f>
        <v>0</v>
      </c>
      <c r="AZ8" s="7" t="str">
        <f>IFERROR(T8-AA8,"0")</f>
        <v>0</v>
      </c>
      <c r="BA8" s="7">
        <f t="shared" ref="BA8:BA9" si="2">IFERROR(AY8-AZ8,"0")</f>
        <v>0</v>
      </c>
      <c r="BB8" s="7" t="e">
        <f>M8-AQ8-AV8</f>
        <v>#N/A</v>
      </c>
      <c r="BC8" s="117" t="e">
        <f>M8-AA8</f>
        <v>#N/A</v>
      </c>
      <c r="BD8" s="116" t="str">
        <f>IFERROR(I8-P8,"0")</f>
        <v>0</v>
      </c>
      <c r="BE8" s="7" t="str">
        <f>IFERROR(W8-AF8,"0")</f>
        <v>0</v>
      </c>
      <c r="BF8" s="7">
        <f t="shared" ref="BF8:BF9" si="3">IFERROR(BD8-BE8,"0")</f>
        <v>0</v>
      </c>
      <c r="BG8" s="111" t="e">
        <f>P8-AS8-AW8</f>
        <v>#N/A</v>
      </c>
      <c r="BH8" s="118" t="e">
        <f>P8-AF8</f>
        <v>#N/A</v>
      </c>
    </row>
    <row r="9" spans="1:60" x14ac:dyDescent="0.25">
      <c r="A9" s="38"/>
      <c r="B9">
        <v>1</v>
      </c>
      <c r="D9" s="11"/>
      <c r="E9" s="13"/>
      <c r="F9" s="13"/>
      <c r="G9" s="7">
        <f>SUMIF($B$12:$B$80,$B9,G$12:G$80)</f>
        <v>0</v>
      </c>
      <c r="H9" s="7">
        <f>SUMIF($B$12:$B$80,$B9,H$12:H$80)</f>
        <v>0</v>
      </c>
      <c r="I9" s="7">
        <f>SUMIF($B$12:$B$80,$B9,I$12:I$80)</f>
        <v>0</v>
      </c>
      <c r="J9" s="27">
        <f t="shared" si="0"/>
        <v>0</v>
      </c>
      <c r="K9" s="7">
        <f>SUMIF($B$12:$B$80,$B9,K$12:K$80)</f>
        <v>0</v>
      </c>
      <c r="L9" s="80">
        <f>SUMIF($B$12:$B$80,$B9,L$12:L$80)</f>
        <v>0</v>
      </c>
      <c r="M9" s="7">
        <f>SUMIF($B$12:$B$80,$B9,M$12:M$80)</f>
        <v>0</v>
      </c>
      <c r="N9" s="7"/>
      <c r="O9" s="7"/>
      <c r="P9" s="7">
        <f>SUMIF($B$12:$B$80,$B9,P$12:P$80)</f>
        <v>0</v>
      </c>
      <c r="Q9" s="7"/>
      <c r="R9" s="7"/>
      <c r="S9" s="7">
        <f>SUMIF($B$12:$B$80,$B9,S$12:S$80)</f>
        <v>0</v>
      </c>
      <c r="T9" s="7">
        <f>SUMIF($B$12:$B$80,$B9,T$12:T$80)</f>
        <v>0</v>
      </c>
      <c r="U9" s="7"/>
      <c r="V9" s="7"/>
      <c r="W9" s="7">
        <f>SUMIF($B$12:$B$80,$B9,W$12:W$80)</f>
        <v>0</v>
      </c>
      <c r="X9" s="7"/>
      <c r="Y9" s="7"/>
      <c r="Z9" s="80">
        <f>SUMIF($B$12:$B$80,$B9,Z$12:Z$80)</f>
        <v>0</v>
      </c>
      <c r="AA9" s="7">
        <f>SUMIF($B$12:$B$80,$B9,AA$12:AA$80)</f>
        <v>0</v>
      </c>
      <c r="AB9" s="7"/>
      <c r="AC9" s="7"/>
      <c r="AD9" s="7"/>
      <c r="AE9" s="7"/>
      <c r="AF9" s="7">
        <f>SUMIF($B$12:$B$80,$B9,AF$12:AF$80)</f>
        <v>0</v>
      </c>
      <c r="AG9" s="7"/>
      <c r="AH9" s="7"/>
      <c r="AI9" s="7"/>
      <c r="AJ9" s="7"/>
      <c r="AK9" s="80">
        <f>SUMIF($B$12:$B$80,$B9,AK$12:AK$80)</f>
        <v>0</v>
      </c>
      <c r="AL9" s="7">
        <f>SUMIF($B$12:$B$80,$B9,AL$12:AL$80)</f>
        <v>0</v>
      </c>
      <c r="AM9" s="7"/>
      <c r="AN9" s="7">
        <f>SUMIF($B$12:$B$80,$B9,AN$12:AN$80)</f>
        <v>0</v>
      </c>
      <c r="AO9" s="7"/>
      <c r="AP9" s="80">
        <f>SUMIF($B$12:$B$80,$B9,AP$12:AP$80)</f>
        <v>0</v>
      </c>
      <c r="AQ9" s="7">
        <f>SUMIF($B$12:$B$80,$B9,AQ$12:AQ$80)</f>
        <v>0</v>
      </c>
      <c r="AR9" s="7"/>
      <c r="AS9" s="7">
        <f>SUMIF($B$12:$B$80,$B9,AS$12:AS$80)</f>
        <v>0</v>
      </c>
      <c r="AT9" s="7"/>
      <c r="AU9" s="7">
        <f>SUMIF($B$12:$B$80,$B9,AU$12:AU$80)</f>
        <v>0</v>
      </c>
      <c r="AV9" s="7">
        <f>SUMIF($B$12:$B$80,$B9,AV$12:AV$80)</f>
        <v>0</v>
      </c>
      <c r="AW9" s="7">
        <f>SUMIF($B$12:$B$80,$B9,AW$12:AW$80)</f>
        <v>0</v>
      </c>
      <c r="AX9" s="7"/>
      <c r="AY9" s="119">
        <f t="shared" ref="AY9" si="4">IFERROR(H9-M9,"0")</f>
        <v>0</v>
      </c>
      <c r="AZ9" s="16">
        <f t="shared" ref="AZ9" si="5">IFERROR(T9-AA9,"0")</f>
        <v>0</v>
      </c>
      <c r="BA9" s="16">
        <f t="shared" si="2"/>
        <v>0</v>
      </c>
      <c r="BB9" s="16">
        <f t="shared" ref="BB9" si="6">M9-AQ9-AV9</f>
        <v>0</v>
      </c>
      <c r="BC9" s="120">
        <f t="shared" ref="BC9" si="7">M9-AA9</f>
        <v>0</v>
      </c>
      <c r="BD9" s="119">
        <f t="shared" ref="BD9" si="8">IFERROR(I9-P9,"0")</f>
        <v>0</v>
      </c>
      <c r="BE9" s="16">
        <f t="shared" ref="BE9" si="9">IFERROR(W9-AF9,"0")</f>
        <v>0</v>
      </c>
      <c r="BF9" s="16">
        <f t="shared" si="3"/>
        <v>0</v>
      </c>
      <c r="BG9" s="111">
        <f t="shared" ref="BG9" si="10">P9-AS9-AW9</f>
        <v>0</v>
      </c>
      <c r="BH9" s="118">
        <f t="shared" ref="BH9" si="11">P9-AF9</f>
        <v>0</v>
      </c>
    </row>
    <row r="10" spans="1:60" x14ac:dyDescent="0.25">
      <c r="A10" s="44" t="s">
        <v>1672</v>
      </c>
      <c r="D10" s="58" t="s">
        <v>1673</v>
      </c>
      <c r="E10" s="13"/>
      <c r="F10" s="13"/>
      <c r="G10" s="46" t="str">
        <f>IFERROR(VLOOKUP($A10,_f12_all,D$1,FALSE),"0")</f>
        <v>0</v>
      </c>
      <c r="H10" s="46" t="str">
        <f>IFERROR(VLOOKUP($A10,_f12_all,E$1,FALSE),"0")</f>
        <v>0</v>
      </c>
      <c r="I10" s="7">
        <f>G10-H10</f>
        <v>0</v>
      </c>
      <c r="J10" s="27">
        <f t="shared" si="0"/>
        <v>0</v>
      </c>
      <c r="K10" s="67"/>
      <c r="L10" s="80"/>
      <c r="M10" s="67"/>
      <c r="N10" s="7"/>
      <c r="O10" s="7"/>
      <c r="P10" s="67"/>
      <c r="Q10" s="7"/>
      <c r="R10" s="7"/>
      <c r="S10" s="46" t="str">
        <f>IFERROR(VLOOKUP($A10,_f12_all,F$1,FALSE),"0")</f>
        <v>0</v>
      </c>
      <c r="T10" s="46" t="str">
        <f>IFERROR(VLOOKUP($A10,_f12_all,G$1,FALSE),"0")</f>
        <v>0</v>
      </c>
      <c r="U10" s="46"/>
      <c r="V10" s="46"/>
      <c r="W10" s="46">
        <f>S10-T10</f>
        <v>0</v>
      </c>
      <c r="X10" s="46"/>
      <c r="Y10" s="46"/>
      <c r="Z10" s="80"/>
      <c r="AA10" s="67"/>
      <c r="AB10" s="7"/>
      <c r="AC10" s="7"/>
      <c r="AD10" s="7"/>
      <c r="AE10" s="7"/>
      <c r="AF10" s="67"/>
      <c r="AG10" s="7"/>
      <c r="AH10" s="7"/>
      <c r="AI10" s="7"/>
      <c r="AJ10" s="7"/>
      <c r="AK10" s="80"/>
      <c r="AL10" s="67"/>
      <c r="AM10" s="7"/>
      <c r="AN10" s="67"/>
      <c r="AO10" s="7"/>
      <c r="AP10" s="80"/>
      <c r="AQ10" s="67"/>
      <c r="AR10" s="7"/>
      <c r="AS10" s="67"/>
      <c r="AT10" s="7"/>
      <c r="AU10" s="46" t="str">
        <f>IFERROR(VLOOKUP($A10,_f12_all,H$1,FALSE),"0")</f>
        <v>0</v>
      </c>
      <c r="AV10" s="46" t="str">
        <f>IFERROR(VLOOKUP($A10,_f12_all,I$1,FALSE),"0")</f>
        <v>0</v>
      </c>
      <c r="AW10" s="46">
        <f>AU10-AV10</f>
        <v>0</v>
      </c>
      <c r="AX10" s="7"/>
      <c r="AY10" s="119"/>
      <c r="AZ10" s="16"/>
      <c r="BA10" s="16"/>
      <c r="BB10" s="16"/>
      <c r="BC10" s="120"/>
      <c r="BD10" s="119"/>
      <c r="BE10" s="16"/>
      <c r="BF10" s="16"/>
      <c r="BG10" s="111"/>
      <c r="BH10" s="118"/>
    </row>
    <row r="11" spans="1:60" x14ac:dyDescent="0.25">
      <c r="A11" s="44"/>
      <c r="D11" s="11" t="s">
        <v>1556</v>
      </c>
      <c r="E11" s="13"/>
      <c r="F11" s="13"/>
      <c r="G11" s="57" t="e">
        <f>G8/G10</f>
        <v>#N/A</v>
      </c>
      <c r="H11" s="57" t="e">
        <f>H8/H10</f>
        <v>#N/A</v>
      </c>
      <c r="I11" s="57" t="e">
        <f>I8/I10</f>
        <v>#N/A</v>
      </c>
      <c r="J11" s="27"/>
      <c r="K11" s="68"/>
      <c r="L11" s="81"/>
      <c r="M11" s="68"/>
      <c r="N11" s="7"/>
      <c r="O11" s="7"/>
      <c r="P11" s="68"/>
      <c r="Q11" s="7"/>
      <c r="R11" s="7"/>
      <c r="S11" s="57" t="e">
        <f>S8/S10</f>
        <v>#DIV/0!</v>
      </c>
      <c r="T11" s="57" t="e">
        <f>T8/T10</f>
        <v>#N/A</v>
      </c>
      <c r="U11" s="57"/>
      <c r="V11" s="57"/>
      <c r="W11" s="57" t="e">
        <f>W8/W10</f>
        <v>#N/A</v>
      </c>
      <c r="X11" s="57"/>
      <c r="Y11" s="57"/>
      <c r="Z11" s="81"/>
      <c r="AA11" s="68"/>
      <c r="AB11" s="7"/>
      <c r="AC11" s="7"/>
      <c r="AD11" s="7"/>
      <c r="AE11" s="7"/>
      <c r="AF11" s="68"/>
      <c r="AG11" s="7"/>
      <c r="AH11" s="7"/>
      <c r="AI11" s="7"/>
      <c r="AJ11" s="7"/>
      <c r="AK11" s="81"/>
      <c r="AL11" s="68"/>
      <c r="AM11" s="7"/>
      <c r="AN11" s="68"/>
      <c r="AO11" s="7"/>
      <c r="AP11" s="81"/>
      <c r="AQ11" s="68"/>
      <c r="AR11" s="7"/>
      <c r="AS11" s="68"/>
      <c r="AT11" s="7"/>
      <c r="AU11" s="57" t="e">
        <f>AU8/AU10</f>
        <v>#N/A</v>
      </c>
      <c r="AV11" s="57" t="e">
        <f>AV8/AV10</f>
        <v>#N/A</v>
      </c>
      <c r="AW11" s="57" t="e">
        <f>AW8/AW10</f>
        <v>#N/A</v>
      </c>
      <c r="AX11" s="7"/>
      <c r="AY11" s="119"/>
      <c r="AZ11" s="16"/>
      <c r="BA11" s="16"/>
      <c r="BB11" s="16"/>
      <c r="BC11" s="120"/>
      <c r="BD11" s="119"/>
      <c r="BE11" s="16"/>
      <c r="BF11" s="16"/>
      <c r="BG11" s="111"/>
      <c r="BH11" s="118"/>
    </row>
    <row r="12" spans="1:60" ht="36.75" x14ac:dyDescent="0.25">
      <c r="A12" s="61" t="s">
        <v>1586</v>
      </c>
      <c r="B12">
        <v>1</v>
      </c>
      <c r="D12" s="4" t="s">
        <v>15</v>
      </c>
      <c r="E12" s="12" t="s">
        <v>16</v>
      </c>
      <c r="F12" s="3" t="s">
        <v>17</v>
      </c>
      <c r="G12" s="7" t="str">
        <f t="shared" ref="G12:I14" si="12">IFERROR(VLOOKUP($A12,_f12_all,G$1,FALSE),"0")</f>
        <v>0</v>
      </c>
      <c r="H12" s="7" t="str">
        <f t="shared" si="12"/>
        <v>0</v>
      </c>
      <c r="I12" s="7" t="str">
        <f t="shared" si="12"/>
        <v>0</v>
      </c>
      <c r="J12" s="27">
        <f t="shared" si="0"/>
        <v>0</v>
      </c>
      <c r="K12" s="7" t="str">
        <f t="shared" ref="K12:M14" si="13">IFERROR(VLOOKUP($A12,_f12_all,K$1,FALSE),"0")</f>
        <v>0</v>
      </c>
      <c r="L12" s="80">
        <f t="shared" ref="L12:L76" si="14">IFERROR(M12+P12,"0")</f>
        <v>0</v>
      </c>
      <c r="M12" s="7" t="str">
        <f t="shared" si="13"/>
        <v>0</v>
      </c>
      <c r="N12" s="27">
        <f>$G12-M12</f>
        <v>0</v>
      </c>
      <c r="O12" s="27">
        <f>$H12-M12</f>
        <v>0</v>
      </c>
      <c r="P12" s="7" t="str">
        <f>IFERROR(VLOOKUP($A12,_f12_all,P$1,FALSE),"0")</f>
        <v>0</v>
      </c>
      <c r="Q12" s="27">
        <f>$G12-P12</f>
        <v>0</v>
      </c>
      <c r="R12" s="27">
        <f>$I12-P12</f>
        <v>0</v>
      </c>
      <c r="S12" s="80">
        <f t="shared" ref="S12:S76" si="15">IFERROR(T12+W12,"0")</f>
        <v>0</v>
      </c>
      <c r="T12" s="7" t="str">
        <f>IFERROR(VLOOKUP($A12,_f12_all,T$1,FALSE),"0")</f>
        <v>0</v>
      </c>
      <c r="U12" s="27">
        <f>$G12-T12</f>
        <v>0</v>
      </c>
      <c r="V12" s="27">
        <f>$H12-T12</f>
        <v>0</v>
      </c>
      <c r="W12" s="7" t="str">
        <f>IFERROR(VLOOKUP($A12,_f12_all,W$1,FALSE),"0")</f>
        <v>0</v>
      </c>
      <c r="X12" s="27">
        <f>$G12-W12</f>
        <v>0</v>
      </c>
      <c r="Y12" s="27">
        <f>$I12-W12</f>
        <v>0</v>
      </c>
      <c r="Z12" s="80">
        <f t="shared" ref="Z12:Z76" si="16">IFERROR(AA12+AD12,"0")</f>
        <v>0</v>
      </c>
      <c r="AA12" s="7" t="str">
        <f>IFERROR(VLOOKUP($A12,_f12_all,AA$1,FALSE),"0")</f>
        <v>0</v>
      </c>
      <c r="AB12" s="27">
        <f>$G12-AA12</f>
        <v>0</v>
      </c>
      <c r="AC12" s="27">
        <f>$H12-AA12</f>
        <v>0</v>
      </c>
      <c r="AD12" s="27">
        <f>T12-AA12</f>
        <v>0</v>
      </c>
      <c r="AE12" s="27">
        <f>O12-AD12</f>
        <v>0</v>
      </c>
      <c r="AF12" s="7" t="str">
        <f>IFERROR(VLOOKUP($A12,_f12_all,AF$1,FALSE),"0")</f>
        <v>0</v>
      </c>
      <c r="AG12" s="27">
        <f>$G12-AF12</f>
        <v>0</v>
      </c>
      <c r="AH12" s="27">
        <f>$I12-AF12</f>
        <v>0</v>
      </c>
      <c r="AI12" s="27">
        <f>W12-AF12</f>
        <v>0</v>
      </c>
      <c r="AJ12" s="27">
        <f>R12-AI12</f>
        <v>0</v>
      </c>
      <c r="AK12" s="80">
        <f>IFERROR(AL12+AN12,"0")</f>
        <v>0</v>
      </c>
      <c r="AL12" s="7" t="str">
        <f>IFERROR(VLOOKUP($A12,_f12_all,AL$1,FALSE),"0")</f>
        <v>0</v>
      </c>
      <c r="AM12" s="27">
        <f>T12-AL12</f>
        <v>0</v>
      </c>
      <c r="AN12" s="7" t="str">
        <f>IFERROR(VLOOKUP($A12,_f12_all,AN$1,FALSE),"0")</f>
        <v>0</v>
      </c>
      <c r="AO12" s="27">
        <f>W12-AN12</f>
        <v>0</v>
      </c>
      <c r="AP12" s="80">
        <f>IFERROR(AQ12+AS12,"0")</f>
        <v>0</v>
      </c>
      <c r="AQ12" s="7" t="str">
        <f>IFERROR(VLOOKUP($A12,_f12_all,AQ$1,FALSE),"0")</f>
        <v>0</v>
      </c>
      <c r="AR12" s="27">
        <f>M12-AQ12</f>
        <v>0</v>
      </c>
      <c r="AS12" s="7" t="str">
        <f>IFERROR(VLOOKUP($A12,_f12_all,AS$1,FALSE),"0")</f>
        <v>0</v>
      </c>
      <c r="AT12" s="27">
        <f>P12-AS12</f>
        <v>0</v>
      </c>
      <c r="AU12" s="27">
        <f t="shared" ref="AU12:AU14" si="17">AV12+AW12</f>
        <v>0</v>
      </c>
      <c r="AV12" s="7" t="str">
        <f t="shared" ref="AV12:AW14" si="18">IFERROR(VLOOKUP($A12,_f12_all,AV$1,FALSE),"0")</f>
        <v>0</v>
      </c>
      <c r="AW12" s="7" t="str">
        <f t="shared" si="18"/>
        <v>0</v>
      </c>
      <c r="AX12" s="46"/>
      <c r="AY12" s="121">
        <f>IFERROR(H12-M12,"0")</f>
        <v>0</v>
      </c>
      <c r="AZ12" s="62">
        <f>IFERROR(T12-AA12,"0")</f>
        <v>0</v>
      </c>
      <c r="BA12" s="62">
        <f t="shared" ref="BA12" si="19">IFERROR(AY12-AZ12,"0")</f>
        <v>0</v>
      </c>
      <c r="BB12" s="62">
        <f>M12-AQ12-AV12</f>
        <v>0</v>
      </c>
      <c r="BC12" s="122">
        <f>M12-AA12</f>
        <v>0</v>
      </c>
      <c r="BD12" s="121">
        <f>IFERROR(I12-P12,"0")</f>
        <v>0</v>
      </c>
      <c r="BE12" s="62">
        <f>IFERROR(W12-AF12,"0")</f>
        <v>0</v>
      </c>
      <c r="BF12" s="62">
        <f t="shared" ref="BF12" si="20">IFERROR(BD12-BE12,"0")</f>
        <v>0</v>
      </c>
      <c r="BG12" s="111">
        <f>P12-AS12-AW12</f>
        <v>0</v>
      </c>
      <c r="BH12" s="118">
        <f>P12-AF12</f>
        <v>0</v>
      </c>
    </row>
    <row r="13" spans="1:60" ht="24.75" x14ac:dyDescent="0.25">
      <c r="A13" s="61" t="s">
        <v>1587</v>
      </c>
      <c r="D13" s="10" t="s">
        <v>18</v>
      </c>
      <c r="E13" s="8" t="s">
        <v>19</v>
      </c>
      <c r="F13" s="5" t="s">
        <v>21</v>
      </c>
      <c r="G13" s="62" t="str">
        <f t="shared" si="12"/>
        <v>0</v>
      </c>
      <c r="H13" s="62" t="str">
        <f t="shared" si="12"/>
        <v>0</v>
      </c>
      <c r="I13" s="62" t="str">
        <f t="shared" si="12"/>
        <v>0</v>
      </c>
      <c r="J13" s="27">
        <f t="shared" si="0"/>
        <v>0</v>
      </c>
      <c r="K13" s="62" t="str">
        <f t="shared" si="13"/>
        <v>0</v>
      </c>
      <c r="L13" s="82">
        <f t="shared" si="14"/>
        <v>0</v>
      </c>
      <c r="M13" s="62" t="str">
        <f t="shared" si="13"/>
        <v>0</v>
      </c>
      <c r="N13" s="26">
        <f>$G13-M13</f>
        <v>0</v>
      </c>
      <c r="O13" s="26">
        <f>$H13-M13</f>
        <v>0</v>
      </c>
      <c r="P13" s="62" t="str">
        <f>IFERROR(VLOOKUP($A13,_f12_all,P$1,FALSE),"0")</f>
        <v>0</v>
      </c>
      <c r="Q13" s="26">
        <f>$G13-P13</f>
        <v>0</v>
      </c>
      <c r="R13" s="26">
        <f>$I13-P13</f>
        <v>0</v>
      </c>
      <c r="S13" s="82">
        <f t="shared" si="15"/>
        <v>0</v>
      </c>
      <c r="T13" s="7" t="str">
        <f>IFERROR(VLOOKUP($A13,_f12_all,T$1,FALSE),"0")</f>
        <v>0</v>
      </c>
      <c r="U13" s="26">
        <f>$G13-T13</f>
        <v>0</v>
      </c>
      <c r="V13" s="26">
        <f>$H13-T13</f>
        <v>0</v>
      </c>
      <c r="W13" s="62" t="str">
        <f>IFERROR(VLOOKUP($A13,_f12_all,W$1,FALSE),"0")</f>
        <v>0</v>
      </c>
      <c r="X13" s="26">
        <f>$G13-W13</f>
        <v>0</v>
      </c>
      <c r="Y13" s="26">
        <f>$I13-W13</f>
        <v>0</v>
      </c>
      <c r="Z13" s="82">
        <f t="shared" si="16"/>
        <v>0</v>
      </c>
      <c r="AA13" s="62" t="str">
        <f>IFERROR(VLOOKUP($A13,_f12_all,AA$1,FALSE),"0")</f>
        <v>0</v>
      </c>
      <c r="AB13" s="26">
        <f>$G13-AA13</f>
        <v>0</v>
      </c>
      <c r="AC13" s="26">
        <f>$H13-AA13</f>
        <v>0</v>
      </c>
      <c r="AD13" s="26">
        <f>T13-AA13</f>
        <v>0</v>
      </c>
      <c r="AE13" s="26">
        <f>O13-AD13</f>
        <v>0</v>
      </c>
      <c r="AF13" s="62" t="str">
        <f>IFERROR(VLOOKUP($A13,_f12_all,AF$1,FALSE),"0")</f>
        <v>0</v>
      </c>
      <c r="AG13" s="26">
        <f>$G13-AF13</f>
        <v>0</v>
      </c>
      <c r="AH13" s="26">
        <f>$I13-AF13</f>
        <v>0</v>
      </c>
      <c r="AI13" s="26">
        <f>W13-AF13</f>
        <v>0</v>
      </c>
      <c r="AJ13" s="26">
        <f>R13-AI13</f>
        <v>0</v>
      </c>
      <c r="AK13" s="80">
        <f t="shared" ref="AK13:AK77" si="21">IFERROR(AL13+AN13,"0")</f>
        <v>0</v>
      </c>
      <c r="AL13" s="62" t="str">
        <f>IFERROR(VLOOKUP($A13,_f12_all,AL$1,FALSE),"0")</f>
        <v>0</v>
      </c>
      <c r="AM13" s="26">
        <f>T13-AL13</f>
        <v>0</v>
      </c>
      <c r="AN13" s="62" t="str">
        <f>IFERROR(VLOOKUP($A13,_f12_all,AN$1,FALSE),"0")</f>
        <v>0</v>
      </c>
      <c r="AO13" s="26">
        <f>W13-AN13</f>
        <v>0</v>
      </c>
      <c r="AP13" s="80">
        <f t="shared" ref="AP13:AP77" si="22">IFERROR(AQ13+AS13,"0")</f>
        <v>0</v>
      </c>
      <c r="AQ13" s="62" t="str">
        <f>IFERROR(VLOOKUP($A13,_f12_all,AQ$1,FALSE),"0")</f>
        <v>0</v>
      </c>
      <c r="AR13" s="26">
        <f>M13-AQ13</f>
        <v>0</v>
      </c>
      <c r="AS13" s="62" t="str">
        <f>IFERROR(VLOOKUP($A13,_f12_all,AS$1,FALSE),"0")</f>
        <v>0</v>
      </c>
      <c r="AT13" s="26">
        <f>P13-AS13</f>
        <v>0</v>
      </c>
      <c r="AU13" s="27">
        <f t="shared" si="17"/>
        <v>0</v>
      </c>
      <c r="AV13" s="62" t="str">
        <f t="shared" si="18"/>
        <v>0</v>
      </c>
      <c r="AW13" s="62" t="str">
        <f t="shared" si="18"/>
        <v>0</v>
      </c>
      <c r="AX13" s="6"/>
      <c r="AY13" s="121">
        <f t="shared" ref="AY13:AY77" si="23">IFERROR(H13-M13,"0")</f>
        <v>0</v>
      </c>
      <c r="AZ13" s="62">
        <f t="shared" ref="AZ13:AZ77" si="24">IFERROR(T13-AA13,"0")</f>
        <v>0</v>
      </c>
      <c r="BA13" s="62">
        <f t="shared" ref="BA13:BA77" si="25">IFERROR(AY13-AZ13,"0")</f>
        <v>0</v>
      </c>
      <c r="BB13" s="62">
        <f t="shared" ref="BB13:BB77" si="26">M13-AQ13-AV13</f>
        <v>0</v>
      </c>
      <c r="BC13" s="122">
        <f t="shared" ref="BC13:BC77" si="27">M13-AA13</f>
        <v>0</v>
      </c>
      <c r="BD13" s="121">
        <f t="shared" ref="BD13:BD77" si="28">IFERROR(I13-P13,"0")</f>
        <v>0</v>
      </c>
      <c r="BE13" s="62">
        <f t="shared" ref="BE13:BE77" si="29">IFERROR(W13-AF13,"0")</f>
        <v>0</v>
      </c>
      <c r="BF13" s="62">
        <f t="shared" ref="BF13:BF77" si="30">IFERROR(BD13-BE13,"0")</f>
        <v>0</v>
      </c>
      <c r="BG13" s="111">
        <f t="shared" ref="BG13:BG77" si="31">P13-AS13-AW13</f>
        <v>0</v>
      </c>
      <c r="BH13" s="118">
        <f t="shared" ref="BH13:BH77" si="32">P13-AF13</f>
        <v>0</v>
      </c>
    </row>
    <row r="14" spans="1:60" ht="24.75" x14ac:dyDescent="0.25">
      <c r="A14" s="61" t="s">
        <v>1588</v>
      </c>
      <c r="D14" s="10" t="s">
        <v>20</v>
      </c>
      <c r="E14" s="8" t="s">
        <v>22</v>
      </c>
      <c r="F14" s="5" t="s">
        <v>23</v>
      </c>
      <c r="G14" s="62" t="str">
        <f t="shared" si="12"/>
        <v>0</v>
      </c>
      <c r="H14" s="62" t="str">
        <f t="shared" si="12"/>
        <v>0</v>
      </c>
      <c r="I14" s="62" t="str">
        <f t="shared" si="12"/>
        <v>0</v>
      </c>
      <c r="J14" s="27">
        <f t="shared" si="0"/>
        <v>0</v>
      </c>
      <c r="K14" s="62" t="str">
        <f t="shared" si="13"/>
        <v>0</v>
      </c>
      <c r="L14" s="82">
        <f t="shared" si="14"/>
        <v>0</v>
      </c>
      <c r="M14" s="62" t="str">
        <f t="shared" si="13"/>
        <v>0</v>
      </c>
      <c r="N14" s="26">
        <f>$G14-M14</f>
        <v>0</v>
      </c>
      <c r="O14" s="26">
        <f>$H14-M14</f>
        <v>0</v>
      </c>
      <c r="P14" s="62" t="str">
        <f>IFERROR(VLOOKUP($A14,_f12_all,P$1,FALSE),"0")</f>
        <v>0</v>
      </c>
      <c r="Q14" s="26">
        <f>$G14-P14</f>
        <v>0</v>
      </c>
      <c r="R14" s="26">
        <f>$I14-P14</f>
        <v>0</v>
      </c>
      <c r="S14" s="82">
        <f t="shared" si="15"/>
        <v>0</v>
      </c>
      <c r="T14" s="7" t="str">
        <f>IFERROR(VLOOKUP($A14,_f12_all,T$1,FALSE),"0")</f>
        <v>0</v>
      </c>
      <c r="U14" s="26">
        <f>$G14-T14</f>
        <v>0</v>
      </c>
      <c r="V14" s="26">
        <f>$H14-T14</f>
        <v>0</v>
      </c>
      <c r="W14" s="62" t="str">
        <f>IFERROR(VLOOKUP($A14,_f12_all,W$1,FALSE),"0")</f>
        <v>0</v>
      </c>
      <c r="X14" s="26">
        <f>$G14-W14</f>
        <v>0</v>
      </c>
      <c r="Y14" s="26">
        <f>$I14-W14</f>
        <v>0</v>
      </c>
      <c r="Z14" s="82">
        <f t="shared" si="16"/>
        <v>0</v>
      </c>
      <c r="AA14" s="62" t="str">
        <f>IFERROR(VLOOKUP($A14,_f12_all,AA$1,FALSE),"0")</f>
        <v>0</v>
      </c>
      <c r="AB14" s="26">
        <f>$G14-AA14</f>
        <v>0</v>
      </c>
      <c r="AC14" s="26">
        <f>$H14-AA14</f>
        <v>0</v>
      </c>
      <c r="AD14" s="26">
        <f>T14-AA14</f>
        <v>0</v>
      </c>
      <c r="AE14" s="26">
        <f>O14-AD14</f>
        <v>0</v>
      </c>
      <c r="AF14" s="62" t="str">
        <f>IFERROR(VLOOKUP($A14,_f12_all,AF$1,FALSE),"0")</f>
        <v>0</v>
      </c>
      <c r="AG14" s="26">
        <f>$G14-AF14</f>
        <v>0</v>
      </c>
      <c r="AH14" s="26">
        <f>$I14-AF14</f>
        <v>0</v>
      </c>
      <c r="AI14" s="26">
        <f>W14-AF14</f>
        <v>0</v>
      </c>
      <c r="AJ14" s="26">
        <f>R14-AI14</f>
        <v>0</v>
      </c>
      <c r="AK14" s="80">
        <f t="shared" si="21"/>
        <v>0</v>
      </c>
      <c r="AL14" s="62" t="str">
        <f>IFERROR(VLOOKUP($A14,_f12_all,AL$1,FALSE),"0")</f>
        <v>0</v>
      </c>
      <c r="AM14" s="26">
        <f>T14-AL14</f>
        <v>0</v>
      </c>
      <c r="AN14" s="62" t="str">
        <f>IFERROR(VLOOKUP($A14,_f12_all,AN$1,FALSE),"0")</f>
        <v>0</v>
      </c>
      <c r="AO14" s="26">
        <f>W14-AN14</f>
        <v>0</v>
      </c>
      <c r="AP14" s="80">
        <f t="shared" si="22"/>
        <v>0</v>
      </c>
      <c r="AQ14" s="62" t="str">
        <f>IFERROR(VLOOKUP($A14,_f12_all,AQ$1,FALSE),"0")</f>
        <v>0</v>
      </c>
      <c r="AR14" s="26">
        <f>M14-AQ14</f>
        <v>0</v>
      </c>
      <c r="AS14" s="62" t="str">
        <f>IFERROR(VLOOKUP($A14,_f12_all,AS$1,FALSE),"0")</f>
        <v>0</v>
      </c>
      <c r="AT14" s="26">
        <f>P14-AS14</f>
        <v>0</v>
      </c>
      <c r="AU14" s="27">
        <f t="shared" si="17"/>
        <v>0</v>
      </c>
      <c r="AV14" s="62" t="str">
        <f t="shared" si="18"/>
        <v>0</v>
      </c>
      <c r="AW14" s="62" t="str">
        <f t="shared" si="18"/>
        <v>0</v>
      </c>
      <c r="AX14" s="6"/>
      <c r="AY14" s="121">
        <f t="shared" si="23"/>
        <v>0</v>
      </c>
      <c r="AZ14" s="62">
        <f t="shared" si="24"/>
        <v>0</v>
      </c>
      <c r="BA14" s="62">
        <f t="shared" si="25"/>
        <v>0</v>
      </c>
      <c r="BB14" s="62">
        <f t="shared" si="26"/>
        <v>0</v>
      </c>
      <c r="BC14" s="122">
        <f t="shared" si="27"/>
        <v>0</v>
      </c>
      <c r="BD14" s="121">
        <f t="shared" si="28"/>
        <v>0</v>
      </c>
      <c r="BE14" s="62">
        <f t="shared" si="29"/>
        <v>0</v>
      </c>
      <c r="BF14" s="62">
        <f t="shared" si="30"/>
        <v>0</v>
      </c>
      <c r="BG14" s="111">
        <f t="shared" si="31"/>
        <v>0</v>
      </c>
      <c r="BH14" s="118">
        <f t="shared" si="32"/>
        <v>0</v>
      </c>
    </row>
    <row r="15" spans="1:60" x14ac:dyDescent="0.25">
      <c r="A15" s="39"/>
      <c r="D15" s="37" t="s">
        <v>656</v>
      </c>
      <c r="E15" s="20"/>
      <c r="F15" s="21"/>
      <c r="G15" s="83">
        <f>IFERROR(G12-G13-G14,"0")</f>
        <v>0</v>
      </c>
      <c r="H15" s="83">
        <f t="shared" ref="H15:AW15" si="33">IFERROR(H12-H13-H14,"0")</f>
        <v>0</v>
      </c>
      <c r="I15" s="83">
        <f t="shared" si="33"/>
        <v>0</v>
      </c>
      <c r="J15" s="83">
        <f t="shared" si="33"/>
        <v>0</v>
      </c>
      <c r="K15" s="83">
        <f t="shared" si="33"/>
        <v>0</v>
      </c>
      <c r="L15" s="83">
        <f t="shared" si="33"/>
        <v>0</v>
      </c>
      <c r="M15" s="83">
        <f t="shared" si="33"/>
        <v>0</v>
      </c>
      <c r="N15" s="83">
        <f t="shared" si="33"/>
        <v>0</v>
      </c>
      <c r="O15" s="83">
        <f t="shared" si="33"/>
        <v>0</v>
      </c>
      <c r="P15" s="83">
        <f t="shared" si="33"/>
        <v>0</v>
      </c>
      <c r="Q15" s="83">
        <f t="shared" si="33"/>
        <v>0</v>
      </c>
      <c r="R15" s="83">
        <f t="shared" si="33"/>
        <v>0</v>
      </c>
      <c r="S15" s="83">
        <f t="shared" si="33"/>
        <v>0</v>
      </c>
      <c r="T15" s="127">
        <f t="shared" si="33"/>
        <v>0</v>
      </c>
      <c r="U15" s="83">
        <f t="shared" si="33"/>
        <v>0</v>
      </c>
      <c r="V15" s="83">
        <f t="shared" si="33"/>
        <v>0</v>
      </c>
      <c r="W15" s="83">
        <f t="shared" si="33"/>
        <v>0</v>
      </c>
      <c r="X15" s="83">
        <f t="shared" si="33"/>
        <v>0</v>
      </c>
      <c r="Y15" s="83">
        <f t="shared" si="33"/>
        <v>0</v>
      </c>
      <c r="Z15" s="83">
        <f t="shared" si="33"/>
        <v>0</v>
      </c>
      <c r="AA15" s="83">
        <f t="shared" si="33"/>
        <v>0</v>
      </c>
      <c r="AB15" s="83">
        <f t="shared" si="33"/>
        <v>0</v>
      </c>
      <c r="AC15" s="83">
        <f t="shared" si="33"/>
        <v>0</v>
      </c>
      <c r="AD15" s="83">
        <f t="shared" si="33"/>
        <v>0</v>
      </c>
      <c r="AE15" s="83">
        <f t="shared" si="33"/>
        <v>0</v>
      </c>
      <c r="AF15" s="83">
        <f t="shared" si="33"/>
        <v>0</v>
      </c>
      <c r="AG15" s="83">
        <f t="shared" si="33"/>
        <v>0</v>
      </c>
      <c r="AH15" s="83">
        <f t="shared" si="33"/>
        <v>0</v>
      </c>
      <c r="AI15" s="83">
        <f t="shared" si="33"/>
        <v>0</v>
      </c>
      <c r="AJ15" s="83">
        <f t="shared" si="33"/>
        <v>0</v>
      </c>
      <c r="AK15" s="83">
        <f t="shared" si="33"/>
        <v>0</v>
      </c>
      <c r="AL15" s="83">
        <f t="shared" si="33"/>
        <v>0</v>
      </c>
      <c r="AM15" s="83">
        <f t="shared" si="33"/>
        <v>0</v>
      </c>
      <c r="AN15" s="83">
        <f t="shared" si="33"/>
        <v>0</v>
      </c>
      <c r="AO15" s="83">
        <f t="shared" si="33"/>
        <v>0</v>
      </c>
      <c r="AP15" s="83">
        <f t="shared" si="33"/>
        <v>0</v>
      </c>
      <c r="AQ15" s="83">
        <f t="shared" si="33"/>
        <v>0</v>
      </c>
      <c r="AR15" s="83">
        <f t="shared" si="33"/>
        <v>0</v>
      </c>
      <c r="AS15" s="83">
        <f t="shared" si="33"/>
        <v>0</v>
      </c>
      <c r="AT15" s="83">
        <f t="shared" si="33"/>
        <v>0</v>
      </c>
      <c r="AU15" s="83">
        <f t="shared" si="33"/>
        <v>0</v>
      </c>
      <c r="AV15" s="83">
        <f t="shared" si="33"/>
        <v>0</v>
      </c>
      <c r="AW15" s="83">
        <f t="shared" si="33"/>
        <v>0</v>
      </c>
      <c r="AX15" s="16"/>
      <c r="AY15" s="121">
        <f t="shared" si="23"/>
        <v>0</v>
      </c>
      <c r="AZ15" s="62">
        <f t="shared" si="24"/>
        <v>0</v>
      </c>
      <c r="BA15" s="62">
        <f t="shared" si="25"/>
        <v>0</v>
      </c>
      <c r="BB15" s="62">
        <f t="shared" si="26"/>
        <v>0</v>
      </c>
      <c r="BC15" s="122">
        <f t="shared" si="27"/>
        <v>0</v>
      </c>
      <c r="BD15" s="121">
        <f t="shared" si="28"/>
        <v>0</v>
      </c>
      <c r="BE15" s="62">
        <f t="shared" si="29"/>
        <v>0</v>
      </c>
      <c r="BF15" s="62">
        <f t="shared" si="30"/>
        <v>0</v>
      </c>
      <c r="BG15" s="111">
        <f t="shared" si="31"/>
        <v>0</v>
      </c>
      <c r="BH15" s="118">
        <f t="shared" si="32"/>
        <v>0</v>
      </c>
    </row>
    <row r="16" spans="1:60" ht="36.75" x14ac:dyDescent="0.25">
      <c r="A16" s="51" t="s">
        <v>1589</v>
      </c>
      <c r="B16">
        <v>1</v>
      </c>
      <c r="D16" s="4" t="s">
        <v>27</v>
      </c>
      <c r="E16" s="12" t="s">
        <v>28</v>
      </c>
      <c r="F16" s="3" t="s">
        <v>29</v>
      </c>
      <c r="G16" s="7" t="str">
        <f t="shared" ref="G16:I18" si="34">IFERROR(VLOOKUP($A16,_f12_all,G$1,FALSE),"0")</f>
        <v>0</v>
      </c>
      <c r="H16" s="7" t="str">
        <f t="shared" si="34"/>
        <v>0</v>
      </c>
      <c r="I16" s="7" t="str">
        <f t="shared" si="34"/>
        <v>0</v>
      </c>
      <c r="J16" s="27">
        <f t="shared" si="0"/>
        <v>0</v>
      </c>
      <c r="K16" s="7" t="str">
        <f t="shared" ref="K16:M18" si="35">IFERROR(VLOOKUP($A16,_f12_all,K$1,FALSE),"0")</f>
        <v>0</v>
      </c>
      <c r="L16" s="80">
        <f t="shared" si="14"/>
        <v>0</v>
      </c>
      <c r="M16" s="7" t="str">
        <f t="shared" si="35"/>
        <v>0</v>
      </c>
      <c r="N16" s="27">
        <f>$G16-M16</f>
        <v>0</v>
      </c>
      <c r="O16" s="27">
        <f>$H16-M16</f>
        <v>0</v>
      </c>
      <c r="P16" s="7" t="str">
        <f>IFERROR(VLOOKUP($A16,_f12_all,P$1,FALSE),"0")</f>
        <v>0</v>
      </c>
      <c r="Q16" s="27">
        <f>$G16-P16</f>
        <v>0</v>
      </c>
      <c r="R16" s="27">
        <f>$I16-P16</f>
        <v>0</v>
      </c>
      <c r="S16" s="80">
        <f t="shared" si="15"/>
        <v>0</v>
      </c>
      <c r="T16" s="128" t="str">
        <f>IFERROR(VLOOKUP($A16,_f12_all,T$1,FALSE),"0")</f>
        <v>0</v>
      </c>
      <c r="U16" s="27">
        <f>$G16-T16</f>
        <v>0</v>
      </c>
      <c r="V16" s="27">
        <f>$H16-T16</f>
        <v>0</v>
      </c>
      <c r="W16" s="7" t="str">
        <f>IFERROR(VLOOKUP($A16,_f12_all,W$1,FALSE),"0")</f>
        <v>0</v>
      </c>
      <c r="X16" s="27">
        <f>$G16-W16</f>
        <v>0</v>
      </c>
      <c r="Y16" s="27">
        <f>$I16-W16</f>
        <v>0</v>
      </c>
      <c r="Z16" s="80">
        <f t="shared" si="16"/>
        <v>0</v>
      </c>
      <c r="AA16" s="7" t="str">
        <f>IFERROR(VLOOKUP($A16,_f12_all,AA$1,FALSE),"0")</f>
        <v>0</v>
      </c>
      <c r="AB16" s="27">
        <f>$G16-AA16</f>
        <v>0</v>
      </c>
      <c r="AC16" s="27">
        <f>$H16-AA16</f>
        <v>0</v>
      </c>
      <c r="AD16" s="27">
        <f>T16-AA16</f>
        <v>0</v>
      </c>
      <c r="AE16" s="27">
        <f>O16-AD16</f>
        <v>0</v>
      </c>
      <c r="AF16" s="7" t="str">
        <f>IFERROR(VLOOKUP($A16,_f12_all,AF$1,FALSE),"0")</f>
        <v>0</v>
      </c>
      <c r="AG16" s="27">
        <f>$G16-AF16</f>
        <v>0</v>
      </c>
      <c r="AH16" s="27">
        <f>$I16-AF16</f>
        <v>0</v>
      </c>
      <c r="AI16" s="27">
        <f>W16-AF16</f>
        <v>0</v>
      </c>
      <c r="AJ16" s="27">
        <f>R16-AI16</f>
        <v>0</v>
      </c>
      <c r="AK16" s="80">
        <f t="shared" si="21"/>
        <v>0</v>
      </c>
      <c r="AL16" s="7" t="str">
        <f>IFERROR(VLOOKUP($A16,_f12_all,AL$1,FALSE),"0")</f>
        <v>0</v>
      </c>
      <c r="AM16" s="27">
        <f>T16-AL16</f>
        <v>0</v>
      </c>
      <c r="AN16" s="7" t="str">
        <f>IFERROR(VLOOKUP($A16,_f12_all,AN$1,FALSE),"0")</f>
        <v>0</v>
      </c>
      <c r="AO16" s="27">
        <f>W16-AN16</f>
        <v>0</v>
      </c>
      <c r="AP16" s="80">
        <f t="shared" si="22"/>
        <v>0</v>
      </c>
      <c r="AQ16" s="7" t="str">
        <f>IFERROR(VLOOKUP($A16,_f12_all,AQ$1,FALSE),"0")</f>
        <v>0</v>
      </c>
      <c r="AR16" s="27">
        <f>M16-AQ16</f>
        <v>0</v>
      </c>
      <c r="AS16" s="7" t="str">
        <f>IFERROR(VLOOKUP($A16,_f12_all,AS$1,FALSE),"0")</f>
        <v>0</v>
      </c>
      <c r="AT16" s="27">
        <f>P16-AS16</f>
        <v>0</v>
      </c>
      <c r="AU16" s="27">
        <f t="shared" ref="AU16:AU18" si="36">AV16+AW16</f>
        <v>0</v>
      </c>
      <c r="AV16" s="7" t="str">
        <f t="shared" ref="AV16:AW18" si="37">IFERROR(VLOOKUP($A16,_f12_all,AV$1,FALSE),"0")</f>
        <v>0</v>
      </c>
      <c r="AW16" s="7" t="str">
        <f t="shared" si="37"/>
        <v>0</v>
      </c>
      <c r="AX16" s="46"/>
      <c r="AY16" s="121">
        <f t="shared" si="23"/>
        <v>0</v>
      </c>
      <c r="AZ16" s="62">
        <f t="shared" si="24"/>
        <v>0</v>
      </c>
      <c r="BA16" s="62">
        <f t="shared" si="25"/>
        <v>0</v>
      </c>
      <c r="BB16" s="62">
        <f t="shared" si="26"/>
        <v>0</v>
      </c>
      <c r="BC16" s="122">
        <f t="shared" si="27"/>
        <v>0</v>
      </c>
      <c r="BD16" s="121">
        <f t="shared" si="28"/>
        <v>0</v>
      </c>
      <c r="BE16" s="62">
        <f t="shared" si="29"/>
        <v>0</v>
      </c>
      <c r="BF16" s="62">
        <f t="shared" si="30"/>
        <v>0</v>
      </c>
      <c r="BG16" s="111">
        <f t="shared" si="31"/>
        <v>0</v>
      </c>
      <c r="BH16" s="118">
        <f t="shared" si="32"/>
        <v>0</v>
      </c>
    </row>
    <row r="17" spans="1:60" ht="36.75" x14ac:dyDescent="0.25">
      <c r="A17" s="51" t="s">
        <v>1590</v>
      </c>
      <c r="D17" s="10" t="s">
        <v>30</v>
      </c>
      <c r="E17" s="8" t="s">
        <v>31</v>
      </c>
      <c r="F17" s="5" t="s">
        <v>32</v>
      </c>
      <c r="G17" s="62" t="str">
        <f t="shared" si="34"/>
        <v>0</v>
      </c>
      <c r="H17" s="62" t="str">
        <f t="shared" si="34"/>
        <v>0</v>
      </c>
      <c r="I17" s="62" t="str">
        <f t="shared" si="34"/>
        <v>0</v>
      </c>
      <c r="J17" s="27">
        <f t="shared" si="0"/>
        <v>0</v>
      </c>
      <c r="K17" s="62" t="str">
        <f t="shared" si="35"/>
        <v>0</v>
      </c>
      <c r="L17" s="82">
        <f t="shared" si="14"/>
        <v>0</v>
      </c>
      <c r="M17" s="62" t="str">
        <f t="shared" si="35"/>
        <v>0</v>
      </c>
      <c r="N17" s="26">
        <f>$G17-M17</f>
        <v>0</v>
      </c>
      <c r="O17" s="26">
        <f>$H17-M17</f>
        <v>0</v>
      </c>
      <c r="P17" s="62" t="str">
        <f>IFERROR(VLOOKUP($A17,_f12_all,P$1,FALSE),"0")</f>
        <v>0</v>
      </c>
      <c r="Q17" s="26">
        <f>$G17-P17</f>
        <v>0</v>
      </c>
      <c r="R17" s="26">
        <f>$I17-P17</f>
        <v>0</v>
      </c>
      <c r="S17" s="82">
        <f t="shared" si="15"/>
        <v>0</v>
      </c>
      <c r="T17" s="7" t="str">
        <f>IFERROR(VLOOKUP($A17,_f12_all,T$1,FALSE),"0")</f>
        <v>0</v>
      </c>
      <c r="U17" s="26">
        <f>$G17-T17</f>
        <v>0</v>
      </c>
      <c r="V17" s="26">
        <f>$H17-T17</f>
        <v>0</v>
      </c>
      <c r="W17" s="62" t="str">
        <f>IFERROR(VLOOKUP($A17,_f12_all,W$1,FALSE),"0")</f>
        <v>0</v>
      </c>
      <c r="X17" s="26">
        <f>$G17-W17</f>
        <v>0</v>
      </c>
      <c r="Y17" s="26">
        <f>$I17-W17</f>
        <v>0</v>
      </c>
      <c r="Z17" s="82">
        <f t="shared" si="16"/>
        <v>0</v>
      </c>
      <c r="AA17" s="62" t="str">
        <f>IFERROR(VLOOKUP($A17,_f12_all,AA$1,FALSE),"0")</f>
        <v>0</v>
      </c>
      <c r="AB17" s="26">
        <f>$G17-AA17</f>
        <v>0</v>
      </c>
      <c r="AC17" s="26">
        <f>$H17-AA17</f>
        <v>0</v>
      </c>
      <c r="AD17" s="26">
        <f>T17-AA17</f>
        <v>0</v>
      </c>
      <c r="AE17" s="26">
        <f>O17-AD17</f>
        <v>0</v>
      </c>
      <c r="AF17" s="62" t="str">
        <f>IFERROR(VLOOKUP($A17,_f12_all,AF$1,FALSE),"0")</f>
        <v>0</v>
      </c>
      <c r="AG17" s="26">
        <f>$G17-AF17</f>
        <v>0</v>
      </c>
      <c r="AH17" s="26">
        <f>$I17-AF17</f>
        <v>0</v>
      </c>
      <c r="AI17" s="26">
        <f>W17-AF17</f>
        <v>0</v>
      </c>
      <c r="AJ17" s="26">
        <f>R17-AI17</f>
        <v>0</v>
      </c>
      <c r="AK17" s="80">
        <f t="shared" si="21"/>
        <v>0</v>
      </c>
      <c r="AL17" s="62" t="str">
        <f>IFERROR(VLOOKUP($A17,_f12_all,AL$1,FALSE),"0")</f>
        <v>0</v>
      </c>
      <c r="AM17" s="26">
        <f>T17-AL17</f>
        <v>0</v>
      </c>
      <c r="AN17" s="62" t="str">
        <f>IFERROR(VLOOKUP($A17,_f12_all,AN$1,FALSE),"0")</f>
        <v>0</v>
      </c>
      <c r="AO17" s="26">
        <f>W17-AN17</f>
        <v>0</v>
      </c>
      <c r="AP17" s="80">
        <f t="shared" si="22"/>
        <v>0</v>
      </c>
      <c r="AQ17" s="62" t="str">
        <f>IFERROR(VLOOKUP($A17,_f12_all,AQ$1,FALSE),"0")</f>
        <v>0</v>
      </c>
      <c r="AR17" s="26">
        <f>M17-AQ17</f>
        <v>0</v>
      </c>
      <c r="AS17" s="62" t="str">
        <f>IFERROR(VLOOKUP($A17,_f12_all,AS$1,FALSE),"0")</f>
        <v>0</v>
      </c>
      <c r="AT17" s="26">
        <f>P17-AS17</f>
        <v>0</v>
      </c>
      <c r="AU17" s="27">
        <f t="shared" si="36"/>
        <v>0</v>
      </c>
      <c r="AV17" s="62" t="str">
        <f t="shared" si="37"/>
        <v>0</v>
      </c>
      <c r="AW17" s="62" t="str">
        <f t="shared" si="37"/>
        <v>0</v>
      </c>
      <c r="AX17" s="6"/>
      <c r="AY17" s="121">
        <f t="shared" si="23"/>
        <v>0</v>
      </c>
      <c r="AZ17" s="62">
        <f t="shared" si="24"/>
        <v>0</v>
      </c>
      <c r="BA17" s="62">
        <f t="shared" si="25"/>
        <v>0</v>
      </c>
      <c r="BB17" s="62">
        <f t="shared" si="26"/>
        <v>0</v>
      </c>
      <c r="BC17" s="122">
        <f t="shared" si="27"/>
        <v>0</v>
      </c>
      <c r="BD17" s="121">
        <f t="shared" si="28"/>
        <v>0</v>
      </c>
      <c r="BE17" s="62">
        <f t="shared" si="29"/>
        <v>0</v>
      </c>
      <c r="BF17" s="62">
        <f t="shared" si="30"/>
        <v>0</v>
      </c>
      <c r="BG17" s="111">
        <f t="shared" si="31"/>
        <v>0</v>
      </c>
      <c r="BH17" s="118">
        <f t="shared" si="32"/>
        <v>0</v>
      </c>
    </row>
    <row r="18" spans="1:60" ht="48.75" x14ac:dyDescent="0.25">
      <c r="A18" s="51" t="s">
        <v>1591</v>
      </c>
      <c r="D18" s="9" t="s">
        <v>33</v>
      </c>
      <c r="E18" s="8" t="s">
        <v>34</v>
      </c>
      <c r="F18" s="5" t="s">
        <v>35</v>
      </c>
      <c r="G18" s="62" t="str">
        <f t="shared" si="34"/>
        <v>0</v>
      </c>
      <c r="H18" s="62" t="str">
        <f t="shared" si="34"/>
        <v>0</v>
      </c>
      <c r="I18" s="62" t="str">
        <f t="shared" si="34"/>
        <v>0</v>
      </c>
      <c r="J18" s="27">
        <f t="shared" si="0"/>
        <v>0</v>
      </c>
      <c r="K18" s="62" t="str">
        <f t="shared" si="35"/>
        <v>0</v>
      </c>
      <c r="L18" s="82">
        <f t="shared" si="14"/>
        <v>0</v>
      </c>
      <c r="M18" s="62" t="str">
        <f t="shared" si="35"/>
        <v>0</v>
      </c>
      <c r="N18" s="26">
        <f>$G18-M18</f>
        <v>0</v>
      </c>
      <c r="O18" s="26">
        <f>$H18-M18</f>
        <v>0</v>
      </c>
      <c r="P18" s="62" t="str">
        <f>IFERROR(VLOOKUP($A18,_f12_all,P$1,FALSE),"0")</f>
        <v>0</v>
      </c>
      <c r="Q18" s="26">
        <f>$G18-P18</f>
        <v>0</v>
      </c>
      <c r="R18" s="26">
        <f>$I18-P18</f>
        <v>0</v>
      </c>
      <c r="S18" s="82">
        <f t="shared" si="15"/>
        <v>0</v>
      </c>
      <c r="T18" s="7" t="str">
        <f>IFERROR(VLOOKUP($A18,_f12_all,T$1,FALSE),"0")</f>
        <v>0</v>
      </c>
      <c r="U18" s="26">
        <f>$G18-T18</f>
        <v>0</v>
      </c>
      <c r="V18" s="26">
        <f>$H18-T18</f>
        <v>0</v>
      </c>
      <c r="W18" s="62" t="str">
        <f>IFERROR(VLOOKUP($A18,_f12_all,W$1,FALSE),"0")</f>
        <v>0</v>
      </c>
      <c r="X18" s="26">
        <f>$G18-W18</f>
        <v>0</v>
      </c>
      <c r="Y18" s="26">
        <f>$I18-W18</f>
        <v>0</v>
      </c>
      <c r="Z18" s="82">
        <f t="shared" si="16"/>
        <v>0</v>
      </c>
      <c r="AA18" s="62" t="str">
        <f>IFERROR(VLOOKUP($A18,_f12_all,AA$1,FALSE),"0")</f>
        <v>0</v>
      </c>
      <c r="AB18" s="26">
        <f>$G18-AA18</f>
        <v>0</v>
      </c>
      <c r="AC18" s="26">
        <f>$H18-AA18</f>
        <v>0</v>
      </c>
      <c r="AD18" s="26">
        <f>T18-AA18</f>
        <v>0</v>
      </c>
      <c r="AE18" s="26">
        <f>O18-AD18</f>
        <v>0</v>
      </c>
      <c r="AF18" s="62" t="str">
        <f>IFERROR(VLOOKUP($A18,_f12_all,AF$1,FALSE),"0")</f>
        <v>0</v>
      </c>
      <c r="AG18" s="26">
        <f>$G18-AF18</f>
        <v>0</v>
      </c>
      <c r="AH18" s="26">
        <f>$I18-AF18</f>
        <v>0</v>
      </c>
      <c r="AI18" s="26">
        <f>W18-AF18</f>
        <v>0</v>
      </c>
      <c r="AJ18" s="26">
        <f>R18-AI18</f>
        <v>0</v>
      </c>
      <c r="AK18" s="80">
        <f t="shared" si="21"/>
        <v>0</v>
      </c>
      <c r="AL18" s="62" t="str">
        <f>IFERROR(VLOOKUP($A18,_f12_all,AL$1,FALSE),"0")</f>
        <v>0</v>
      </c>
      <c r="AM18" s="26">
        <f>T18-AL18</f>
        <v>0</v>
      </c>
      <c r="AN18" s="62" t="str">
        <f>IFERROR(VLOOKUP($A18,_f12_all,AN$1,FALSE),"0")</f>
        <v>0</v>
      </c>
      <c r="AO18" s="26">
        <f>W18-AN18</f>
        <v>0</v>
      </c>
      <c r="AP18" s="80">
        <f t="shared" si="22"/>
        <v>0</v>
      </c>
      <c r="AQ18" s="62" t="str">
        <f>IFERROR(VLOOKUP($A18,_f12_all,AQ$1,FALSE),"0")</f>
        <v>0</v>
      </c>
      <c r="AR18" s="26">
        <f>M18-AQ18</f>
        <v>0</v>
      </c>
      <c r="AS18" s="62" t="str">
        <f>IFERROR(VLOOKUP($A18,_f12_all,AS$1,FALSE),"0")</f>
        <v>0</v>
      </c>
      <c r="AT18" s="26">
        <f>P18-AS18</f>
        <v>0</v>
      </c>
      <c r="AU18" s="27">
        <f t="shared" si="36"/>
        <v>0</v>
      </c>
      <c r="AV18" s="62" t="str">
        <f t="shared" si="37"/>
        <v>0</v>
      </c>
      <c r="AW18" s="62" t="str">
        <f t="shared" si="37"/>
        <v>0</v>
      </c>
      <c r="AX18" s="6"/>
      <c r="AY18" s="121">
        <f t="shared" si="23"/>
        <v>0</v>
      </c>
      <c r="AZ18" s="62">
        <f t="shared" si="24"/>
        <v>0</v>
      </c>
      <c r="BA18" s="62">
        <f t="shared" si="25"/>
        <v>0</v>
      </c>
      <c r="BB18" s="62">
        <f t="shared" si="26"/>
        <v>0</v>
      </c>
      <c r="BC18" s="122">
        <f t="shared" si="27"/>
        <v>0</v>
      </c>
      <c r="BD18" s="121">
        <f t="shared" si="28"/>
        <v>0</v>
      </c>
      <c r="BE18" s="62">
        <f t="shared" si="29"/>
        <v>0</v>
      </c>
      <c r="BF18" s="62">
        <f t="shared" si="30"/>
        <v>0</v>
      </c>
      <c r="BG18" s="111">
        <f t="shared" si="31"/>
        <v>0</v>
      </c>
      <c r="BH18" s="118">
        <f t="shared" si="32"/>
        <v>0</v>
      </c>
    </row>
    <row r="19" spans="1:60" x14ac:dyDescent="0.25">
      <c r="A19" s="40"/>
      <c r="D19" s="36" t="s">
        <v>709</v>
      </c>
      <c r="E19" s="14"/>
      <c r="F19" s="15"/>
      <c r="G19" s="16">
        <f>IFERROR(G17-G18,"0")</f>
        <v>0</v>
      </c>
      <c r="H19" s="16">
        <f t="shared" ref="H19:AW19" si="38">IFERROR(H17-H18,"0")</f>
        <v>0</v>
      </c>
      <c r="I19" s="16">
        <f t="shared" si="38"/>
        <v>0</v>
      </c>
      <c r="J19" s="16">
        <f t="shared" si="38"/>
        <v>0</v>
      </c>
      <c r="K19" s="16">
        <f t="shared" si="38"/>
        <v>0</v>
      </c>
      <c r="L19" s="16">
        <f t="shared" si="38"/>
        <v>0</v>
      </c>
      <c r="M19" s="16">
        <f t="shared" si="38"/>
        <v>0</v>
      </c>
      <c r="N19" s="16">
        <f t="shared" si="38"/>
        <v>0</v>
      </c>
      <c r="O19" s="16">
        <f t="shared" si="38"/>
        <v>0</v>
      </c>
      <c r="P19" s="16">
        <f t="shared" si="38"/>
        <v>0</v>
      </c>
      <c r="Q19" s="16">
        <f t="shared" si="38"/>
        <v>0</v>
      </c>
      <c r="R19" s="16">
        <f t="shared" si="38"/>
        <v>0</v>
      </c>
      <c r="S19" s="16">
        <f t="shared" si="38"/>
        <v>0</v>
      </c>
      <c r="T19" s="127">
        <f t="shared" si="38"/>
        <v>0</v>
      </c>
      <c r="U19" s="16">
        <f t="shared" si="38"/>
        <v>0</v>
      </c>
      <c r="V19" s="16">
        <f t="shared" si="38"/>
        <v>0</v>
      </c>
      <c r="W19" s="16">
        <f t="shared" si="38"/>
        <v>0</v>
      </c>
      <c r="X19" s="16">
        <f t="shared" si="38"/>
        <v>0</v>
      </c>
      <c r="Y19" s="16">
        <f t="shared" si="38"/>
        <v>0</v>
      </c>
      <c r="Z19" s="16">
        <f t="shared" si="38"/>
        <v>0</v>
      </c>
      <c r="AA19" s="16">
        <f t="shared" si="38"/>
        <v>0</v>
      </c>
      <c r="AB19" s="16">
        <f t="shared" si="38"/>
        <v>0</v>
      </c>
      <c r="AC19" s="16">
        <f t="shared" si="38"/>
        <v>0</v>
      </c>
      <c r="AD19" s="16">
        <f t="shared" si="38"/>
        <v>0</v>
      </c>
      <c r="AE19" s="16">
        <f t="shared" si="38"/>
        <v>0</v>
      </c>
      <c r="AF19" s="16">
        <f t="shared" si="38"/>
        <v>0</v>
      </c>
      <c r="AG19" s="16">
        <f t="shared" si="38"/>
        <v>0</v>
      </c>
      <c r="AH19" s="16">
        <f t="shared" si="38"/>
        <v>0</v>
      </c>
      <c r="AI19" s="16">
        <f t="shared" si="38"/>
        <v>0</v>
      </c>
      <c r="AJ19" s="16">
        <f t="shared" si="38"/>
        <v>0</v>
      </c>
      <c r="AK19" s="16">
        <f t="shared" si="38"/>
        <v>0</v>
      </c>
      <c r="AL19" s="16">
        <f t="shared" si="38"/>
        <v>0</v>
      </c>
      <c r="AM19" s="16">
        <f t="shared" si="38"/>
        <v>0</v>
      </c>
      <c r="AN19" s="16">
        <f t="shared" si="38"/>
        <v>0</v>
      </c>
      <c r="AO19" s="16">
        <f t="shared" si="38"/>
        <v>0</v>
      </c>
      <c r="AP19" s="16">
        <f t="shared" si="38"/>
        <v>0</v>
      </c>
      <c r="AQ19" s="16">
        <f t="shared" si="38"/>
        <v>0</v>
      </c>
      <c r="AR19" s="16">
        <f t="shared" si="38"/>
        <v>0</v>
      </c>
      <c r="AS19" s="16">
        <f t="shared" si="38"/>
        <v>0</v>
      </c>
      <c r="AT19" s="16">
        <f t="shared" si="38"/>
        <v>0</v>
      </c>
      <c r="AU19" s="16">
        <f t="shared" si="38"/>
        <v>0</v>
      </c>
      <c r="AV19" s="16">
        <f t="shared" si="38"/>
        <v>0</v>
      </c>
      <c r="AW19" s="16">
        <f t="shared" si="38"/>
        <v>0</v>
      </c>
      <c r="AX19" s="16"/>
      <c r="AY19" s="121">
        <f t="shared" si="23"/>
        <v>0</v>
      </c>
      <c r="AZ19" s="62">
        <f t="shared" si="24"/>
        <v>0</v>
      </c>
      <c r="BA19" s="62">
        <f t="shared" si="25"/>
        <v>0</v>
      </c>
      <c r="BB19" s="62">
        <f t="shared" si="26"/>
        <v>0</v>
      </c>
      <c r="BC19" s="122">
        <f t="shared" si="27"/>
        <v>0</v>
      </c>
      <c r="BD19" s="121">
        <f t="shared" si="28"/>
        <v>0</v>
      </c>
      <c r="BE19" s="62">
        <f t="shared" si="29"/>
        <v>0</v>
      </c>
      <c r="BF19" s="62">
        <f t="shared" si="30"/>
        <v>0</v>
      </c>
      <c r="BG19" s="111">
        <f t="shared" si="31"/>
        <v>0</v>
      </c>
      <c r="BH19" s="118">
        <f t="shared" si="32"/>
        <v>0</v>
      </c>
    </row>
    <row r="20" spans="1:60" x14ac:dyDescent="0.25">
      <c r="A20" s="39"/>
      <c r="D20" s="37" t="s">
        <v>670</v>
      </c>
      <c r="E20" s="20"/>
      <c r="F20" s="21"/>
      <c r="G20" s="16">
        <f>IFERROR(G16-G17,"0")</f>
        <v>0</v>
      </c>
      <c r="H20" s="16">
        <f t="shared" ref="H20:AW20" si="39">IFERROR(H16-H17,"0")</f>
        <v>0</v>
      </c>
      <c r="I20" s="16">
        <f t="shared" si="39"/>
        <v>0</v>
      </c>
      <c r="J20" s="16">
        <f t="shared" si="39"/>
        <v>0</v>
      </c>
      <c r="K20" s="16">
        <f t="shared" si="39"/>
        <v>0</v>
      </c>
      <c r="L20" s="16">
        <f t="shared" si="39"/>
        <v>0</v>
      </c>
      <c r="M20" s="16">
        <f t="shared" si="39"/>
        <v>0</v>
      </c>
      <c r="N20" s="16">
        <f t="shared" si="39"/>
        <v>0</v>
      </c>
      <c r="O20" s="16">
        <f t="shared" si="39"/>
        <v>0</v>
      </c>
      <c r="P20" s="16">
        <f t="shared" si="39"/>
        <v>0</v>
      </c>
      <c r="Q20" s="16">
        <f t="shared" si="39"/>
        <v>0</v>
      </c>
      <c r="R20" s="16">
        <f t="shared" si="39"/>
        <v>0</v>
      </c>
      <c r="S20" s="16">
        <f t="shared" si="39"/>
        <v>0</v>
      </c>
      <c r="T20" s="127">
        <f t="shared" si="39"/>
        <v>0</v>
      </c>
      <c r="U20" s="16">
        <f t="shared" si="39"/>
        <v>0</v>
      </c>
      <c r="V20" s="16">
        <f t="shared" si="39"/>
        <v>0</v>
      </c>
      <c r="W20" s="16">
        <f t="shared" si="39"/>
        <v>0</v>
      </c>
      <c r="X20" s="16">
        <f t="shared" si="39"/>
        <v>0</v>
      </c>
      <c r="Y20" s="16">
        <f t="shared" si="39"/>
        <v>0</v>
      </c>
      <c r="Z20" s="16">
        <f t="shared" si="39"/>
        <v>0</v>
      </c>
      <c r="AA20" s="16">
        <f t="shared" si="39"/>
        <v>0</v>
      </c>
      <c r="AB20" s="16">
        <f t="shared" si="39"/>
        <v>0</v>
      </c>
      <c r="AC20" s="16">
        <f t="shared" si="39"/>
        <v>0</v>
      </c>
      <c r="AD20" s="16">
        <f t="shared" si="39"/>
        <v>0</v>
      </c>
      <c r="AE20" s="16">
        <f t="shared" si="39"/>
        <v>0</v>
      </c>
      <c r="AF20" s="16">
        <f t="shared" si="39"/>
        <v>0</v>
      </c>
      <c r="AG20" s="16">
        <f t="shared" si="39"/>
        <v>0</v>
      </c>
      <c r="AH20" s="16">
        <f t="shared" si="39"/>
        <v>0</v>
      </c>
      <c r="AI20" s="16">
        <f t="shared" si="39"/>
        <v>0</v>
      </c>
      <c r="AJ20" s="16">
        <f t="shared" si="39"/>
        <v>0</v>
      </c>
      <c r="AK20" s="16">
        <f t="shared" si="39"/>
        <v>0</v>
      </c>
      <c r="AL20" s="16">
        <f t="shared" si="39"/>
        <v>0</v>
      </c>
      <c r="AM20" s="16">
        <f t="shared" si="39"/>
        <v>0</v>
      </c>
      <c r="AN20" s="16">
        <f t="shared" si="39"/>
        <v>0</v>
      </c>
      <c r="AO20" s="16">
        <f t="shared" si="39"/>
        <v>0</v>
      </c>
      <c r="AP20" s="16">
        <f t="shared" si="39"/>
        <v>0</v>
      </c>
      <c r="AQ20" s="16">
        <f t="shared" si="39"/>
        <v>0</v>
      </c>
      <c r="AR20" s="16">
        <f t="shared" si="39"/>
        <v>0</v>
      </c>
      <c r="AS20" s="16">
        <f t="shared" si="39"/>
        <v>0</v>
      </c>
      <c r="AT20" s="16">
        <f t="shared" si="39"/>
        <v>0</v>
      </c>
      <c r="AU20" s="16">
        <f t="shared" si="39"/>
        <v>0</v>
      </c>
      <c r="AV20" s="16">
        <f t="shared" si="39"/>
        <v>0</v>
      </c>
      <c r="AW20" s="16">
        <f t="shared" si="39"/>
        <v>0</v>
      </c>
      <c r="AX20" s="16"/>
      <c r="AY20" s="121">
        <f t="shared" si="23"/>
        <v>0</v>
      </c>
      <c r="AZ20" s="62">
        <f t="shared" si="24"/>
        <v>0</v>
      </c>
      <c r="BA20" s="62">
        <f t="shared" si="25"/>
        <v>0</v>
      </c>
      <c r="BB20" s="62">
        <f t="shared" si="26"/>
        <v>0</v>
      </c>
      <c r="BC20" s="122">
        <f t="shared" si="27"/>
        <v>0</v>
      </c>
      <c r="BD20" s="121">
        <f t="shared" si="28"/>
        <v>0</v>
      </c>
      <c r="BE20" s="62">
        <f t="shared" si="29"/>
        <v>0</v>
      </c>
      <c r="BF20" s="62">
        <f t="shared" si="30"/>
        <v>0</v>
      </c>
      <c r="BG20" s="111">
        <f t="shared" si="31"/>
        <v>0</v>
      </c>
      <c r="BH20" s="118">
        <f t="shared" si="32"/>
        <v>0</v>
      </c>
    </row>
    <row r="21" spans="1:60" ht="48.75" x14ac:dyDescent="0.25">
      <c r="A21" s="51" t="s">
        <v>1592</v>
      </c>
      <c r="B21">
        <v>1</v>
      </c>
      <c r="D21" s="4" t="s">
        <v>39</v>
      </c>
      <c r="E21" s="12" t="s">
        <v>40</v>
      </c>
      <c r="F21" s="3" t="s">
        <v>41</v>
      </c>
      <c r="G21" s="7" t="str">
        <f t="shared" ref="G21:I22" si="40">IFERROR(VLOOKUP($A21,_f12_all,G$1,FALSE),"0")</f>
        <v>0</v>
      </c>
      <c r="H21" s="7" t="str">
        <f t="shared" si="40"/>
        <v>0</v>
      </c>
      <c r="I21" s="7" t="str">
        <f t="shared" si="40"/>
        <v>0</v>
      </c>
      <c r="J21" s="27">
        <f t="shared" si="0"/>
        <v>0</v>
      </c>
      <c r="K21" s="7" t="str">
        <f>IFERROR(VLOOKUP($A21,_f12_all,K$1,FALSE),"0")</f>
        <v>0</v>
      </c>
      <c r="L21" s="80">
        <f t="shared" si="14"/>
        <v>0</v>
      </c>
      <c r="M21" s="7" t="str">
        <f>IFERROR(VLOOKUP($A21,_f12_all,M$1,FALSE),"0")</f>
        <v>0</v>
      </c>
      <c r="N21" s="27">
        <f>$G21-M21</f>
        <v>0</v>
      </c>
      <c r="O21" s="27">
        <f>$H21-M21</f>
        <v>0</v>
      </c>
      <c r="P21" s="7" t="str">
        <f>IFERROR(VLOOKUP($A21,_f12_all,P$1,FALSE),"0")</f>
        <v>0</v>
      </c>
      <c r="Q21" s="27">
        <f>$G21-P21</f>
        <v>0</v>
      </c>
      <c r="R21" s="27">
        <f>$I21-P21</f>
        <v>0</v>
      </c>
      <c r="S21" s="80">
        <f t="shared" si="15"/>
        <v>0</v>
      </c>
      <c r="T21" s="128" t="str">
        <f>IFERROR(VLOOKUP($A21,_f12_all,T$1,FALSE),"0")</f>
        <v>0</v>
      </c>
      <c r="U21" s="27">
        <f>$G21-T21</f>
        <v>0</v>
      </c>
      <c r="V21" s="27">
        <f>$H21-T21</f>
        <v>0</v>
      </c>
      <c r="W21" s="7" t="str">
        <f>IFERROR(VLOOKUP($A21,_f12_all,W$1,FALSE),"0")</f>
        <v>0</v>
      </c>
      <c r="X21" s="27">
        <f>$G21-W21</f>
        <v>0</v>
      </c>
      <c r="Y21" s="27">
        <f>$I21-W21</f>
        <v>0</v>
      </c>
      <c r="Z21" s="80">
        <f t="shared" si="16"/>
        <v>0</v>
      </c>
      <c r="AA21" s="7" t="str">
        <f>IFERROR(VLOOKUP($A21,_f12_all,AA$1,FALSE),"0")</f>
        <v>0</v>
      </c>
      <c r="AB21" s="27">
        <f>$G21-AA21</f>
        <v>0</v>
      </c>
      <c r="AC21" s="27">
        <f>$H21-AA21</f>
        <v>0</v>
      </c>
      <c r="AD21" s="27">
        <f>T21-AA21</f>
        <v>0</v>
      </c>
      <c r="AE21" s="27">
        <f>O21-AD21</f>
        <v>0</v>
      </c>
      <c r="AF21" s="7" t="str">
        <f>IFERROR(VLOOKUP($A21,_f12_all,AF$1,FALSE),"0")</f>
        <v>0</v>
      </c>
      <c r="AG21" s="27">
        <f>$G21-AF21</f>
        <v>0</v>
      </c>
      <c r="AH21" s="27">
        <f>$I21-AF21</f>
        <v>0</v>
      </c>
      <c r="AI21" s="27">
        <f>W21-AF21</f>
        <v>0</v>
      </c>
      <c r="AJ21" s="27">
        <f>R21-AI21</f>
        <v>0</v>
      </c>
      <c r="AK21" s="80">
        <f t="shared" si="21"/>
        <v>0</v>
      </c>
      <c r="AL21" s="7" t="str">
        <f>IFERROR(VLOOKUP($A21,_f12_all,AL$1,FALSE),"0")</f>
        <v>0</v>
      </c>
      <c r="AM21" s="27">
        <f>T21-AL21</f>
        <v>0</v>
      </c>
      <c r="AN21" s="7" t="str">
        <f>IFERROR(VLOOKUP($A21,_f12_all,AN$1,FALSE),"0")</f>
        <v>0</v>
      </c>
      <c r="AO21" s="27">
        <f>W21-AN21</f>
        <v>0</v>
      </c>
      <c r="AP21" s="80">
        <f t="shared" si="22"/>
        <v>0</v>
      </c>
      <c r="AQ21" s="7" t="str">
        <f>IFERROR(VLOOKUP($A21,_f12_all,AQ$1,FALSE),"0")</f>
        <v>0</v>
      </c>
      <c r="AR21" s="27">
        <f>M21-AQ21</f>
        <v>0</v>
      </c>
      <c r="AS21" s="7" t="str">
        <f>IFERROR(VLOOKUP($A21,_f12_all,AS$1,FALSE),"0")</f>
        <v>0</v>
      </c>
      <c r="AT21" s="27">
        <f>P21-AS21</f>
        <v>0</v>
      </c>
      <c r="AU21" s="27">
        <f>AV21+AW21</f>
        <v>0</v>
      </c>
      <c r="AV21" s="7" t="str">
        <f>IFERROR(VLOOKUP($A21,_f12_all,AV$1,FALSE),"0")</f>
        <v>0</v>
      </c>
      <c r="AW21" s="7" t="str">
        <f>IFERROR(VLOOKUP($A21,_f12_all,AW$1,FALSE),"0")</f>
        <v>0</v>
      </c>
      <c r="AX21" s="46"/>
      <c r="AY21" s="121">
        <f t="shared" si="23"/>
        <v>0</v>
      </c>
      <c r="AZ21" s="62">
        <f t="shared" si="24"/>
        <v>0</v>
      </c>
      <c r="BA21" s="62">
        <f t="shared" si="25"/>
        <v>0</v>
      </c>
      <c r="BB21" s="62">
        <f t="shared" si="26"/>
        <v>0</v>
      </c>
      <c r="BC21" s="122">
        <f t="shared" si="27"/>
        <v>0</v>
      </c>
      <c r="BD21" s="121">
        <f t="shared" si="28"/>
        <v>0</v>
      </c>
      <c r="BE21" s="62">
        <f t="shared" si="29"/>
        <v>0</v>
      </c>
      <c r="BF21" s="62">
        <f t="shared" si="30"/>
        <v>0</v>
      </c>
      <c r="BG21" s="111">
        <f t="shared" si="31"/>
        <v>0</v>
      </c>
      <c r="BH21" s="118">
        <f t="shared" si="32"/>
        <v>0</v>
      </c>
    </row>
    <row r="22" spans="1:60" ht="36.75" x14ac:dyDescent="0.25">
      <c r="A22" s="51" t="s">
        <v>1593</v>
      </c>
      <c r="D22" s="10" t="s">
        <v>44</v>
      </c>
      <c r="E22" s="8" t="s">
        <v>43</v>
      </c>
      <c r="F22" s="5" t="s">
        <v>42</v>
      </c>
      <c r="G22" s="62" t="str">
        <f t="shared" si="40"/>
        <v>0</v>
      </c>
      <c r="H22" s="62" t="str">
        <f t="shared" si="40"/>
        <v>0</v>
      </c>
      <c r="I22" s="62" t="str">
        <f t="shared" si="40"/>
        <v>0</v>
      </c>
      <c r="J22" s="27">
        <f t="shared" si="0"/>
        <v>0</v>
      </c>
      <c r="K22" s="62" t="str">
        <f>IFERROR(VLOOKUP($A22,_f12_all,K$1,FALSE),"0")</f>
        <v>0</v>
      </c>
      <c r="L22" s="82">
        <f t="shared" si="14"/>
        <v>0</v>
      </c>
      <c r="M22" s="62" t="str">
        <f>IFERROR(VLOOKUP($A22,_f12_all,M$1,FALSE),"0")</f>
        <v>0</v>
      </c>
      <c r="N22" s="26">
        <f>$G22-M22</f>
        <v>0</v>
      </c>
      <c r="O22" s="26">
        <f>$H22-M22</f>
        <v>0</v>
      </c>
      <c r="P22" s="62" t="str">
        <f>IFERROR(VLOOKUP($A22,_f12_all,P$1,FALSE),"0")</f>
        <v>0</v>
      </c>
      <c r="Q22" s="26">
        <f>$G22-P22</f>
        <v>0</v>
      </c>
      <c r="R22" s="26">
        <f>$I22-P22</f>
        <v>0</v>
      </c>
      <c r="S22" s="82">
        <f t="shared" si="15"/>
        <v>0</v>
      </c>
      <c r="T22" s="129" t="str">
        <f>IFERROR(VLOOKUP($A22,_f12_all,T$1,FALSE),"0")</f>
        <v>0</v>
      </c>
      <c r="U22" s="26">
        <f>$G22-T22</f>
        <v>0</v>
      </c>
      <c r="V22" s="26">
        <f>$H22-T22</f>
        <v>0</v>
      </c>
      <c r="W22" s="62" t="str">
        <f>IFERROR(VLOOKUP($A22,_f12_all,W$1,FALSE),"0")</f>
        <v>0</v>
      </c>
      <c r="X22" s="26">
        <f>$G22-W22</f>
        <v>0</v>
      </c>
      <c r="Y22" s="26">
        <f>$I22-W22</f>
        <v>0</v>
      </c>
      <c r="Z22" s="82">
        <f t="shared" si="16"/>
        <v>0</v>
      </c>
      <c r="AA22" s="62" t="str">
        <f>IFERROR(VLOOKUP($A22,_f12_all,AA$1,FALSE),"0")</f>
        <v>0</v>
      </c>
      <c r="AB22" s="26">
        <f>$G22-AA22</f>
        <v>0</v>
      </c>
      <c r="AC22" s="26">
        <f>$H22-AA22</f>
        <v>0</v>
      </c>
      <c r="AD22" s="26">
        <f>T22-AA22</f>
        <v>0</v>
      </c>
      <c r="AE22" s="26">
        <f>O22-AD22</f>
        <v>0</v>
      </c>
      <c r="AF22" s="62" t="str">
        <f>IFERROR(VLOOKUP($A22,_f12_all,AF$1,FALSE),"0")</f>
        <v>0</v>
      </c>
      <c r="AG22" s="26">
        <f>$G22-AF22</f>
        <v>0</v>
      </c>
      <c r="AH22" s="26">
        <f>$I22-AF22</f>
        <v>0</v>
      </c>
      <c r="AI22" s="26">
        <f>W22-AF22</f>
        <v>0</v>
      </c>
      <c r="AJ22" s="26">
        <f>R22-AI22</f>
        <v>0</v>
      </c>
      <c r="AK22" s="80">
        <f t="shared" si="21"/>
        <v>0</v>
      </c>
      <c r="AL22" s="62" t="str">
        <f>IFERROR(VLOOKUP($A22,_f12_all,AL$1,FALSE),"0")</f>
        <v>0</v>
      </c>
      <c r="AM22" s="26">
        <f>T22-AL22</f>
        <v>0</v>
      </c>
      <c r="AN22" s="62" t="str">
        <f>IFERROR(VLOOKUP($A22,_f12_all,AN$1,FALSE),"0")</f>
        <v>0</v>
      </c>
      <c r="AO22" s="26">
        <f>W22-AN22</f>
        <v>0</v>
      </c>
      <c r="AP22" s="80">
        <f t="shared" si="22"/>
        <v>0</v>
      </c>
      <c r="AQ22" s="62" t="str">
        <f>IFERROR(VLOOKUP($A22,_f12_all,AQ$1,FALSE),"0")</f>
        <v>0</v>
      </c>
      <c r="AR22" s="26">
        <f>M22-AQ22</f>
        <v>0</v>
      </c>
      <c r="AS22" s="62" t="str">
        <f>IFERROR(VLOOKUP($A22,_f12_all,AS$1,FALSE),"0")</f>
        <v>0</v>
      </c>
      <c r="AT22" s="26">
        <f>P22-AS22</f>
        <v>0</v>
      </c>
      <c r="AU22" s="27">
        <f>AV22+AW22</f>
        <v>0</v>
      </c>
      <c r="AV22" s="62" t="str">
        <f>IFERROR(VLOOKUP($A22,_f12_all,AV$1,FALSE),"0")</f>
        <v>0</v>
      </c>
      <c r="AW22" s="62" t="str">
        <f>IFERROR(VLOOKUP($A22,_f12_all,AW$1,FALSE),"0")</f>
        <v>0</v>
      </c>
      <c r="AX22" s="6"/>
      <c r="AY22" s="121">
        <f t="shared" si="23"/>
        <v>0</v>
      </c>
      <c r="AZ22" s="62">
        <f t="shared" si="24"/>
        <v>0</v>
      </c>
      <c r="BA22" s="62">
        <f t="shared" si="25"/>
        <v>0</v>
      </c>
      <c r="BB22" s="62">
        <f t="shared" si="26"/>
        <v>0</v>
      </c>
      <c r="BC22" s="122">
        <f t="shared" si="27"/>
        <v>0</v>
      </c>
      <c r="BD22" s="121">
        <f t="shared" si="28"/>
        <v>0</v>
      </c>
      <c r="BE22" s="62">
        <f t="shared" si="29"/>
        <v>0</v>
      </c>
      <c r="BF22" s="62">
        <f t="shared" si="30"/>
        <v>0</v>
      </c>
      <c r="BG22" s="111">
        <f t="shared" si="31"/>
        <v>0</v>
      </c>
      <c r="BH22" s="118">
        <f t="shared" si="32"/>
        <v>0</v>
      </c>
    </row>
    <row r="23" spans="1:60" x14ac:dyDescent="0.25">
      <c r="A23" s="39"/>
      <c r="D23" s="37" t="s">
        <v>669</v>
      </c>
      <c r="E23" s="20"/>
      <c r="F23" s="21"/>
      <c r="G23" s="16">
        <f>IFERROR(G21-G22,"0")</f>
        <v>0</v>
      </c>
      <c r="H23" s="16">
        <f t="shared" ref="H23:AW23" si="41">IFERROR(H21-H22,"0")</f>
        <v>0</v>
      </c>
      <c r="I23" s="16">
        <f t="shared" si="41"/>
        <v>0</v>
      </c>
      <c r="J23" s="16">
        <f t="shared" si="41"/>
        <v>0</v>
      </c>
      <c r="K23" s="16">
        <f t="shared" si="41"/>
        <v>0</v>
      </c>
      <c r="L23" s="16">
        <f t="shared" si="41"/>
        <v>0</v>
      </c>
      <c r="M23" s="16">
        <f t="shared" si="41"/>
        <v>0</v>
      </c>
      <c r="N23" s="16">
        <f t="shared" si="41"/>
        <v>0</v>
      </c>
      <c r="O23" s="16">
        <f t="shared" si="41"/>
        <v>0</v>
      </c>
      <c r="P23" s="16">
        <f t="shared" si="41"/>
        <v>0</v>
      </c>
      <c r="Q23" s="16">
        <f t="shared" si="41"/>
        <v>0</v>
      </c>
      <c r="R23" s="16">
        <f t="shared" si="41"/>
        <v>0</v>
      </c>
      <c r="S23" s="16">
        <f t="shared" si="41"/>
        <v>0</v>
      </c>
      <c r="T23" s="127">
        <f t="shared" si="41"/>
        <v>0</v>
      </c>
      <c r="U23" s="16">
        <f t="shared" si="41"/>
        <v>0</v>
      </c>
      <c r="V23" s="16">
        <f t="shared" si="41"/>
        <v>0</v>
      </c>
      <c r="W23" s="16">
        <f t="shared" si="41"/>
        <v>0</v>
      </c>
      <c r="X23" s="16">
        <f t="shared" si="41"/>
        <v>0</v>
      </c>
      <c r="Y23" s="16">
        <f t="shared" si="41"/>
        <v>0</v>
      </c>
      <c r="Z23" s="16">
        <f t="shared" si="41"/>
        <v>0</v>
      </c>
      <c r="AA23" s="16">
        <f t="shared" si="41"/>
        <v>0</v>
      </c>
      <c r="AB23" s="16">
        <f t="shared" si="41"/>
        <v>0</v>
      </c>
      <c r="AC23" s="16">
        <f t="shared" si="41"/>
        <v>0</v>
      </c>
      <c r="AD23" s="16">
        <f t="shared" si="41"/>
        <v>0</v>
      </c>
      <c r="AE23" s="16">
        <f t="shared" si="41"/>
        <v>0</v>
      </c>
      <c r="AF23" s="16">
        <f t="shared" si="41"/>
        <v>0</v>
      </c>
      <c r="AG23" s="16">
        <f t="shared" si="41"/>
        <v>0</v>
      </c>
      <c r="AH23" s="16">
        <f t="shared" si="41"/>
        <v>0</v>
      </c>
      <c r="AI23" s="16">
        <f t="shared" si="41"/>
        <v>0</v>
      </c>
      <c r="AJ23" s="16">
        <f t="shared" si="41"/>
        <v>0</v>
      </c>
      <c r="AK23" s="16">
        <f t="shared" si="41"/>
        <v>0</v>
      </c>
      <c r="AL23" s="16">
        <f t="shared" si="41"/>
        <v>0</v>
      </c>
      <c r="AM23" s="16">
        <f t="shared" si="41"/>
        <v>0</v>
      </c>
      <c r="AN23" s="16">
        <f t="shared" si="41"/>
        <v>0</v>
      </c>
      <c r="AO23" s="16">
        <f t="shared" si="41"/>
        <v>0</v>
      </c>
      <c r="AP23" s="16">
        <f t="shared" si="41"/>
        <v>0</v>
      </c>
      <c r="AQ23" s="16">
        <f t="shared" si="41"/>
        <v>0</v>
      </c>
      <c r="AR23" s="16">
        <f t="shared" si="41"/>
        <v>0</v>
      </c>
      <c r="AS23" s="16">
        <f t="shared" si="41"/>
        <v>0</v>
      </c>
      <c r="AT23" s="16">
        <f t="shared" si="41"/>
        <v>0</v>
      </c>
      <c r="AU23" s="16">
        <f t="shared" si="41"/>
        <v>0</v>
      </c>
      <c r="AV23" s="16">
        <f t="shared" si="41"/>
        <v>0</v>
      </c>
      <c r="AW23" s="16">
        <f t="shared" si="41"/>
        <v>0</v>
      </c>
      <c r="AX23" s="16"/>
      <c r="AY23" s="121">
        <f t="shared" si="23"/>
        <v>0</v>
      </c>
      <c r="AZ23" s="62">
        <f t="shared" si="24"/>
        <v>0</v>
      </c>
      <c r="BA23" s="62">
        <f t="shared" si="25"/>
        <v>0</v>
      </c>
      <c r="BB23" s="62">
        <f t="shared" si="26"/>
        <v>0</v>
      </c>
      <c r="BC23" s="122">
        <f t="shared" si="27"/>
        <v>0</v>
      </c>
      <c r="BD23" s="121">
        <f t="shared" si="28"/>
        <v>0</v>
      </c>
      <c r="BE23" s="62">
        <f t="shared" si="29"/>
        <v>0</v>
      </c>
      <c r="BF23" s="62">
        <f t="shared" si="30"/>
        <v>0</v>
      </c>
      <c r="BG23" s="111">
        <f t="shared" si="31"/>
        <v>0</v>
      </c>
      <c r="BH23" s="118">
        <f t="shared" si="32"/>
        <v>0</v>
      </c>
    </row>
    <row r="24" spans="1:60" ht="48.75" x14ac:dyDescent="0.25">
      <c r="A24" s="51" t="s">
        <v>1594</v>
      </c>
      <c r="B24">
        <v>1</v>
      </c>
      <c r="D24" s="4" t="s">
        <v>57</v>
      </c>
      <c r="E24" s="12" t="s">
        <v>59</v>
      </c>
      <c r="F24" s="3" t="s">
        <v>58</v>
      </c>
      <c r="G24" s="7" t="str">
        <f t="shared" ref="G24:I25" si="42">IFERROR(VLOOKUP($A24,_f12_all,G$1,FALSE),"0")</f>
        <v>0</v>
      </c>
      <c r="H24" s="7" t="str">
        <f t="shared" si="42"/>
        <v>0</v>
      </c>
      <c r="I24" s="7" t="str">
        <f t="shared" si="42"/>
        <v>0</v>
      </c>
      <c r="J24" s="27">
        <f t="shared" si="0"/>
        <v>0</v>
      </c>
      <c r="K24" s="7" t="str">
        <f>IFERROR(VLOOKUP($A24,_f12_all,K$1,FALSE),"0")</f>
        <v>0</v>
      </c>
      <c r="L24" s="80">
        <f t="shared" si="14"/>
        <v>0</v>
      </c>
      <c r="M24" s="7" t="str">
        <f>IFERROR(VLOOKUP($A24,_f12_all,M$1,FALSE),"0")</f>
        <v>0</v>
      </c>
      <c r="N24" s="27">
        <f>$G24-M24</f>
        <v>0</v>
      </c>
      <c r="O24" s="27">
        <f>$H24-M24</f>
        <v>0</v>
      </c>
      <c r="P24" s="7" t="str">
        <f>IFERROR(VLOOKUP($A24,_f12_all,P$1,FALSE),"0")</f>
        <v>0</v>
      </c>
      <c r="Q24" s="27">
        <f>$G24-P24</f>
        <v>0</v>
      </c>
      <c r="R24" s="27">
        <f>$I24-P24</f>
        <v>0</v>
      </c>
      <c r="S24" s="80">
        <f t="shared" si="15"/>
        <v>0</v>
      </c>
      <c r="T24" s="128" t="str">
        <f>IFERROR(VLOOKUP($A24,_f12_all,T$1,FALSE),"0")</f>
        <v>0</v>
      </c>
      <c r="U24" s="27">
        <f>$G24-T24</f>
        <v>0</v>
      </c>
      <c r="V24" s="27">
        <f>$H24-T24</f>
        <v>0</v>
      </c>
      <c r="W24" s="7" t="str">
        <f>IFERROR(VLOOKUP($A24,_f12_all,W$1,FALSE),"0")</f>
        <v>0</v>
      </c>
      <c r="X24" s="27">
        <f>$G24-W24</f>
        <v>0</v>
      </c>
      <c r="Y24" s="27">
        <f>$I24-W24</f>
        <v>0</v>
      </c>
      <c r="Z24" s="80">
        <f t="shared" si="16"/>
        <v>0</v>
      </c>
      <c r="AA24" s="7" t="str">
        <f>IFERROR(VLOOKUP($A24,_f12_all,AA$1,FALSE),"0")</f>
        <v>0</v>
      </c>
      <c r="AB24" s="27">
        <f>$G24-AA24</f>
        <v>0</v>
      </c>
      <c r="AC24" s="27">
        <f>$H24-AA24</f>
        <v>0</v>
      </c>
      <c r="AD24" s="27">
        <f>T24-AA24</f>
        <v>0</v>
      </c>
      <c r="AE24" s="27">
        <f>O24-AD24</f>
        <v>0</v>
      </c>
      <c r="AF24" s="7" t="str">
        <f>IFERROR(VLOOKUP($A24,_f12_all,AF$1,FALSE),"0")</f>
        <v>0</v>
      </c>
      <c r="AG24" s="27">
        <f>$G24-AF24</f>
        <v>0</v>
      </c>
      <c r="AH24" s="27">
        <f>$I24-AF24</f>
        <v>0</v>
      </c>
      <c r="AI24" s="27">
        <f>W24-AF24</f>
        <v>0</v>
      </c>
      <c r="AJ24" s="27">
        <f>R24-AI24</f>
        <v>0</v>
      </c>
      <c r="AK24" s="80">
        <f t="shared" si="21"/>
        <v>0</v>
      </c>
      <c r="AL24" s="7" t="str">
        <f>IFERROR(VLOOKUP($A24,_f12_all,AL$1,FALSE),"0")</f>
        <v>0</v>
      </c>
      <c r="AM24" s="27">
        <f>T24-AL24</f>
        <v>0</v>
      </c>
      <c r="AN24" s="7" t="str">
        <f>IFERROR(VLOOKUP($A24,_f12_all,AN$1,FALSE),"0")</f>
        <v>0</v>
      </c>
      <c r="AO24" s="27">
        <f>W24-AN24</f>
        <v>0</v>
      </c>
      <c r="AP24" s="80">
        <f t="shared" si="22"/>
        <v>0</v>
      </c>
      <c r="AQ24" s="7" t="str">
        <f>IFERROR(VLOOKUP($A24,_f12_all,AQ$1,FALSE),"0")</f>
        <v>0</v>
      </c>
      <c r="AR24" s="27">
        <f>M24-AQ24</f>
        <v>0</v>
      </c>
      <c r="AS24" s="7" t="str">
        <f>IFERROR(VLOOKUP($A24,_f12_all,AS$1,FALSE),"0")</f>
        <v>0</v>
      </c>
      <c r="AT24" s="27">
        <f>P24-AS24</f>
        <v>0</v>
      </c>
      <c r="AU24" s="27">
        <f>AV24+AW24</f>
        <v>0</v>
      </c>
      <c r="AV24" s="7" t="str">
        <f t="shared" ref="AV24:AW27" si="43">IFERROR(VLOOKUP($A24,_f12_all,AV$1,FALSE),"0")</f>
        <v>0</v>
      </c>
      <c r="AW24" s="7" t="str">
        <f t="shared" si="43"/>
        <v>0</v>
      </c>
      <c r="AX24" s="46"/>
      <c r="AY24" s="121">
        <f t="shared" si="23"/>
        <v>0</v>
      </c>
      <c r="AZ24" s="62">
        <f t="shared" si="24"/>
        <v>0</v>
      </c>
      <c r="BA24" s="62">
        <f t="shared" si="25"/>
        <v>0</v>
      </c>
      <c r="BB24" s="62">
        <f t="shared" si="26"/>
        <v>0</v>
      </c>
      <c r="BC24" s="122">
        <f t="shared" si="27"/>
        <v>0</v>
      </c>
      <c r="BD24" s="121">
        <f t="shared" si="28"/>
        <v>0</v>
      </c>
      <c r="BE24" s="62">
        <f t="shared" si="29"/>
        <v>0</v>
      </c>
      <c r="BF24" s="62">
        <f t="shared" si="30"/>
        <v>0</v>
      </c>
      <c r="BG24" s="111">
        <f t="shared" si="31"/>
        <v>0</v>
      </c>
      <c r="BH24" s="118">
        <f t="shared" si="32"/>
        <v>0</v>
      </c>
    </row>
    <row r="25" spans="1:60" ht="36.75" x14ac:dyDescent="0.25">
      <c r="A25" s="51" t="s">
        <v>1595</v>
      </c>
      <c r="D25" s="10" t="s">
        <v>60</v>
      </c>
      <c r="E25" s="8" t="s">
        <v>61</v>
      </c>
      <c r="F25" s="5" t="s">
        <v>62</v>
      </c>
      <c r="G25" s="7" t="str">
        <f t="shared" si="42"/>
        <v>0</v>
      </c>
      <c r="H25" s="7" t="str">
        <f t="shared" si="42"/>
        <v>0</v>
      </c>
      <c r="I25" s="7" t="str">
        <f t="shared" si="42"/>
        <v>0</v>
      </c>
      <c r="J25" s="27">
        <f t="shared" ref="J25" si="44">IFERROR(G25-H25-I25,"0")</f>
        <v>0</v>
      </c>
      <c r="K25" s="7" t="str">
        <f>IFERROR(VLOOKUP($A25,_f12_all,K$1,FALSE),"0")</f>
        <v>0</v>
      </c>
      <c r="L25" s="80">
        <f t="shared" ref="L25" si="45">IFERROR(M25+P25,"0")</f>
        <v>0</v>
      </c>
      <c r="M25" s="7" t="str">
        <f>IFERROR(VLOOKUP($A25,_f12_all,M$1,FALSE),"0")</f>
        <v>0</v>
      </c>
      <c r="N25" s="27">
        <f>$G25-M25</f>
        <v>0</v>
      </c>
      <c r="O25" s="27">
        <f>$H25-M25</f>
        <v>0</v>
      </c>
      <c r="P25" s="7" t="str">
        <f>IFERROR(VLOOKUP($A25,_f12_all,P$1,FALSE),"0")</f>
        <v>0</v>
      </c>
      <c r="Q25" s="27">
        <f>$G25-P25</f>
        <v>0</v>
      </c>
      <c r="R25" s="27">
        <f>$I25-P25</f>
        <v>0</v>
      </c>
      <c r="S25" s="80">
        <f t="shared" ref="S25" si="46">IFERROR(T25+W25,"0")</f>
        <v>0</v>
      </c>
      <c r="T25" s="62" t="str">
        <f>IFERROR(VLOOKUP($A25,_f12_all,T$1,FALSE),"0")</f>
        <v>0</v>
      </c>
      <c r="U25" s="27">
        <f>$G25-T25</f>
        <v>0</v>
      </c>
      <c r="V25" s="27">
        <f>$H25-T25</f>
        <v>0</v>
      </c>
      <c r="W25" s="7" t="str">
        <f>IFERROR(VLOOKUP($A25,_f12_all,W$1,FALSE),"0")</f>
        <v>0</v>
      </c>
      <c r="X25" s="27">
        <f>$G25-W25</f>
        <v>0</v>
      </c>
      <c r="Y25" s="27">
        <f>$I25-W25</f>
        <v>0</v>
      </c>
      <c r="Z25" s="80">
        <f t="shared" ref="Z25" si="47">IFERROR(AA25+AD25,"0")</f>
        <v>0</v>
      </c>
      <c r="AA25" s="7" t="str">
        <f>IFERROR(VLOOKUP($A25,_f12_all,AA$1,FALSE),"0")</f>
        <v>0</v>
      </c>
      <c r="AB25" s="27">
        <f>$G25-AA25</f>
        <v>0</v>
      </c>
      <c r="AC25" s="27">
        <f>$H25-AA25</f>
        <v>0</v>
      </c>
      <c r="AD25" s="27">
        <f>T25-AA25</f>
        <v>0</v>
      </c>
      <c r="AE25" s="27">
        <f>O25-AD25</f>
        <v>0</v>
      </c>
      <c r="AF25" s="7" t="str">
        <f>IFERROR(VLOOKUP($A25,_f12_all,AF$1,FALSE),"0")</f>
        <v>0</v>
      </c>
      <c r="AG25" s="27">
        <f>$G25-AF25</f>
        <v>0</v>
      </c>
      <c r="AH25" s="27">
        <f>$I25-AF25</f>
        <v>0</v>
      </c>
      <c r="AI25" s="27">
        <f>W25-AF25</f>
        <v>0</v>
      </c>
      <c r="AJ25" s="27">
        <f>R25-AI25</f>
        <v>0</v>
      </c>
      <c r="AK25" s="80">
        <f t="shared" ref="AK25" si="48">IFERROR(AL25+AN25,"0")</f>
        <v>0</v>
      </c>
      <c r="AL25" s="7" t="str">
        <f>IFERROR(VLOOKUP($A25,_f12_all,AL$1,FALSE),"0")</f>
        <v>0</v>
      </c>
      <c r="AM25" s="27">
        <f>T25-AL25</f>
        <v>0</v>
      </c>
      <c r="AN25" s="7" t="str">
        <f>IFERROR(VLOOKUP($A25,_f12_all,AN$1,FALSE),"0")</f>
        <v>0</v>
      </c>
      <c r="AO25" s="27">
        <f>W25-AN25</f>
        <v>0</v>
      </c>
      <c r="AP25" s="80">
        <f t="shared" ref="AP25" si="49">IFERROR(AQ25+AS25,"0")</f>
        <v>0</v>
      </c>
      <c r="AQ25" s="7" t="str">
        <f>IFERROR(VLOOKUP($A25,_f12_all,AQ$1,FALSE),"0")</f>
        <v>0</v>
      </c>
      <c r="AR25" s="27">
        <f>M25-AQ25</f>
        <v>0</v>
      </c>
      <c r="AS25" s="7" t="str">
        <f>IFERROR(VLOOKUP($A25,_f12_all,AS$1,FALSE),"0")</f>
        <v>0</v>
      </c>
      <c r="AT25" s="27">
        <f>P25-AS25</f>
        <v>0</v>
      </c>
      <c r="AU25" s="27">
        <f>AV25+AW25</f>
        <v>0</v>
      </c>
      <c r="AV25" s="7" t="str">
        <f t="shared" si="43"/>
        <v>0</v>
      </c>
      <c r="AW25" s="7" t="str">
        <f t="shared" si="43"/>
        <v>0</v>
      </c>
      <c r="AX25" s="6"/>
      <c r="AY25" s="121">
        <f t="shared" si="23"/>
        <v>0</v>
      </c>
      <c r="AZ25" s="62">
        <f t="shared" si="24"/>
        <v>0</v>
      </c>
      <c r="BA25" s="62">
        <f t="shared" si="25"/>
        <v>0</v>
      </c>
      <c r="BB25" s="62">
        <f t="shared" si="26"/>
        <v>0</v>
      </c>
      <c r="BC25" s="122">
        <f t="shared" si="27"/>
        <v>0</v>
      </c>
      <c r="BD25" s="121">
        <f t="shared" si="28"/>
        <v>0</v>
      </c>
      <c r="BE25" s="62">
        <f t="shared" si="29"/>
        <v>0</v>
      </c>
      <c r="BF25" s="62">
        <f t="shared" si="30"/>
        <v>0</v>
      </c>
      <c r="BG25" s="111">
        <f t="shared" si="31"/>
        <v>0</v>
      </c>
      <c r="BH25" s="118">
        <f t="shared" si="32"/>
        <v>0</v>
      </c>
    </row>
    <row r="26" spans="1:60" ht="36.75" x14ac:dyDescent="0.25">
      <c r="A26" s="51" t="s">
        <v>1596</v>
      </c>
      <c r="D26" s="10" t="s">
        <v>63</v>
      </c>
      <c r="E26" s="8" t="s">
        <v>64</v>
      </c>
      <c r="F26" s="5" t="s">
        <v>65</v>
      </c>
      <c r="G26" s="62" t="str">
        <f t="shared" ref="G26:I27" si="50">IFERROR(VLOOKUP($A26,_f12_all,G$1,FALSE),"0")</f>
        <v>0</v>
      </c>
      <c r="H26" s="62" t="str">
        <f t="shared" si="50"/>
        <v>0</v>
      </c>
      <c r="I26" s="62" t="str">
        <f t="shared" si="50"/>
        <v>0</v>
      </c>
      <c r="J26" s="27">
        <f t="shared" si="0"/>
        <v>0</v>
      </c>
      <c r="K26" s="62" t="str">
        <f>IFERROR(VLOOKUP($A26,_f12_all,K$1,FALSE),"0")</f>
        <v>0</v>
      </c>
      <c r="L26" s="82">
        <f t="shared" si="14"/>
        <v>0</v>
      </c>
      <c r="M26" s="62" t="str">
        <f>IFERROR(VLOOKUP($A26,_f12_all,M$1,FALSE),"0")</f>
        <v>0</v>
      </c>
      <c r="N26" s="26">
        <f>$G26-M26</f>
        <v>0</v>
      </c>
      <c r="O26" s="26">
        <f>$H26-M26</f>
        <v>0</v>
      </c>
      <c r="P26" s="62" t="str">
        <f>IFERROR(VLOOKUP($A26,_f12_all,P$1,FALSE),"0")</f>
        <v>0</v>
      </c>
      <c r="Q26" s="26">
        <f>$G26-P26</f>
        <v>0</v>
      </c>
      <c r="R26" s="26">
        <f>$I26-P26</f>
        <v>0</v>
      </c>
      <c r="S26" s="82">
        <f t="shared" si="15"/>
        <v>0</v>
      </c>
      <c r="T26" s="62" t="str">
        <f>IFERROR(VLOOKUP($A26,_f12_all,T$1,FALSE),"0")</f>
        <v>0</v>
      </c>
      <c r="U26" s="26">
        <f>$G26-T26</f>
        <v>0</v>
      </c>
      <c r="V26" s="26">
        <f>$H26-T26</f>
        <v>0</v>
      </c>
      <c r="W26" s="62" t="str">
        <f>IFERROR(VLOOKUP($A26,_f12_all,W$1,FALSE),"0")</f>
        <v>0</v>
      </c>
      <c r="X26" s="26">
        <f>$G26-W26</f>
        <v>0</v>
      </c>
      <c r="Y26" s="26">
        <f>$I26-W26</f>
        <v>0</v>
      </c>
      <c r="Z26" s="82">
        <f t="shared" si="16"/>
        <v>0</v>
      </c>
      <c r="AA26" s="62" t="str">
        <f>IFERROR(VLOOKUP($A26,_f12_all,AA$1,FALSE),"0")</f>
        <v>0</v>
      </c>
      <c r="AB26" s="26">
        <f>$G26-AA26</f>
        <v>0</v>
      </c>
      <c r="AC26" s="26">
        <f>$H26-AA26</f>
        <v>0</v>
      </c>
      <c r="AD26" s="26">
        <f>T26-AA26</f>
        <v>0</v>
      </c>
      <c r="AE26" s="26">
        <f>O26-AD26</f>
        <v>0</v>
      </c>
      <c r="AF26" s="62" t="str">
        <f>IFERROR(VLOOKUP($A26,_f12_all,AF$1,FALSE),"0")</f>
        <v>0</v>
      </c>
      <c r="AG26" s="26">
        <f>$G26-AF26</f>
        <v>0</v>
      </c>
      <c r="AH26" s="26">
        <f>$I26-AF26</f>
        <v>0</v>
      </c>
      <c r="AI26" s="26">
        <f>W26-AF26</f>
        <v>0</v>
      </c>
      <c r="AJ26" s="26">
        <f>R26-AI26</f>
        <v>0</v>
      </c>
      <c r="AK26" s="80">
        <f t="shared" si="21"/>
        <v>0</v>
      </c>
      <c r="AL26" s="62" t="str">
        <f>IFERROR(VLOOKUP($A26,_f12_all,AL$1,FALSE),"0")</f>
        <v>0</v>
      </c>
      <c r="AM26" s="26">
        <f>T26-AL26</f>
        <v>0</v>
      </c>
      <c r="AN26" s="62" t="str">
        <f>IFERROR(VLOOKUP($A26,_f12_all,AN$1,FALSE),"0")</f>
        <v>0</v>
      </c>
      <c r="AO26" s="26">
        <f>W26-AN26</f>
        <v>0</v>
      </c>
      <c r="AP26" s="80">
        <f t="shared" si="22"/>
        <v>0</v>
      </c>
      <c r="AQ26" s="62" t="str">
        <f>IFERROR(VLOOKUP($A26,_f12_all,AQ$1,FALSE),"0")</f>
        <v>0</v>
      </c>
      <c r="AR26" s="26">
        <f>M26-AQ26</f>
        <v>0</v>
      </c>
      <c r="AS26" s="62" t="str">
        <f>IFERROR(VLOOKUP($A26,_f12_all,AS$1,FALSE),"0")</f>
        <v>0</v>
      </c>
      <c r="AT26" s="26">
        <f>P26-AS26</f>
        <v>0</v>
      </c>
      <c r="AU26" s="27">
        <f t="shared" ref="AU26:AU27" si="51">AV26+AW26</f>
        <v>0</v>
      </c>
      <c r="AV26" s="62" t="str">
        <f t="shared" si="43"/>
        <v>0</v>
      </c>
      <c r="AW26" s="62" t="str">
        <f t="shared" si="43"/>
        <v>0</v>
      </c>
      <c r="AX26" s="6"/>
      <c r="AY26" s="121">
        <f t="shared" si="23"/>
        <v>0</v>
      </c>
      <c r="AZ26" s="62">
        <f t="shared" si="24"/>
        <v>0</v>
      </c>
      <c r="BA26" s="62">
        <f t="shared" si="25"/>
        <v>0</v>
      </c>
      <c r="BB26" s="62">
        <f t="shared" si="26"/>
        <v>0</v>
      </c>
      <c r="BC26" s="122">
        <f t="shared" si="27"/>
        <v>0</v>
      </c>
      <c r="BD26" s="121">
        <f t="shared" si="28"/>
        <v>0</v>
      </c>
      <c r="BE26" s="62">
        <f t="shared" si="29"/>
        <v>0</v>
      </c>
      <c r="BF26" s="62">
        <f t="shared" si="30"/>
        <v>0</v>
      </c>
      <c r="BG26" s="111">
        <f t="shared" si="31"/>
        <v>0</v>
      </c>
      <c r="BH26" s="118">
        <f t="shared" si="32"/>
        <v>0</v>
      </c>
    </row>
    <row r="27" spans="1:60" ht="36.75" x14ac:dyDescent="0.25">
      <c r="A27" s="51" t="s">
        <v>1597</v>
      </c>
      <c r="D27" s="10" t="s">
        <v>1598</v>
      </c>
      <c r="E27" s="8" t="s">
        <v>68</v>
      </c>
      <c r="F27" s="5" t="s">
        <v>69</v>
      </c>
      <c r="G27" s="62" t="str">
        <f t="shared" si="50"/>
        <v>0</v>
      </c>
      <c r="H27" s="62" t="str">
        <f t="shared" si="50"/>
        <v>0</v>
      </c>
      <c r="I27" s="62" t="str">
        <f t="shared" si="50"/>
        <v>0</v>
      </c>
      <c r="J27" s="27">
        <f t="shared" si="0"/>
        <v>0</v>
      </c>
      <c r="K27" s="62" t="str">
        <f>IFERROR(VLOOKUP($A27,_f12_all,K$1,FALSE),"0")</f>
        <v>0</v>
      </c>
      <c r="L27" s="82">
        <f t="shared" si="14"/>
        <v>0</v>
      </c>
      <c r="M27" s="62" t="str">
        <f>IFERROR(VLOOKUP($A27,_f12_all,M$1,FALSE),"0")</f>
        <v>0</v>
      </c>
      <c r="N27" s="26">
        <f>$G27-M27</f>
        <v>0</v>
      </c>
      <c r="O27" s="26">
        <f>$H27-M27</f>
        <v>0</v>
      </c>
      <c r="P27" s="62" t="str">
        <f>IFERROR(VLOOKUP($A27,_f12_all,P$1,FALSE),"0")</f>
        <v>0</v>
      </c>
      <c r="Q27" s="26">
        <f>$G27-P27</f>
        <v>0</v>
      </c>
      <c r="R27" s="26">
        <f>$I27-P27</f>
        <v>0</v>
      </c>
      <c r="S27" s="82">
        <f t="shared" si="15"/>
        <v>0</v>
      </c>
      <c r="T27" s="62" t="str">
        <f>IFERROR(VLOOKUP($A27,_f12_all,T$1,FALSE),"0")</f>
        <v>0</v>
      </c>
      <c r="U27" s="26">
        <f>$G27-T27</f>
        <v>0</v>
      </c>
      <c r="V27" s="26">
        <f>$H27-T27</f>
        <v>0</v>
      </c>
      <c r="W27" s="62" t="str">
        <f>IFERROR(VLOOKUP($A27,_f12_all,W$1,FALSE),"0")</f>
        <v>0</v>
      </c>
      <c r="X27" s="26">
        <f>$G27-W27</f>
        <v>0</v>
      </c>
      <c r="Y27" s="26">
        <f>$I27-W27</f>
        <v>0</v>
      </c>
      <c r="Z27" s="82">
        <f t="shared" si="16"/>
        <v>0</v>
      </c>
      <c r="AA27" s="62" t="str">
        <f>IFERROR(VLOOKUP($A27,_f12_all,AA$1,FALSE),"0")</f>
        <v>0</v>
      </c>
      <c r="AB27" s="26">
        <f>$G27-AA27</f>
        <v>0</v>
      </c>
      <c r="AC27" s="26">
        <f>$H27-AA27</f>
        <v>0</v>
      </c>
      <c r="AD27" s="26">
        <f>T27-AA27</f>
        <v>0</v>
      </c>
      <c r="AE27" s="26">
        <f>O27-AD27</f>
        <v>0</v>
      </c>
      <c r="AF27" s="62" t="str">
        <f>IFERROR(VLOOKUP($A27,_f12_all,AF$1,FALSE),"0")</f>
        <v>0</v>
      </c>
      <c r="AG27" s="26">
        <f>$G27-AF27</f>
        <v>0</v>
      </c>
      <c r="AH27" s="26">
        <f>$I27-AF27</f>
        <v>0</v>
      </c>
      <c r="AI27" s="26">
        <f>W27-AF27</f>
        <v>0</v>
      </c>
      <c r="AJ27" s="26">
        <f>R27-AI27</f>
        <v>0</v>
      </c>
      <c r="AK27" s="80">
        <f t="shared" si="21"/>
        <v>0</v>
      </c>
      <c r="AL27" s="62" t="str">
        <f>IFERROR(VLOOKUP($A27,_f12_all,AL$1,FALSE),"0")</f>
        <v>0</v>
      </c>
      <c r="AM27" s="26">
        <f>T27-AL27</f>
        <v>0</v>
      </c>
      <c r="AN27" s="62" t="str">
        <f>IFERROR(VLOOKUP($A27,_f12_all,AN$1,FALSE),"0")</f>
        <v>0</v>
      </c>
      <c r="AO27" s="26">
        <f>W27-AN27</f>
        <v>0</v>
      </c>
      <c r="AP27" s="80">
        <f t="shared" si="22"/>
        <v>0</v>
      </c>
      <c r="AQ27" s="62" t="str">
        <f>IFERROR(VLOOKUP($A27,_f12_all,AQ$1,FALSE),"0")</f>
        <v>0</v>
      </c>
      <c r="AR27" s="26">
        <f>M27-AQ27</f>
        <v>0</v>
      </c>
      <c r="AS27" s="62" t="str">
        <f>IFERROR(VLOOKUP($A27,_f12_all,AS$1,FALSE),"0")</f>
        <v>0</v>
      </c>
      <c r="AT27" s="26">
        <f>P27-AS27</f>
        <v>0</v>
      </c>
      <c r="AU27" s="27">
        <f t="shared" si="51"/>
        <v>0</v>
      </c>
      <c r="AV27" s="62" t="str">
        <f t="shared" si="43"/>
        <v>0</v>
      </c>
      <c r="AW27" s="62" t="str">
        <f t="shared" si="43"/>
        <v>0</v>
      </c>
      <c r="AX27" s="6"/>
      <c r="AY27" s="121">
        <f t="shared" si="23"/>
        <v>0</v>
      </c>
      <c r="AZ27" s="62">
        <f t="shared" si="24"/>
        <v>0</v>
      </c>
      <c r="BA27" s="62">
        <f t="shared" si="25"/>
        <v>0</v>
      </c>
      <c r="BB27" s="62">
        <f t="shared" si="26"/>
        <v>0</v>
      </c>
      <c r="BC27" s="122">
        <f t="shared" si="27"/>
        <v>0</v>
      </c>
      <c r="BD27" s="121">
        <f t="shared" si="28"/>
        <v>0</v>
      </c>
      <c r="BE27" s="62">
        <f t="shared" si="29"/>
        <v>0</v>
      </c>
      <c r="BF27" s="62">
        <f t="shared" si="30"/>
        <v>0</v>
      </c>
      <c r="BG27" s="111">
        <f t="shared" si="31"/>
        <v>0</v>
      </c>
      <c r="BH27" s="118">
        <f t="shared" si="32"/>
        <v>0</v>
      </c>
    </row>
    <row r="28" spans="1:60" x14ac:dyDescent="0.25">
      <c r="A28" s="40"/>
      <c r="D28" s="36" t="s">
        <v>705</v>
      </c>
      <c r="E28" s="14"/>
      <c r="F28" s="15"/>
      <c r="G28" s="16">
        <f>IFERROR(G25-G26-G27,"0")</f>
        <v>0</v>
      </c>
      <c r="H28" s="16">
        <f t="shared" ref="H28:AW28" si="52">IFERROR(H25-H26-H27,"0")</f>
        <v>0</v>
      </c>
      <c r="I28" s="16">
        <f t="shared" si="52"/>
        <v>0</v>
      </c>
      <c r="J28" s="16">
        <f t="shared" si="52"/>
        <v>0</v>
      </c>
      <c r="K28" s="16">
        <f t="shared" si="52"/>
        <v>0</v>
      </c>
      <c r="L28" s="16">
        <f t="shared" si="52"/>
        <v>0</v>
      </c>
      <c r="M28" s="16">
        <f t="shared" si="52"/>
        <v>0</v>
      </c>
      <c r="N28" s="16">
        <f t="shared" si="52"/>
        <v>0</v>
      </c>
      <c r="O28" s="16">
        <f t="shared" si="52"/>
        <v>0</v>
      </c>
      <c r="P28" s="16">
        <f t="shared" si="52"/>
        <v>0</v>
      </c>
      <c r="Q28" s="16">
        <f t="shared" si="52"/>
        <v>0</v>
      </c>
      <c r="R28" s="16">
        <f t="shared" si="52"/>
        <v>0</v>
      </c>
      <c r="S28" s="16">
        <f t="shared" si="52"/>
        <v>0</v>
      </c>
      <c r="T28" s="127">
        <f t="shared" si="52"/>
        <v>0</v>
      </c>
      <c r="U28" s="16">
        <f t="shared" si="52"/>
        <v>0</v>
      </c>
      <c r="V28" s="16">
        <f t="shared" si="52"/>
        <v>0</v>
      </c>
      <c r="W28" s="16">
        <f t="shared" si="52"/>
        <v>0</v>
      </c>
      <c r="X28" s="16">
        <f t="shared" si="52"/>
        <v>0</v>
      </c>
      <c r="Y28" s="16">
        <f t="shared" si="52"/>
        <v>0</v>
      </c>
      <c r="Z28" s="16">
        <f t="shared" si="52"/>
        <v>0</v>
      </c>
      <c r="AA28" s="16">
        <f t="shared" si="52"/>
        <v>0</v>
      </c>
      <c r="AB28" s="16">
        <f t="shared" si="52"/>
        <v>0</v>
      </c>
      <c r="AC28" s="16">
        <f t="shared" si="52"/>
        <v>0</v>
      </c>
      <c r="AD28" s="16">
        <f t="shared" si="52"/>
        <v>0</v>
      </c>
      <c r="AE28" s="16">
        <f t="shared" si="52"/>
        <v>0</v>
      </c>
      <c r="AF28" s="16">
        <f t="shared" si="52"/>
        <v>0</v>
      </c>
      <c r="AG28" s="16">
        <f t="shared" si="52"/>
        <v>0</v>
      </c>
      <c r="AH28" s="16">
        <f t="shared" si="52"/>
        <v>0</v>
      </c>
      <c r="AI28" s="16">
        <f t="shared" si="52"/>
        <v>0</v>
      </c>
      <c r="AJ28" s="16">
        <f t="shared" si="52"/>
        <v>0</v>
      </c>
      <c r="AK28" s="16">
        <f t="shared" si="52"/>
        <v>0</v>
      </c>
      <c r="AL28" s="16">
        <f t="shared" si="52"/>
        <v>0</v>
      </c>
      <c r="AM28" s="16">
        <f t="shared" si="52"/>
        <v>0</v>
      </c>
      <c r="AN28" s="16">
        <f t="shared" si="52"/>
        <v>0</v>
      </c>
      <c r="AO28" s="16">
        <f t="shared" si="52"/>
        <v>0</v>
      </c>
      <c r="AP28" s="16">
        <f t="shared" si="52"/>
        <v>0</v>
      </c>
      <c r="AQ28" s="16">
        <f t="shared" si="52"/>
        <v>0</v>
      </c>
      <c r="AR28" s="16">
        <f t="shared" si="52"/>
        <v>0</v>
      </c>
      <c r="AS28" s="16">
        <f t="shared" si="52"/>
        <v>0</v>
      </c>
      <c r="AT28" s="16">
        <f t="shared" si="52"/>
        <v>0</v>
      </c>
      <c r="AU28" s="16">
        <f t="shared" si="52"/>
        <v>0</v>
      </c>
      <c r="AV28" s="16">
        <f t="shared" si="52"/>
        <v>0</v>
      </c>
      <c r="AW28" s="16">
        <f t="shared" si="52"/>
        <v>0</v>
      </c>
      <c r="AX28" s="16"/>
      <c r="AY28" s="121">
        <f t="shared" si="23"/>
        <v>0</v>
      </c>
      <c r="AZ28" s="62">
        <f t="shared" si="24"/>
        <v>0</v>
      </c>
      <c r="BA28" s="62">
        <f t="shared" si="25"/>
        <v>0</v>
      </c>
      <c r="BB28" s="62">
        <f t="shared" si="26"/>
        <v>0</v>
      </c>
      <c r="BC28" s="122">
        <f t="shared" si="27"/>
        <v>0</v>
      </c>
      <c r="BD28" s="121">
        <f t="shared" si="28"/>
        <v>0</v>
      </c>
      <c r="BE28" s="62">
        <f t="shared" si="29"/>
        <v>0</v>
      </c>
      <c r="BF28" s="62">
        <f t="shared" si="30"/>
        <v>0</v>
      </c>
      <c r="BG28" s="111">
        <f t="shared" si="31"/>
        <v>0</v>
      </c>
      <c r="BH28" s="118">
        <f t="shared" si="32"/>
        <v>0</v>
      </c>
    </row>
    <row r="29" spans="1:60" ht="36.75" x14ac:dyDescent="0.25">
      <c r="A29" s="51" t="s">
        <v>1599</v>
      </c>
      <c r="D29" s="10" t="s">
        <v>82</v>
      </c>
      <c r="E29" s="8" t="s">
        <v>83</v>
      </c>
      <c r="F29" s="5" t="s">
        <v>84</v>
      </c>
      <c r="G29" s="62" t="str">
        <f t="shared" ref="G29:I36" si="53">IFERROR(VLOOKUP($A29,_f12_all,G$1,FALSE),"0")</f>
        <v>0</v>
      </c>
      <c r="H29" s="62" t="str">
        <f t="shared" si="53"/>
        <v>0</v>
      </c>
      <c r="I29" s="62" t="str">
        <f t="shared" si="53"/>
        <v>0</v>
      </c>
      <c r="J29" s="27">
        <f t="shared" si="0"/>
        <v>0</v>
      </c>
      <c r="K29" s="62" t="str">
        <f t="shared" ref="K29:K36" si="54">IFERROR(VLOOKUP($A29,_f12_all,K$1,FALSE),"0")</f>
        <v>0</v>
      </c>
      <c r="L29" s="82">
        <f t="shared" si="14"/>
        <v>0</v>
      </c>
      <c r="M29" s="62" t="str">
        <f t="shared" ref="M29:M36" si="55">IFERROR(VLOOKUP($A29,_f12_all,M$1,FALSE),"0")</f>
        <v>0</v>
      </c>
      <c r="N29" s="26">
        <f t="shared" ref="N29:N36" si="56">$G29-M29</f>
        <v>0</v>
      </c>
      <c r="O29" s="26">
        <f t="shared" ref="O29:O36" si="57">$H29-M29</f>
        <v>0</v>
      </c>
      <c r="P29" s="62" t="str">
        <f t="shared" ref="P29:P36" si="58">IFERROR(VLOOKUP($A29,_f12_all,P$1,FALSE),"0")</f>
        <v>0</v>
      </c>
      <c r="Q29" s="26">
        <f t="shared" ref="Q29:Q36" si="59">$G29-P29</f>
        <v>0</v>
      </c>
      <c r="R29" s="26">
        <f t="shared" ref="R29:R36" si="60">$I29-P29</f>
        <v>0</v>
      </c>
      <c r="S29" s="82">
        <f t="shared" si="15"/>
        <v>0</v>
      </c>
      <c r="T29" s="62" t="str">
        <f t="shared" ref="T29:T36" si="61">IFERROR(VLOOKUP($A29,_f12_all,T$1,FALSE),"0")</f>
        <v>0</v>
      </c>
      <c r="U29" s="26">
        <f t="shared" ref="U29:U36" si="62">$G29-T29</f>
        <v>0</v>
      </c>
      <c r="V29" s="26">
        <f t="shared" ref="V29:V36" si="63">$H29-T29</f>
        <v>0</v>
      </c>
      <c r="W29" s="62" t="str">
        <f t="shared" ref="W29:W36" si="64">IFERROR(VLOOKUP($A29,_f12_all,W$1,FALSE),"0")</f>
        <v>0</v>
      </c>
      <c r="X29" s="26">
        <f t="shared" ref="X29:X36" si="65">$G29-W29</f>
        <v>0</v>
      </c>
      <c r="Y29" s="26">
        <f t="shared" ref="Y29:Y36" si="66">$I29-W29</f>
        <v>0</v>
      </c>
      <c r="Z29" s="82">
        <f t="shared" si="16"/>
        <v>0</v>
      </c>
      <c r="AA29" s="62" t="str">
        <f t="shared" ref="AA29:AA36" si="67">IFERROR(VLOOKUP($A29,_f12_all,AA$1,FALSE),"0")</f>
        <v>0</v>
      </c>
      <c r="AB29" s="26">
        <f t="shared" ref="AB29:AB36" si="68">$G29-AA29</f>
        <v>0</v>
      </c>
      <c r="AC29" s="26">
        <f t="shared" ref="AC29:AC36" si="69">$H29-AA29</f>
        <v>0</v>
      </c>
      <c r="AD29" s="26">
        <f t="shared" ref="AD29:AD36" si="70">T29-AA29</f>
        <v>0</v>
      </c>
      <c r="AE29" s="26">
        <f t="shared" ref="AE29:AE36" si="71">O29-AD29</f>
        <v>0</v>
      </c>
      <c r="AF29" s="62" t="str">
        <f t="shared" ref="AF29:AF36" si="72">IFERROR(VLOOKUP($A29,_f12_all,AF$1,FALSE),"0")</f>
        <v>0</v>
      </c>
      <c r="AG29" s="26">
        <f t="shared" ref="AG29:AG36" si="73">$G29-AF29</f>
        <v>0</v>
      </c>
      <c r="AH29" s="26">
        <f t="shared" ref="AH29:AH36" si="74">$I29-AF29</f>
        <v>0</v>
      </c>
      <c r="AI29" s="26">
        <f t="shared" ref="AI29:AI36" si="75">W29-AF29</f>
        <v>0</v>
      </c>
      <c r="AJ29" s="26">
        <f t="shared" ref="AJ29:AJ36" si="76">R29-AI29</f>
        <v>0</v>
      </c>
      <c r="AK29" s="80">
        <f t="shared" si="21"/>
        <v>0</v>
      </c>
      <c r="AL29" s="62" t="str">
        <f t="shared" ref="AL29:AL36" si="77">IFERROR(VLOOKUP($A29,_f12_all,AL$1,FALSE),"0")</f>
        <v>0</v>
      </c>
      <c r="AM29" s="26">
        <f t="shared" ref="AM29:AM36" si="78">T29-AL29</f>
        <v>0</v>
      </c>
      <c r="AN29" s="62" t="str">
        <f t="shared" ref="AN29:AN36" si="79">IFERROR(VLOOKUP($A29,_f12_all,AN$1,FALSE),"0")</f>
        <v>0</v>
      </c>
      <c r="AO29" s="26">
        <f t="shared" ref="AO29:AO36" si="80">W29-AN29</f>
        <v>0</v>
      </c>
      <c r="AP29" s="80">
        <f t="shared" si="22"/>
        <v>0</v>
      </c>
      <c r="AQ29" s="62" t="str">
        <f t="shared" ref="AQ29:AQ36" si="81">IFERROR(VLOOKUP($A29,_f12_all,AQ$1,FALSE),"0")</f>
        <v>0</v>
      </c>
      <c r="AR29" s="26">
        <f t="shared" ref="AR29:AR36" si="82">M29-AQ29</f>
        <v>0</v>
      </c>
      <c r="AS29" s="62" t="str">
        <f t="shared" ref="AS29:AS36" si="83">IFERROR(VLOOKUP($A29,_f12_all,AS$1,FALSE),"0")</f>
        <v>0</v>
      </c>
      <c r="AT29" s="26">
        <f t="shared" ref="AT29:AT36" si="84">P29-AS29</f>
        <v>0</v>
      </c>
      <c r="AU29" s="27">
        <f t="shared" ref="AU29:AU36" si="85">AV29+AW29</f>
        <v>0</v>
      </c>
      <c r="AV29" s="62" t="str">
        <f t="shared" ref="AV29:AW36" si="86">IFERROR(VLOOKUP($A29,_f12_all,AV$1,FALSE),"0")</f>
        <v>0</v>
      </c>
      <c r="AW29" s="62" t="str">
        <f t="shared" si="86"/>
        <v>0</v>
      </c>
      <c r="AX29" s="6"/>
      <c r="AY29" s="121">
        <f t="shared" si="23"/>
        <v>0</v>
      </c>
      <c r="AZ29" s="62">
        <f t="shared" si="24"/>
        <v>0</v>
      </c>
      <c r="BA29" s="62">
        <f t="shared" si="25"/>
        <v>0</v>
      </c>
      <c r="BB29" s="62">
        <f t="shared" si="26"/>
        <v>0</v>
      </c>
      <c r="BC29" s="122">
        <f t="shared" si="27"/>
        <v>0</v>
      </c>
      <c r="BD29" s="121">
        <f t="shared" si="28"/>
        <v>0</v>
      </c>
      <c r="BE29" s="62">
        <f t="shared" si="29"/>
        <v>0</v>
      </c>
      <c r="BF29" s="62">
        <f t="shared" si="30"/>
        <v>0</v>
      </c>
      <c r="BG29" s="111">
        <f t="shared" si="31"/>
        <v>0</v>
      </c>
      <c r="BH29" s="118">
        <f t="shared" si="32"/>
        <v>0</v>
      </c>
    </row>
    <row r="30" spans="1:60" ht="36.75" x14ac:dyDescent="0.25">
      <c r="A30" s="51" t="s">
        <v>1600</v>
      </c>
      <c r="D30" s="10" t="s">
        <v>120</v>
      </c>
      <c r="E30" s="8" t="s">
        <v>103</v>
      </c>
      <c r="F30" s="5" t="s">
        <v>90</v>
      </c>
      <c r="G30" s="62" t="str">
        <f t="shared" si="53"/>
        <v>0</v>
      </c>
      <c r="H30" s="62" t="str">
        <f t="shared" si="53"/>
        <v>0</v>
      </c>
      <c r="I30" s="62" t="str">
        <f t="shared" si="53"/>
        <v>0</v>
      </c>
      <c r="J30" s="27">
        <f t="shared" si="0"/>
        <v>0</v>
      </c>
      <c r="K30" s="62" t="str">
        <f t="shared" si="54"/>
        <v>0</v>
      </c>
      <c r="L30" s="82">
        <f t="shared" si="14"/>
        <v>0</v>
      </c>
      <c r="M30" s="62" t="str">
        <f t="shared" si="55"/>
        <v>0</v>
      </c>
      <c r="N30" s="26">
        <f t="shared" si="56"/>
        <v>0</v>
      </c>
      <c r="O30" s="26">
        <f t="shared" si="57"/>
        <v>0</v>
      </c>
      <c r="P30" s="62" t="str">
        <f t="shared" si="58"/>
        <v>0</v>
      </c>
      <c r="Q30" s="26">
        <f t="shared" si="59"/>
        <v>0</v>
      </c>
      <c r="R30" s="26">
        <f t="shared" si="60"/>
        <v>0</v>
      </c>
      <c r="S30" s="82">
        <f t="shared" si="15"/>
        <v>0</v>
      </c>
      <c r="T30" s="62" t="str">
        <f t="shared" si="61"/>
        <v>0</v>
      </c>
      <c r="U30" s="26">
        <f t="shared" si="62"/>
        <v>0</v>
      </c>
      <c r="V30" s="26">
        <f t="shared" si="63"/>
        <v>0</v>
      </c>
      <c r="W30" s="62" t="str">
        <f t="shared" si="64"/>
        <v>0</v>
      </c>
      <c r="X30" s="26">
        <f t="shared" si="65"/>
        <v>0</v>
      </c>
      <c r="Y30" s="26">
        <f t="shared" si="66"/>
        <v>0</v>
      </c>
      <c r="Z30" s="82">
        <f t="shared" si="16"/>
        <v>0</v>
      </c>
      <c r="AA30" s="62" t="str">
        <f t="shared" si="67"/>
        <v>0</v>
      </c>
      <c r="AB30" s="26">
        <f t="shared" si="68"/>
        <v>0</v>
      </c>
      <c r="AC30" s="26">
        <f t="shared" si="69"/>
        <v>0</v>
      </c>
      <c r="AD30" s="26">
        <f t="shared" si="70"/>
        <v>0</v>
      </c>
      <c r="AE30" s="26">
        <f t="shared" si="71"/>
        <v>0</v>
      </c>
      <c r="AF30" s="62" t="str">
        <f t="shared" si="72"/>
        <v>0</v>
      </c>
      <c r="AG30" s="26">
        <f t="shared" si="73"/>
        <v>0</v>
      </c>
      <c r="AH30" s="26">
        <f t="shared" si="74"/>
        <v>0</v>
      </c>
      <c r="AI30" s="26">
        <f t="shared" si="75"/>
        <v>0</v>
      </c>
      <c r="AJ30" s="26">
        <f t="shared" si="76"/>
        <v>0</v>
      </c>
      <c r="AK30" s="80">
        <f t="shared" si="21"/>
        <v>0</v>
      </c>
      <c r="AL30" s="62" t="str">
        <f t="shared" si="77"/>
        <v>0</v>
      </c>
      <c r="AM30" s="26">
        <f t="shared" si="78"/>
        <v>0</v>
      </c>
      <c r="AN30" s="62" t="str">
        <f t="shared" si="79"/>
        <v>0</v>
      </c>
      <c r="AO30" s="26">
        <f t="shared" si="80"/>
        <v>0</v>
      </c>
      <c r="AP30" s="80">
        <f t="shared" si="22"/>
        <v>0</v>
      </c>
      <c r="AQ30" s="62" t="str">
        <f t="shared" si="81"/>
        <v>0</v>
      </c>
      <c r="AR30" s="26">
        <f t="shared" si="82"/>
        <v>0</v>
      </c>
      <c r="AS30" s="62" t="str">
        <f t="shared" si="83"/>
        <v>0</v>
      </c>
      <c r="AT30" s="26">
        <f t="shared" si="84"/>
        <v>0</v>
      </c>
      <c r="AU30" s="27">
        <f t="shared" si="85"/>
        <v>0</v>
      </c>
      <c r="AV30" s="62" t="str">
        <f t="shared" si="86"/>
        <v>0</v>
      </c>
      <c r="AW30" s="62" t="str">
        <f t="shared" si="86"/>
        <v>0</v>
      </c>
      <c r="AX30" s="6"/>
      <c r="AY30" s="121">
        <f t="shared" si="23"/>
        <v>0</v>
      </c>
      <c r="AZ30" s="62">
        <f t="shared" si="24"/>
        <v>0</v>
      </c>
      <c r="BA30" s="62">
        <f t="shared" si="25"/>
        <v>0</v>
      </c>
      <c r="BB30" s="62">
        <f t="shared" si="26"/>
        <v>0</v>
      </c>
      <c r="BC30" s="122">
        <f t="shared" si="27"/>
        <v>0</v>
      </c>
      <c r="BD30" s="121">
        <f t="shared" si="28"/>
        <v>0</v>
      </c>
      <c r="BE30" s="62">
        <f t="shared" si="29"/>
        <v>0</v>
      </c>
      <c r="BF30" s="62">
        <f t="shared" si="30"/>
        <v>0</v>
      </c>
      <c r="BG30" s="111">
        <f t="shared" si="31"/>
        <v>0</v>
      </c>
      <c r="BH30" s="118">
        <f t="shared" si="32"/>
        <v>0</v>
      </c>
    </row>
    <row r="31" spans="1:60" ht="36.75" x14ac:dyDescent="0.25">
      <c r="A31" s="51" t="s">
        <v>1601</v>
      </c>
      <c r="D31" s="10" t="s">
        <v>123</v>
      </c>
      <c r="E31" s="8" t="s">
        <v>106</v>
      </c>
      <c r="F31" s="5" t="s">
        <v>93</v>
      </c>
      <c r="G31" s="62" t="str">
        <f t="shared" si="53"/>
        <v>0</v>
      </c>
      <c r="H31" s="62" t="str">
        <f t="shared" si="53"/>
        <v>0</v>
      </c>
      <c r="I31" s="62" t="str">
        <f t="shared" si="53"/>
        <v>0</v>
      </c>
      <c r="J31" s="27">
        <f t="shared" si="0"/>
        <v>0</v>
      </c>
      <c r="K31" s="62" t="str">
        <f t="shared" si="54"/>
        <v>0</v>
      </c>
      <c r="L31" s="82">
        <f t="shared" si="14"/>
        <v>0</v>
      </c>
      <c r="M31" s="62" t="str">
        <f t="shared" si="55"/>
        <v>0</v>
      </c>
      <c r="N31" s="26">
        <f t="shared" si="56"/>
        <v>0</v>
      </c>
      <c r="O31" s="26">
        <f t="shared" si="57"/>
        <v>0</v>
      </c>
      <c r="P31" s="62" t="str">
        <f t="shared" si="58"/>
        <v>0</v>
      </c>
      <c r="Q31" s="26">
        <f t="shared" si="59"/>
        <v>0</v>
      </c>
      <c r="R31" s="26">
        <f t="shared" si="60"/>
        <v>0</v>
      </c>
      <c r="S31" s="82">
        <f t="shared" si="15"/>
        <v>0</v>
      </c>
      <c r="T31" s="62" t="str">
        <f t="shared" si="61"/>
        <v>0</v>
      </c>
      <c r="U31" s="26">
        <f t="shared" si="62"/>
        <v>0</v>
      </c>
      <c r="V31" s="26">
        <f t="shared" si="63"/>
        <v>0</v>
      </c>
      <c r="W31" s="62" t="str">
        <f t="shared" si="64"/>
        <v>0</v>
      </c>
      <c r="X31" s="26">
        <f t="shared" si="65"/>
        <v>0</v>
      </c>
      <c r="Y31" s="26">
        <f t="shared" si="66"/>
        <v>0</v>
      </c>
      <c r="Z31" s="82">
        <f t="shared" si="16"/>
        <v>0</v>
      </c>
      <c r="AA31" s="62" t="str">
        <f t="shared" si="67"/>
        <v>0</v>
      </c>
      <c r="AB31" s="26">
        <f t="shared" si="68"/>
        <v>0</v>
      </c>
      <c r="AC31" s="26">
        <f t="shared" si="69"/>
        <v>0</v>
      </c>
      <c r="AD31" s="26">
        <f t="shared" si="70"/>
        <v>0</v>
      </c>
      <c r="AE31" s="26">
        <f t="shared" si="71"/>
        <v>0</v>
      </c>
      <c r="AF31" s="62" t="str">
        <f t="shared" si="72"/>
        <v>0</v>
      </c>
      <c r="AG31" s="26">
        <f t="shared" si="73"/>
        <v>0</v>
      </c>
      <c r="AH31" s="26">
        <f t="shared" si="74"/>
        <v>0</v>
      </c>
      <c r="AI31" s="26">
        <f t="shared" si="75"/>
        <v>0</v>
      </c>
      <c r="AJ31" s="26">
        <f t="shared" si="76"/>
        <v>0</v>
      </c>
      <c r="AK31" s="80">
        <f t="shared" si="21"/>
        <v>0</v>
      </c>
      <c r="AL31" s="62" t="str">
        <f t="shared" si="77"/>
        <v>0</v>
      </c>
      <c r="AM31" s="26">
        <f t="shared" si="78"/>
        <v>0</v>
      </c>
      <c r="AN31" s="62" t="str">
        <f t="shared" si="79"/>
        <v>0</v>
      </c>
      <c r="AO31" s="26">
        <f t="shared" si="80"/>
        <v>0</v>
      </c>
      <c r="AP31" s="80">
        <f t="shared" si="22"/>
        <v>0</v>
      </c>
      <c r="AQ31" s="62" t="str">
        <f t="shared" si="81"/>
        <v>0</v>
      </c>
      <c r="AR31" s="26">
        <f t="shared" si="82"/>
        <v>0</v>
      </c>
      <c r="AS31" s="62" t="str">
        <f t="shared" si="83"/>
        <v>0</v>
      </c>
      <c r="AT31" s="26">
        <f t="shared" si="84"/>
        <v>0</v>
      </c>
      <c r="AU31" s="27">
        <f t="shared" si="85"/>
        <v>0</v>
      </c>
      <c r="AV31" s="62" t="str">
        <f t="shared" si="86"/>
        <v>0</v>
      </c>
      <c r="AW31" s="62" t="str">
        <f t="shared" si="86"/>
        <v>0</v>
      </c>
      <c r="AX31" s="6"/>
      <c r="AY31" s="121">
        <f t="shared" si="23"/>
        <v>0</v>
      </c>
      <c r="AZ31" s="62">
        <f t="shared" si="24"/>
        <v>0</v>
      </c>
      <c r="BA31" s="62">
        <f t="shared" si="25"/>
        <v>0</v>
      </c>
      <c r="BB31" s="62">
        <f t="shared" si="26"/>
        <v>0</v>
      </c>
      <c r="BC31" s="122">
        <f t="shared" si="27"/>
        <v>0</v>
      </c>
      <c r="BD31" s="121">
        <f t="shared" si="28"/>
        <v>0</v>
      </c>
      <c r="BE31" s="62">
        <f t="shared" si="29"/>
        <v>0</v>
      </c>
      <c r="BF31" s="62">
        <f t="shared" si="30"/>
        <v>0</v>
      </c>
      <c r="BG31" s="111">
        <f t="shared" si="31"/>
        <v>0</v>
      </c>
      <c r="BH31" s="118">
        <f t="shared" si="32"/>
        <v>0</v>
      </c>
    </row>
    <row r="32" spans="1:60" ht="36.75" x14ac:dyDescent="0.25">
      <c r="A32" s="51" t="s">
        <v>1602</v>
      </c>
      <c r="D32" s="10" t="s">
        <v>126</v>
      </c>
      <c r="E32" s="8" t="s">
        <v>109</v>
      </c>
      <c r="F32" s="5" t="s">
        <v>96</v>
      </c>
      <c r="G32" s="62" t="str">
        <f t="shared" si="53"/>
        <v>0</v>
      </c>
      <c r="H32" s="62" t="str">
        <f t="shared" si="53"/>
        <v>0</v>
      </c>
      <c r="I32" s="62" t="str">
        <f t="shared" si="53"/>
        <v>0</v>
      </c>
      <c r="J32" s="27">
        <f t="shared" si="0"/>
        <v>0</v>
      </c>
      <c r="K32" s="62" t="str">
        <f t="shared" si="54"/>
        <v>0</v>
      </c>
      <c r="L32" s="82">
        <f t="shared" si="14"/>
        <v>0</v>
      </c>
      <c r="M32" s="62" t="str">
        <f t="shared" si="55"/>
        <v>0</v>
      </c>
      <c r="N32" s="26">
        <f t="shared" si="56"/>
        <v>0</v>
      </c>
      <c r="O32" s="26">
        <f t="shared" si="57"/>
        <v>0</v>
      </c>
      <c r="P32" s="62" t="str">
        <f t="shared" si="58"/>
        <v>0</v>
      </c>
      <c r="Q32" s="26">
        <f t="shared" si="59"/>
        <v>0</v>
      </c>
      <c r="R32" s="26">
        <f t="shared" si="60"/>
        <v>0</v>
      </c>
      <c r="S32" s="82">
        <f t="shared" si="15"/>
        <v>0</v>
      </c>
      <c r="T32" s="62" t="str">
        <f t="shared" si="61"/>
        <v>0</v>
      </c>
      <c r="U32" s="26">
        <f t="shared" si="62"/>
        <v>0</v>
      </c>
      <c r="V32" s="26">
        <f t="shared" si="63"/>
        <v>0</v>
      </c>
      <c r="W32" s="62" t="str">
        <f t="shared" si="64"/>
        <v>0</v>
      </c>
      <c r="X32" s="26">
        <f t="shared" si="65"/>
        <v>0</v>
      </c>
      <c r="Y32" s="26">
        <f t="shared" si="66"/>
        <v>0</v>
      </c>
      <c r="Z32" s="82">
        <f t="shared" si="16"/>
        <v>0</v>
      </c>
      <c r="AA32" s="62" t="str">
        <f t="shared" si="67"/>
        <v>0</v>
      </c>
      <c r="AB32" s="26">
        <f t="shared" si="68"/>
        <v>0</v>
      </c>
      <c r="AC32" s="26">
        <f t="shared" si="69"/>
        <v>0</v>
      </c>
      <c r="AD32" s="26">
        <f t="shared" si="70"/>
        <v>0</v>
      </c>
      <c r="AE32" s="26">
        <f t="shared" si="71"/>
        <v>0</v>
      </c>
      <c r="AF32" s="62" t="str">
        <f t="shared" si="72"/>
        <v>0</v>
      </c>
      <c r="AG32" s="26">
        <f t="shared" si="73"/>
        <v>0</v>
      </c>
      <c r="AH32" s="26">
        <f t="shared" si="74"/>
        <v>0</v>
      </c>
      <c r="AI32" s="26">
        <f t="shared" si="75"/>
        <v>0</v>
      </c>
      <c r="AJ32" s="26">
        <f t="shared" si="76"/>
        <v>0</v>
      </c>
      <c r="AK32" s="80">
        <f t="shared" si="21"/>
        <v>0</v>
      </c>
      <c r="AL32" s="62" t="str">
        <f t="shared" si="77"/>
        <v>0</v>
      </c>
      <c r="AM32" s="26">
        <f t="shared" si="78"/>
        <v>0</v>
      </c>
      <c r="AN32" s="62" t="str">
        <f t="shared" si="79"/>
        <v>0</v>
      </c>
      <c r="AO32" s="26">
        <f t="shared" si="80"/>
        <v>0</v>
      </c>
      <c r="AP32" s="80">
        <f t="shared" si="22"/>
        <v>0</v>
      </c>
      <c r="AQ32" s="62" t="str">
        <f t="shared" si="81"/>
        <v>0</v>
      </c>
      <c r="AR32" s="26">
        <f t="shared" si="82"/>
        <v>0</v>
      </c>
      <c r="AS32" s="62" t="str">
        <f t="shared" si="83"/>
        <v>0</v>
      </c>
      <c r="AT32" s="26">
        <f t="shared" si="84"/>
        <v>0</v>
      </c>
      <c r="AU32" s="27">
        <f t="shared" si="85"/>
        <v>0</v>
      </c>
      <c r="AV32" s="62" t="str">
        <f t="shared" si="86"/>
        <v>0</v>
      </c>
      <c r="AW32" s="62" t="str">
        <f t="shared" si="86"/>
        <v>0</v>
      </c>
      <c r="AX32" s="6"/>
      <c r="AY32" s="121">
        <f t="shared" si="23"/>
        <v>0</v>
      </c>
      <c r="AZ32" s="62">
        <f t="shared" si="24"/>
        <v>0</v>
      </c>
      <c r="BA32" s="62">
        <f t="shared" si="25"/>
        <v>0</v>
      </c>
      <c r="BB32" s="62">
        <f t="shared" si="26"/>
        <v>0</v>
      </c>
      <c r="BC32" s="122">
        <f t="shared" si="27"/>
        <v>0</v>
      </c>
      <c r="BD32" s="121">
        <f t="shared" si="28"/>
        <v>0</v>
      </c>
      <c r="BE32" s="62">
        <f t="shared" si="29"/>
        <v>0</v>
      </c>
      <c r="BF32" s="62">
        <f t="shared" si="30"/>
        <v>0</v>
      </c>
      <c r="BG32" s="111">
        <f t="shared" si="31"/>
        <v>0</v>
      </c>
      <c r="BH32" s="118">
        <f t="shared" si="32"/>
        <v>0</v>
      </c>
    </row>
    <row r="33" spans="1:60" ht="36.75" x14ac:dyDescent="0.25">
      <c r="A33" s="51" t="s">
        <v>1603</v>
      </c>
      <c r="D33" s="10" t="s">
        <v>127</v>
      </c>
      <c r="E33" s="8" t="s">
        <v>110</v>
      </c>
      <c r="F33" s="5" t="s">
        <v>97</v>
      </c>
      <c r="G33" s="62" t="str">
        <f t="shared" si="53"/>
        <v>0</v>
      </c>
      <c r="H33" s="62" t="str">
        <f t="shared" si="53"/>
        <v>0</v>
      </c>
      <c r="I33" s="62" t="str">
        <f t="shared" si="53"/>
        <v>0</v>
      </c>
      <c r="J33" s="27">
        <f t="shared" si="0"/>
        <v>0</v>
      </c>
      <c r="K33" s="62" t="str">
        <f t="shared" si="54"/>
        <v>0</v>
      </c>
      <c r="L33" s="82">
        <f t="shared" si="14"/>
        <v>0</v>
      </c>
      <c r="M33" s="62" t="str">
        <f t="shared" si="55"/>
        <v>0</v>
      </c>
      <c r="N33" s="26">
        <f t="shared" si="56"/>
        <v>0</v>
      </c>
      <c r="O33" s="26">
        <f t="shared" si="57"/>
        <v>0</v>
      </c>
      <c r="P33" s="62" t="str">
        <f t="shared" si="58"/>
        <v>0</v>
      </c>
      <c r="Q33" s="26">
        <f t="shared" si="59"/>
        <v>0</v>
      </c>
      <c r="R33" s="26">
        <f t="shared" si="60"/>
        <v>0</v>
      </c>
      <c r="S33" s="82">
        <f t="shared" si="15"/>
        <v>0</v>
      </c>
      <c r="T33" s="62" t="str">
        <f t="shared" si="61"/>
        <v>0</v>
      </c>
      <c r="U33" s="26">
        <f t="shared" si="62"/>
        <v>0</v>
      </c>
      <c r="V33" s="26">
        <f t="shared" si="63"/>
        <v>0</v>
      </c>
      <c r="W33" s="62" t="str">
        <f t="shared" si="64"/>
        <v>0</v>
      </c>
      <c r="X33" s="26">
        <f t="shared" si="65"/>
        <v>0</v>
      </c>
      <c r="Y33" s="26">
        <f t="shared" si="66"/>
        <v>0</v>
      </c>
      <c r="Z33" s="82">
        <f t="shared" si="16"/>
        <v>0</v>
      </c>
      <c r="AA33" s="62" t="str">
        <f t="shared" si="67"/>
        <v>0</v>
      </c>
      <c r="AB33" s="26">
        <f t="shared" si="68"/>
        <v>0</v>
      </c>
      <c r="AC33" s="26">
        <f t="shared" si="69"/>
        <v>0</v>
      </c>
      <c r="AD33" s="26">
        <f t="shared" si="70"/>
        <v>0</v>
      </c>
      <c r="AE33" s="26">
        <f t="shared" si="71"/>
        <v>0</v>
      </c>
      <c r="AF33" s="62" t="str">
        <f t="shared" si="72"/>
        <v>0</v>
      </c>
      <c r="AG33" s="26">
        <f t="shared" si="73"/>
        <v>0</v>
      </c>
      <c r="AH33" s="26">
        <f t="shared" si="74"/>
        <v>0</v>
      </c>
      <c r="AI33" s="26">
        <f t="shared" si="75"/>
        <v>0</v>
      </c>
      <c r="AJ33" s="26">
        <f t="shared" si="76"/>
        <v>0</v>
      </c>
      <c r="AK33" s="80">
        <f t="shared" si="21"/>
        <v>0</v>
      </c>
      <c r="AL33" s="62" t="str">
        <f t="shared" si="77"/>
        <v>0</v>
      </c>
      <c r="AM33" s="26">
        <f t="shared" si="78"/>
        <v>0</v>
      </c>
      <c r="AN33" s="62" t="str">
        <f t="shared" si="79"/>
        <v>0</v>
      </c>
      <c r="AO33" s="26">
        <f t="shared" si="80"/>
        <v>0</v>
      </c>
      <c r="AP33" s="80">
        <f t="shared" si="22"/>
        <v>0</v>
      </c>
      <c r="AQ33" s="62" t="str">
        <f t="shared" si="81"/>
        <v>0</v>
      </c>
      <c r="AR33" s="26">
        <f t="shared" si="82"/>
        <v>0</v>
      </c>
      <c r="AS33" s="62" t="str">
        <f t="shared" si="83"/>
        <v>0</v>
      </c>
      <c r="AT33" s="26">
        <f t="shared" si="84"/>
        <v>0</v>
      </c>
      <c r="AU33" s="27">
        <f t="shared" si="85"/>
        <v>0</v>
      </c>
      <c r="AV33" s="62" t="str">
        <f t="shared" si="86"/>
        <v>0</v>
      </c>
      <c r="AW33" s="62" t="str">
        <f t="shared" si="86"/>
        <v>0</v>
      </c>
      <c r="AX33" s="6"/>
      <c r="AY33" s="121">
        <f t="shared" si="23"/>
        <v>0</v>
      </c>
      <c r="AZ33" s="62">
        <f t="shared" si="24"/>
        <v>0</v>
      </c>
      <c r="BA33" s="62">
        <f t="shared" si="25"/>
        <v>0</v>
      </c>
      <c r="BB33" s="62">
        <f t="shared" si="26"/>
        <v>0</v>
      </c>
      <c r="BC33" s="122">
        <f t="shared" si="27"/>
        <v>0</v>
      </c>
      <c r="BD33" s="121">
        <f t="shared" si="28"/>
        <v>0</v>
      </c>
      <c r="BE33" s="62">
        <f t="shared" si="29"/>
        <v>0</v>
      </c>
      <c r="BF33" s="62">
        <f t="shared" si="30"/>
        <v>0</v>
      </c>
      <c r="BG33" s="111">
        <f t="shared" si="31"/>
        <v>0</v>
      </c>
      <c r="BH33" s="118">
        <f t="shared" si="32"/>
        <v>0</v>
      </c>
    </row>
    <row r="34" spans="1:60" ht="36.75" x14ac:dyDescent="0.25">
      <c r="A34" s="51" t="s">
        <v>1604</v>
      </c>
      <c r="D34" s="10" t="s">
        <v>128</v>
      </c>
      <c r="E34" s="63" t="s">
        <v>111</v>
      </c>
      <c r="F34" s="5" t="s">
        <v>98</v>
      </c>
      <c r="G34" s="62" t="str">
        <f t="shared" si="53"/>
        <v>0</v>
      </c>
      <c r="H34" s="62" t="str">
        <f t="shared" si="53"/>
        <v>0</v>
      </c>
      <c r="I34" s="62" t="str">
        <f t="shared" si="53"/>
        <v>0</v>
      </c>
      <c r="J34" s="27">
        <f t="shared" si="0"/>
        <v>0</v>
      </c>
      <c r="K34" s="62" t="str">
        <f t="shared" si="54"/>
        <v>0</v>
      </c>
      <c r="L34" s="82">
        <f t="shared" si="14"/>
        <v>0</v>
      </c>
      <c r="M34" s="62" t="str">
        <f t="shared" si="55"/>
        <v>0</v>
      </c>
      <c r="N34" s="26">
        <f t="shared" si="56"/>
        <v>0</v>
      </c>
      <c r="O34" s="26">
        <f t="shared" si="57"/>
        <v>0</v>
      </c>
      <c r="P34" s="62" t="str">
        <f t="shared" si="58"/>
        <v>0</v>
      </c>
      <c r="Q34" s="26">
        <f t="shared" si="59"/>
        <v>0</v>
      </c>
      <c r="R34" s="26">
        <f t="shared" si="60"/>
        <v>0</v>
      </c>
      <c r="S34" s="82">
        <f t="shared" si="15"/>
        <v>0</v>
      </c>
      <c r="T34" s="62" t="str">
        <f t="shared" si="61"/>
        <v>0</v>
      </c>
      <c r="U34" s="26">
        <f t="shared" si="62"/>
        <v>0</v>
      </c>
      <c r="V34" s="26">
        <f t="shared" si="63"/>
        <v>0</v>
      </c>
      <c r="W34" s="62" t="str">
        <f t="shared" si="64"/>
        <v>0</v>
      </c>
      <c r="X34" s="26">
        <f t="shared" si="65"/>
        <v>0</v>
      </c>
      <c r="Y34" s="26">
        <f t="shared" si="66"/>
        <v>0</v>
      </c>
      <c r="Z34" s="82">
        <f t="shared" si="16"/>
        <v>0</v>
      </c>
      <c r="AA34" s="62" t="str">
        <f t="shared" si="67"/>
        <v>0</v>
      </c>
      <c r="AB34" s="26">
        <f t="shared" si="68"/>
        <v>0</v>
      </c>
      <c r="AC34" s="26">
        <f t="shared" si="69"/>
        <v>0</v>
      </c>
      <c r="AD34" s="26">
        <f t="shared" si="70"/>
        <v>0</v>
      </c>
      <c r="AE34" s="26">
        <f t="shared" si="71"/>
        <v>0</v>
      </c>
      <c r="AF34" s="62" t="str">
        <f t="shared" si="72"/>
        <v>0</v>
      </c>
      <c r="AG34" s="26">
        <f t="shared" si="73"/>
        <v>0</v>
      </c>
      <c r="AH34" s="26">
        <f t="shared" si="74"/>
        <v>0</v>
      </c>
      <c r="AI34" s="26">
        <f t="shared" si="75"/>
        <v>0</v>
      </c>
      <c r="AJ34" s="26">
        <f t="shared" si="76"/>
        <v>0</v>
      </c>
      <c r="AK34" s="80">
        <f t="shared" si="21"/>
        <v>0</v>
      </c>
      <c r="AL34" s="62" t="str">
        <f t="shared" si="77"/>
        <v>0</v>
      </c>
      <c r="AM34" s="26">
        <f t="shared" si="78"/>
        <v>0</v>
      </c>
      <c r="AN34" s="62" t="str">
        <f t="shared" si="79"/>
        <v>0</v>
      </c>
      <c r="AO34" s="26">
        <f t="shared" si="80"/>
        <v>0</v>
      </c>
      <c r="AP34" s="80">
        <f t="shared" si="22"/>
        <v>0</v>
      </c>
      <c r="AQ34" s="62" t="str">
        <f t="shared" si="81"/>
        <v>0</v>
      </c>
      <c r="AR34" s="26">
        <f t="shared" si="82"/>
        <v>0</v>
      </c>
      <c r="AS34" s="62" t="str">
        <f t="shared" si="83"/>
        <v>0</v>
      </c>
      <c r="AT34" s="26">
        <f t="shared" si="84"/>
        <v>0</v>
      </c>
      <c r="AU34" s="27">
        <f t="shared" si="85"/>
        <v>0</v>
      </c>
      <c r="AV34" s="62" t="str">
        <f t="shared" si="86"/>
        <v>0</v>
      </c>
      <c r="AW34" s="62" t="str">
        <f t="shared" si="86"/>
        <v>0</v>
      </c>
      <c r="AX34" s="6"/>
      <c r="AY34" s="121">
        <f t="shared" si="23"/>
        <v>0</v>
      </c>
      <c r="AZ34" s="62">
        <f t="shared" si="24"/>
        <v>0</v>
      </c>
      <c r="BA34" s="62">
        <f t="shared" si="25"/>
        <v>0</v>
      </c>
      <c r="BB34" s="62">
        <f t="shared" si="26"/>
        <v>0</v>
      </c>
      <c r="BC34" s="122">
        <f t="shared" si="27"/>
        <v>0</v>
      </c>
      <c r="BD34" s="121">
        <f t="shared" si="28"/>
        <v>0</v>
      </c>
      <c r="BE34" s="62">
        <f t="shared" si="29"/>
        <v>0</v>
      </c>
      <c r="BF34" s="62">
        <f t="shared" si="30"/>
        <v>0</v>
      </c>
      <c r="BG34" s="111">
        <f t="shared" si="31"/>
        <v>0</v>
      </c>
      <c r="BH34" s="118">
        <f t="shared" si="32"/>
        <v>0</v>
      </c>
    </row>
    <row r="35" spans="1:60" ht="36.75" x14ac:dyDescent="0.25">
      <c r="A35" s="51" t="s">
        <v>1605</v>
      </c>
      <c r="D35" s="10" t="s">
        <v>118</v>
      </c>
      <c r="E35" s="63" t="s">
        <v>114</v>
      </c>
      <c r="F35" s="5" t="s">
        <v>116</v>
      </c>
      <c r="G35" s="62" t="str">
        <f t="shared" si="53"/>
        <v>0</v>
      </c>
      <c r="H35" s="62" t="str">
        <f t="shared" si="53"/>
        <v>0</v>
      </c>
      <c r="I35" s="62" t="str">
        <f t="shared" si="53"/>
        <v>0</v>
      </c>
      <c r="J35" s="27">
        <f t="shared" si="0"/>
        <v>0</v>
      </c>
      <c r="K35" s="62" t="str">
        <f t="shared" si="54"/>
        <v>0</v>
      </c>
      <c r="L35" s="82">
        <f t="shared" si="14"/>
        <v>0</v>
      </c>
      <c r="M35" s="62" t="str">
        <f t="shared" si="55"/>
        <v>0</v>
      </c>
      <c r="N35" s="26">
        <f t="shared" si="56"/>
        <v>0</v>
      </c>
      <c r="O35" s="26">
        <f t="shared" si="57"/>
        <v>0</v>
      </c>
      <c r="P35" s="62" t="str">
        <f t="shared" si="58"/>
        <v>0</v>
      </c>
      <c r="Q35" s="26">
        <f t="shared" si="59"/>
        <v>0</v>
      </c>
      <c r="R35" s="26">
        <f t="shared" si="60"/>
        <v>0</v>
      </c>
      <c r="S35" s="82">
        <f t="shared" si="15"/>
        <v>0</v>
      </c>
      <c r="T35" s="62" t="str">
        <f t="shared" si="61"/>
        <v>0</v>
      </c>
      <c r="U35" s="26">
        <f t="shared" si="62"/>
        <v>0</v>
      </c>
      <c r="V35" s="26">
        <f t="shared" si="63"/>
        <v>0</v>
      </c>
      <c r="W35" s="62" t="str">
        <f t="shared" si="64"/>
        <v>0</v>
      </c>
      <c r="X35" s="26">
        <f t="shared" si="65"/>
        <v>0</v>
      </c>
      <c r="Y35" s="26">
        <f t="shared" si="66"/>
        <v>0</v>
      </c>
      <c r="Z35" s="82">
        <f t="shared" si="16"/>
        <v>0</v>
      </c>
      <c r="AA35" s="62" t="str">
        <f t="shared" si="67"/>
        <v>0</v>
      </c>
      <c r="AB35" s="26">
        <f t="shared" si="68"/>
        <v>0</v>
      </c>
      <c r="AC35" s="26">
        <f t="shared" si="69"/>
        <v>0</v>
      </c>
      <c r="AD35" s="26">
        <f t="shared" si="70"/>
        <v>0</v>
      </c>
      <c r="AE35" s="26">
        <f t="shared" si="71"/>
        <v>0</v>
      </c>
      <c r="AF35" s="62" t="str">
        <f t="shared" si="72"/>
        <v>0</v>
      </c>
      <c r="AG35" s="26">
        <f t="shared" si="73"/>
        <v>0</v>
      </c>
      <c r="AH35" s="26">
        <f t="shared" si="74"/>
        <v>0</v>
      </c>
      <c r="AI35" s="26">
        <f t="shared" si="75"/>
        <v>0</v>
      </c>
      <c r="AJ35" s="26">
        <f t="shared" si="76"/>
        <v>0</v>
      </c>
      <c r="AK35" s="80">
        <f t="shared" si="21"/>
        <v>0</v>
      </c>
      <c r="AL35" s="62" t="str">
        <f t="shared" si="77"/>
        <v>0</v>
      </c>
      <c r="AM35" s="26">
        <f t="shared" si="78"/>
        <v>0</v>
      </c>
      <c r="AN35" s="62" t="str">
        <f t="shared" si="79"/>
        <v>0</v>
      </c>
      <c r="AO35" s="26">
        <f t="shared" si="80"/>
        <v>0</v>
      </c>
      <c r="AP35" s="80">
        <f t="shared" si="22"/>
        <v>0</v>
      </c>
      <c r="AQ35" s="62" t="str">
        <f t="shared" si="81"/>
        <v>0</v>
      </c>
      <c r="AR35" s="26">
        <f t="shared" si="82"/>
        <v>0</v>
      </c>
      <c r="AS35" s="62" t="str">
        <f t="shared" si="83"/>
        <v>0</v>
      </c>
      <c r="AT35" s="26">
        <f t="shared" si="84"/>
        <v>0</v>
      </c>
      <c r="AU35" s="27">
        <f t="shared" si="85"/>
        <v>0</v>
      </c>
      <c r="AV35" s="62" t="str">
        <f t="shared" si="86"/>
        <v>0</v>
      </c>
      <c r="AW35" s="62" t="str">
        <f t="shared" si="86"/>
        <v>0</v>
      </c>
      <c r="AX35" s="6"/>
      <c r="AY35" s="121">
        <f t="shared" si="23"/>
        <v>0</v>
      </c>
      <c r="AZ35" s="62">
        <f t="shared" si="24"/>
        <v>0</v>
      </c>
      <c r="BA35" s="62">
        <f t="shared" si="25"/>
        <v>0</v>
      </c>
      <c r="BB35" s="62">
        <f t="shared" si="26"/>
        <v>0</v>
      </c>
      <c r="BC35" s="122">
        <f t="shared" si="27"/>
        <v>0</v>
      </c>
      <c r="BD35" s="121">
        <f t="shared" si="28"/>
        <v>0</v>
      </c>
      <c r="BE35" s="62">
        <f t="shared" si="29"/>
        <v>0</v>
      </c>
      <c r="BF35" s="62">
        <f t="shared" si="30"/>
        <v>0</v>
      </c>
      <c r="BG35" s="111">
        <f t="shared" si="31"/>
        <v>0</v>
      </c>
      <c r="BH35" s="118">
        <f t="shared" si="32"/>
        <v>0</v>
      </c>
    </row>
    <row r="36" spans="1:60" ht="36.75" x14ac:dyDescent="0.25">
      <c r="A36" s="51" t="s">
        <v>1606</v>
      </c>
      <c r="D36" s="10" t="s">
        <v>119</v>
      </c>
      <c r="E36" s="63" t="s">
        <v>115</v>
      </c>
      <c r="F36" s="5" t="s">
        <v>117</v>
      </c>
      <c r="G36" s="62" t="str">
        <f t="shared" si="53"/>
        <v>0</v>
      </c>
      <c r="H36" s="62" t="str">
        <f t="shared" si="53"/>
        <v>0</v>
      </c>
      <c r="I36" s="62" t="str">
        <f t="shared" si="53"/>
        <v>0</v>
      </c>
      <c r="J36" s="27">
        <f t="shared" si="0"/>
        <v>0</v>
      </c>
      <c r="K36" s="62" t="str">
        <f t="shared" si="54"/>
        <v>0</v>
      </c>
      <c r="L36" s="82">
        <f t="shared" si="14"/>
        <v>0</v>
      </c>
      <c r="M36" s="62" t="str">
        <f t="shared" si="55"/>
        <v>0</v>
      </c>
      <c r="N36" s="26">
        <f t="shared" si="56"/>
        <v>0</v>
      </c>
      <c r="O36" s="26">
        <f t="shared" si="57"/>
        <v>0</v>
      </c>
      <c r="P36" s="62" t="str">
        <f t="shared" si="58"/>
        <v>0</v>
      </c>
      <c r="Q36" s="26">
        <f t="shared" si="59"/>
        <v>0</v>
      </c>
      <c r="R36" s="26">
        <f t="shared" si="60"/>
        <v>0</v>
      </c>
      <c r="S36" s="82">
        <f t="shared" si="15"/>
        <v>0</v>
      </c>
      <c r="T36" s="62" t="str">
        <f t="shared" si="61"/>
        <v>0</v>
      </c>
      <c r="U36" s="26">
        <f t="shared" si="62"/>
        <v>0</v>
      </c>
      <c r="V36" s="26">
        <f t="shared" si="63"/>
        <v>0</v>
      </c>
      <c r="W36" s="62" t="str">
        <f t="shared" si="64"/>
        <v>0</v>
      </c>
      <c r="X36" s="26">
        <f t="shared" si="65"/>
        <v>0</v>
      </c>
      <c r="Y36" s="26">
        <f t="shared" si="66"/>
        <v>0</v>
      </c>
      <c r="Z36" s="82">
        <f t="shared" si="16"/>
        <v>0</v>
      </c>
      <c r="AA36" s="62" t="str">
        <f t="shared" si="67"/>
        <v>0</v>
      </c>
      <c r="AB36" s="26">
        <f t="shared" si="68"/>
        <v>0</v>
      </c>
      <c r="AC36" s="26">
        <f t="shared" si="69"/>
        <v>0</v>
      </c>
      <c r="AD36" s="26">
        <f t="shared" si="70"/>
        <v>0</v>
      </c>
      <c r="AE36" s="26">
        <f t="shared" si="71"/>
        <v>0</v>
      </c>
      <c r="AF36" s="62" t="str">
        <f t="shared" si="72"/>
        <v>0</v>
      </c>
      <c r="AG36" s="26">
        <f t="shared" si="73"/>
        <v>0</v>
      </c>
      <c r="AH36" s="26">
        <f t="shared" si="74"/>
        <v>0</v>
      </c>
      <c r="AI36" s="26">
        <f t="shared" si="75"/>
        <v>0</v>
      </c>
      <c r="AJ36" s="26">
        <f t="shared" si="76"/>
        <v>0</v>
      </c>
      <c r="AK36" s="80">
        <f t="shared" si="21"/>
        <v>0</v>
      </c>
      <c r="AL36" s="62" t="str">
        <f t="shared" si="77"/>
        <v>0</v>
      </c>
      <c r="AM36" s="26">
        <f t="shared" si="78"/>
        <v>0</v>
      </c>
      <c r="AN36" s="62" t="str">
        <f t="shared" si="79"/>
        <v>0</v>
      </c>
      <c r="AO36" s="26">
        <f t="shared" si="80"/>
        <v>0</v>
      </c>
      <c r="AP36" s="80">
        <f t="shared" si="22"/>
        <v>0</v>
      </c>
      <c r="AQ36" s="62" t="str">
        <f t="shared" si="81"/>
        <v>0</v>
      </c>
      <c r="AR36" s="26">
        <f t="shared" si="82"/>
        <v>0</v>
      </c>
      <c r="AS36" s="62" t="str">
        <f t="shared" si="83"/>
        <v>0</v>
      </c>
      <c r="AT36" s="26">
        <f t="shared" si="84"/>
        <v>0</v>
      </c>
      <c r="AU36" s="27">
        <f t="shared" si="85"/>
        <v>0</v>
      </c>
      <c r="AV36" s="62" t="str">
        <f t="shared" si="86"/>
        <v>0</v>
      </c>
      <c r="AW36" s="62" t="str">
        <f t="shared" si="86"/>
        <v>0</v>
      </c>
      <c r="AX36" s="6"/>
      <c r="AY36" s="121">
        <f t="shared" si="23"/>
        <v>0</v>
      </c>
      <c r="AZ36" s="62">
        <f t="shared" si="24"/>
        <v>0</v>
      </c>
      <c r="BA36" s="62">
        <f t="shared" si="25"/>
        <v>0</v>
      </c>
      <c r="BB36" s="62">
        <f t="shared" si="26"/>
        <v>0</v>
      </c>
      <c r="BC36" s="122">
        <f t="shared" si="27"/>
        <v>0</v>
      </c>
      <c r="BD36" s="121">
        <f t="shared" si="28"/>
        <v>0</v>
      </c>
      <c r="BE36" s="62">
        <f t="shared" si="29"/>
        <v>0</v>
      </c>
      <c r="BF36" s="62">
        <f t="shared" si="30"/>
        <v>0</v>
      </c>
      <c r="BG36" s="111">
        <f t="shared" si="31"/>
        <v>0</v>
      </c>
      <c r="BH36" s="118">
        <f t="shared" si="32"/>
        <v>0</v>
      </c>
    </row>
    <row r="37" spans="1:60" x14ac:dyDescent="0.25">
      <c r="A37" s="39"/>
      <c r="D37" s="37" t="s">
        <v>668</v>
      </c>
      <c r="E37" s="20"/>
      <c r="F37" s="21"/>
      <c r="G37" s="16">
        <f>IFERROR(G24-G25-G29-G30-G31--G32-G33-G34-G35-G36,"0")</f>
        <v>0</v>
      </c>
      <c r="H37" s="16">
        <f t="shared" ref="H37:AW37" si="87">IFERROR(H24-H25-H29-H30-H31--H32-H33-H34-H35-H36,"0")</f>
        <v>0</v>
      </c>
      <c r="I37" s="16">
        <f t="shared" si="87"/>
        <v>0</v>
      </c>
      <c r="J37" s="16">
        <f t="shared" si="87"/>
        <v>0</v>
      </c>
      <c r="K37" s="16">
        <f t="shared" si="87"/>
        <v>0</v>
      </c>
      <c r="L37" s="16">
        <f t="shared" si="87"/>
        <v>0</v>
      </c>
      <c r="M37" s="16">
        <f t="shared" si="87"/>
        <v>0</v>
      </c>
      <c r="N37" s="16">
        <f t="shared" si="87"/>
        <v>0</v>
      </c>
      <c r="O37" s="16">
        <f t="shared" si="87"/>
        <v>0</v>
      </c>
      <c r="P37" s="16">
        <f t="shared" si="87"/>
        <v>0</v>
      </c>
      <c r="Q37" s="16">
        <f t="shared" si="87"/>
        <v>0</v>
      </c>
      <c r="R37" s="16">
        <f t="shared" si="87"/>
        <v>0</v>
      </c>
      <c r="S37" s="16">
        <f t="shared" si="87"/>
        <v>0</v>
      </c>
      <c r="T37" s="16">
        <f t="shared" si="87"/>
        <v>0</v>
      </c>
      <c r="U37" s="16">
        <f t="shared" si="87"/>
        <v>0</v>
      </c>
      <c r="V37" s="16">
        <f t="shared" si="87"/>
        <v>0</v>
      </c>
      <c r="W37" s="16">
        <f t="shared" si="87"/>
        <v>0</v>
      </c>
      <c r="X37" s="16">
        <f t="shared" si="87"/>
        <v>0</v>
      </c>
      <c r="Y37" s="16">
        <f t="shared" si="87"/>
        <v>0</v>
      </c>
      <c r="Z37" s="16">
        <f t="shared" si="87"/>
        <v>0</v>
      </c>
      <c r="AA37" s="16">
        <f t="shared" si="87"/>
        <v>0</v>
      </c>
      <c r="AB37" s="16">
        <f t="shared" si="87"/>
        <v>0</v>
      </c>
      <c r="AC37" s="16">
        <f t="shared" si="87"/>
        <v>0</v>
      </c>
      <c r="AD37" s="16">
        <f t="shared" si="87"/>
        <v>0</v>
      </c>
      <c r="AE37" s="16">
        <f t="shared" si="87"/>
        <v>0</v>
      </c>
      <c r="AF37" s="16">
        <f t="shared" si="87"/>
        <v>0</v>
      </c>
      <c r="AG37" s="16">
        <f t="shared" si="87"/>
        <v>0</v>
      </c>
      <c r="AH37" s="16">
        <f t="shared" si="87"/>
        <v>0</v>
      </c>
      <c r="AI37" s="16">
        <f t="shared" si="87"/>
        <v>0</v>
      </c>
      <c r="AJ37" s="16">
        <f t="shared" si="87"/>
        <v>0</v>
      </c>
      <c r="AK37" s="16">
        <f t="shared" si="87"/>
        <v>0</v>
      </c>
      <c r="AL37" s="16">
        <f t="shared" si="87"/>
        <v>0</v>
      </c>
      <c r="AM37" s="16">
        <f t="shared" si="87"/>
        <v>0</v>
      </c>
      <c r="AN37" s="16">
        <f t="shared" si="87"/>
        <v>0</v>
      </c>
      <c r="AO37" s="16">
        <f t="shared" si="87"/>
        <v>0</v>
      </c>
      <c r="AP37" s="16">
        <f t="shared" si="87"/>
        <v>0</v>
      </c>
      <c r="AQ37" s="16">
        <f t="shared" si="87"/>
        <v>0</v>
      </c>
      <c r="AR37" s="16">
        <f t="shared" si="87"/>
        <v>0</v>
      </c>
      <c r="AS37" s="16">
        <f t="shared" si="87"/>
        <v>0</v>
      </c>
      <c r="AT37" s="16">
        <f t="shared" si="87"/>
        <v>0</v>
      </c>
      <c r="AU37" s="16">
        <f t="shared" si="87"/>
        <v>0</v>
      </c>
      <c r="AV37" s="16">
        <f t="shared" si="87"/>
        <v>0</v>
      </c>
      <c r="AW37" s="16">
        <f t="shared" si="87"/>
        <v>0</v>
      </c>
      <c r="AX37" s="16"/>
      <c r="AY37" s="121">
        <f t="shared" si="23"/>
        <v>0</v>
      </c>
      <c r="AZ37" s="62">
        <f t="shared" si="24"/>
        <v>0</v>
      </c>
      <c r="BA37" s="62">
        <f t="shared" si="25"/>
        <v>0</v>
      </c>
      <c r="BB37" s="62">
        <f t="shared" si="26"/>
        <v>0</v>
      </c>
      <c r="BC37" s="122">
        <f t="shared" si="27"/>
        <v>0</v>
      </c>
      <c r="BD37" s="121">
        <f t="shared" si="28"/>
        <v>0</v>
      </c>
      <c r="BE37" s="62">
        <f t="shared" si="29"/>
        <v>0</v>
      </c>
      <c r="BF37" s="62">
        <f t="shared" si="30"/>
        <v>0</v>
      </c>
      <c r="BG37" s="111">
        <f t="shared" si="31"/>
        <v>0</v>
      </c>
      <c r="BH37" s="118">
        <f t="shared" si="32"/>
        <v>0</v>
      </c>
    </row>
    <row r="38" spans="1:60" ht="36.75" x14ac:dyDescent="0.25">
      <c r="A38" s="51" t="s">
        <v>1618</v>
      </c>
      <c r="B38">
        <v>1</v>
      </c>
      <c r="D38" s="4" t="s">
        <v>131</v>
      </c>
      <c r="E38" s="12" t="s">
        <v>132</v>
      </c>
      <c r="F38" s="18" t="s">
        <v>133</v>
      </c>
      <c r="G38" s="7" t="str">
        <f t="shared" ref="G38:I43" si="88">IFERROR(VLOOKUP($A38,_f12_all,G$1,FALSE),"0")</f>
        <v>0</v>
      </c>
      <c r="H38" s="7" t="str">
        <f t="shared" si="88"/>
        <v>0</v>
      </c>
      <c r="I38" s="7" t="str">
        <f t="shared" si="88"/>
        <v>0</v>
      </c>
      <c r="J38" s="27">
        <f t="shared" si="0"/>
        <v>0</v>
      </c>
      <c r="K38" s="7" t="str">
        <f t="shared" ref="K38:K43" si="89">IFERROR(VLOOKUP($A38,_f12_all,K$1,FALSE),"0")</f>
        <v>0</v>
      </c>
      <c r="L38" s="80">
        <f t="shared" si="14"/>
        <v>0</v>
      </c>
      <c r="M38" s="7" t="str">
        <f t="shared" ref="M38:M43" si="90">IFERROR(VLOOKUP($A38,_f12_all,M$1,FALSE),"0")</f>
        <v>0</v>
      </c>
      <c r="N38" s="27">
        <f>$G38-M38</f>
        <v>0</v>
      </c>
      <c r="O38" s="27">
        <f>$H38-M38</f>
        <v>0</v>
      </c>
      <c r="P38" s="7" t="str">
        <f t="shared" ref="P38:P43" si="91">IFERROR(VLOOKUP($A38,_f12_all,P$1,FALSE),"0")</f>
        <v>0</v>
      </c>
      <c r="Q38" s="27">
        <f>$G38-P38</f>
        <v>0</v>
      </c>
      <c r="R38" s="27">
        <f>$I38-P38</f>
        <v>0</v>
      </c>
      <c r="S38" s="80">
        <f t="shared" si="15"/>
        <v>0</v>
      </c>
      <c r="T38" s="7" t="str">
        <f t="shared" ref="T38:T43" si="92">IFERROR(VLOOKUP($A38,_f12_all,T$1,FALSE),"0")</f>
        <v>0</v>
      </c>
      <c r="U38" s="27">
        <f>$G38-T38</f>
        <v>0</v>
      </c>
      <c r="V38" s="27">
        <f>$H38-T38</f>
        <v>0</v>
      </c>
      <c r="W38" s="7" t="str">
        <f t="shared" ref="W38:W43" si="93">IFERROR(VLOOKUP($A38,_f12_all,W$1,FALSE),"0")</f>
        <v>0</v>
      </c>
      <c r="X38" s="27">
        <f>$G38-W38</f>
        <v>0</v>
      </c>
      <c r="Y38" s="27">
        <f>$I38-W38</f>
        <v>0</v>
      </c>
      <c r="Z38" s="80">
        <f t="shared" si="16"/>
        <v>0</v>
      </c>
      <c r="AA38" s="7" t="str">
        <f t="shared" ref="AA38:AA43" si="94">IFERROR(VLOOKUP($A38,_f12_all,AA$1,FALSE),"0")</f>
        <v>0</v>
      </c>
      <c r="AB38" s="27">
        <f>$G38-AA38</f>
        <v>0</v>
      </c>
      <c r="AC38" s="27">
        <f>$H38-AA38</f>
        <v>0</v>
      </c>
      <c r="AD38" s="27">
        <f>T38-AA38</f>
        <v>0</v>
      </c>
      <c r="AE38" s="27">
        <f>O38-AD38</f>
        <v>0</v>
      </c>
      <c r="AF38" s="7" t="str">
        <f t="shared" ref="AF38:AF43" si="95">IFERROR(VLOOKUP($A38,_f12_all,AF$1,FALSE),"0")</f>
        <v>0</v>
      </c>
      <c r="AG38" s="27">
        <f>$G38-AF38</f>
        <v>0</v>
      </c>
      <c r="AH38" s="27">
        <f>$I38-AF38</f>
        <v>0</v>
      </c>
      <c r="AI38" s="27">
        <f>W38-AF38</f>
        <v>0</v>
      </c>
      <c r="AJ38" s="27">
        <f>R38-AI38</f>
        <v>0</v>
      </c>
      <c r="AK38" s="80">
        <f t="shared" si="21"/>
        <v>0</v>
      </c>
      <c r="AL38" s="7" t="str">
        <f t="shared" ref="AL38:AL43" si="96">IFERROR(VLOOKUP($A38,_f12_all,AL$1,FALSE),"0")</f>
        <v>0</v>
      </c>
      <c r="AM38" s="27">
        <f>T38-AL38</f>
        <v>0</v>
      </c>
      <c r="AN38" s="7" t="str">
        <f t="shared" ref="AN38:AN43" si="97">IFERROR(VLOOKUP($A38,_f12_all,AN$1,FALSE),"0")</f>
        <v>0</v>
      </c>
      <c r="AO38" s="27">
        <f>W38-AN38</f>
        <v>0</v>
      </c>
      <c r="AP38" s="80">
        <f t="shared" si="22"/>
        <v>0</v>
      </c>
      <c r="AQ38" s="7" t="str">
        <f t="shared" ref="AQ38:AQ43" si="98">IFERROR(VLOOKUP($A38,_f12_all,AQ$1,FALSE),"0")</f>
        <v>0</v>
      </c>
      <c r="AR38" s="27">
        <f>M38-AQ38</f>
        <v>0</v>
      </c>
      <c r="AS38" s="7" t="str">
        <f t="shared" ref="AS38:AS43" si="99">IFERROR(VLOOKUP($A38,_f12_all,AS$1,FALSE),"0")</f>
        <v>0</v>
      </c>
      <c r="AT38" s="27">
        <f>P38-AS38</f>
        <v>0</v>
      </c>
      <c r="AU38" s="27">
        <f t="shared" ref="AU38:AU43" si="100">AV38+AW38</f>
        <v>0</v>
      </c>
      <c r="AV38" s="7" t="str">
        <f t="shared" ref="AV38:AW43" si="101">IFERROR(VLOOKUP($A38,_f12_all,AV$1,FALSE),"0")</f>
        <v>0</v>
      </c>
      <c r="AW38" s="7" t="str">
        <f t="shared" si="101"/>
        <v>0</v>
      </c>
      <c r="AX38" s="46"/>
      <c r="AY38" s="121">
        <f t="shared" si="23"/>
        <v>0</v>
      </c>
      <c r="AZ38" s="62">
        <f t="shared" si="24"/>
        <v>0</v>
      </c>
      <c r="BA38" s="62">
        <f t="shared" si="25"/>
        <v>0</v>
      </c>
      <c r="BB38" s="62">
        <f t="shared" si="26"/>
        <v>0</v>
      </c>
      <c r="BC38" s="122">
        <f t="shared" si="27"/>
        <v>0</v>
      </c>
      <c r="BD38" s="121">
        <f t="shared" si="28"/>
        <v>0</v>
      </c>
      <c r="BE38" s="62">
        <f t="shared" si="29"/>
        <v>0</v>
      </c>
      <c r="BF38" s="62">
        <f t="shared" si="30"/>
        <v>0</v>
      </c>
      <c r="BG38" s="111">
        <f t="shared" si="31"/>
        <v>0</v>
      </c>
      <c r="BH38" s="118">
        <f t="shared" si="32"/>
        <v>0</v>
      </c>
    </row>
    <row r="39" spans="1:60" ht="36.75" x14ac:dyDescent="0.25">
      <c r="A39" s="51" t="s">
        <v>1619</v>
      </c>
      <c r="D39" s="10" t="s">
        <v>1607</v>
      </c>
      <c r="E39" s="8" t="s">
        <v>134</v>
      </c>
      <c r="F39" s="5" t="s">
        <v>1608</v>
      </c>
      <c r="G39" s="62" t="str">
        <f t="shared" si="88"/>
        <v>0</v>
      </c>
      <c r="H39" s="62" t="str">
        <f t="shared" si="88"/>
        <v>0</v>
      </c>
      <c r="I39" s="62" t="str">
        <f t="shared" si="88"/>
        <v>0</v>
      </c>
      <c r="J39" s="27">
        <f t="shared" si="0"/>
        <v>0</v>
      </c>
      <c r="K39" s="62" t="str">
        <f t="shared" si="89"/>
        <v>0</v>
      </c>
      <c r="L39" s="82">
        <f t="shared" si="14"/>
        <v>0</v>
      </c>
      <c r="M39" s="62" t="str">
        <f t="shared" si="90"/>
        <v>0</v>
      </c>
      <c r="N39" s="26">
        <f t="shared" ref="N39:N43" si="102">$G39-M39</f>
        <v>0</v>
      </c>
      <c r="O39" s="26">
        <f t="shared" ref="O39:O43" si="103">$H39-M39</f>
        <v>0</v>
      </c>
      <c r="P39" s="62" t="str">
        <f t="shared" si="91"/>
        <v>0</v>
      </c>
      <c r="Q39" s="26">
        <f t="shared" ref="Q39:Q43" si="104">$G39-P39</f>
        <v>0</v>
      </c>
      <c r="R39" s="26">
        <f t="shared" ref="R39:R43" si="105">$I39-P39</f>
        <v>0</v>
      </c>
      <c r="S39" s="82">
        <f t="shared" si="15"/>
        <v>0</v>
      </c>
      <c r="T39" s="62" t="str">
        <f t="shared" si="92"/>
        <v>0</v>
      </c>
      <c r="U39" s="26">
        <f t="shared" ref="U39:U43" si="106">$G39-T39</f>
        <v>0</v>
      </c>
      <c r="V39" s="26">
        <f t="shared" ref="V39:V43" si="107">$H39-T39</f>
        <v>0</v>
      </c>
      <c r="W39" s="62" t="str">
        <f t="shared" si="93"/>
        <v>0</v>
      </c>
      <c r="X39" s="26">
        <f t="shared" ref="X39:X43" si="108">$G39-W39</f>
        <v>0</v>
      </c>
      <c r="Y39" s="26">
        <f t="shared" ref="Y39:Y43" si="109">$I39-W39</f>
        <v>0</v>
      </c>
      <c r="Z39" s="82">
        <f t="shared" si="16"/>
        <v>0</v>
      </c>
      <c r="AA39" s="62" t="str">
        <f t="shared" si="94"/>
        <v>0</v>
      </c>
      <c r="AB39" s="26">
        <f t="shared" ref="AB39:AB43" si="110">$G39-AA39</f>
        <v>0</v>
      </c>
      <c r="AC39" s="26">
        <f t="shared" ref="AC39:AC43" si="111">$H39-AA39</f>
        <v>0</v>
      </c>
      <c r="AD39" s="26">
        <f t="shared" ref="AD39:AD43" si="112">T39-AA39</f>
        <v>0</v>
      </c>
      <c r="AE39" s="26">
        <f t="shared" ref="AE39:AE43" si="113">O39-AD39</f>
        <v>0</v>
      </c>
      <c r="AF39" s="62" t="str">
        <f t="shared" si="95"/>
        <v>0</v>
      </c>
      <c r="AG39" s="26">
        <f t="shared" ref="AG39:AG43" si="114">$G39-AF39</f>
        <v>0</v>
      </c>
      <c r="AH39" s="26">
        <f t="shared" ref="AH39:AH43" si="115">$I39-AF39</f>
        <v>0</v>
      </c>
      <c r="AI39" s="26">
        <f t="shared" ref="AI39:AI43" si="116">W39-AF39</f>
        <v>0</v>
      </c>
      <c r="AJ39" s="26">
        <f t="shared" ref="AJ39:AJ43" si="117">R39-AI39</f>
        <v>0</v>
      </c>
      <c r="AK39" s="80">
        <f t="shared" si="21"/>
        <v>0</v>
      </c>
      <c r="AL39" s="62" t="str">
        <f t="shared" si="96"/>
        <v>0</v>
      </c>
      <c r="AM39" s="26">
        <f t="shared" ref="AM39:AM43" si="118">T39-AL39</f>
        <v>0</v>
      </c>
      <c r="AN39" s="62" t="str">
        <f t="shared" si="97"/>
        <v>0</v>
      </c>
      <c r="AO39" s="26">
        <f t="shared" ref="AO39:AO43" si="119">W39-AN39</f>
        <v>0</v>
      </c>
      <c r="AP39" s="80">
        <f t="shared" si="22"/>
        <v>0</v>
      </c>
      <c r="AQ39" s="62" t="str">
        <f t="shared" si="98"/>
        <v>0</v>
      </c>
      <c r="AR39" s="26">
        <f t="shared" ref="AR39:AR43" si="120">M39-AQ39</f>
        <v>0</v>
      </c>
      <c r="AS39" s="62" t="str">
        <f t="shared" si="99"/>
        <v>0</v>
      </c>
      <c r="AT39" s="26">
        <f t="shared" ref="AT39:AT43" si="121">P39-AS39</f>
        <v>0</v>
      </c>
      <c r="AU39" s="27">
        <f t="shared" si="100"/>
        <v>0</v>
      </c>
      <c r="AV39" s="62" t="str">
        <f t="shared" si="101"/>
        <v>0</v>
      </c>
      <c r="AW39" s="62" t="str">
        <f t="shared" si="101"/>
        <v>0</v>
      </c>
      <c r="AX39" s="6"/>
      <c r="AY39" s="121">
        <f t="shared" si="23"/>
        <v>0</v>
      </c>
      <c r="AZ39" s="62">
        <f t="shared" si="24"/>
        <v>0</v>
      </c>
      <c r="BA39" s="62">
        <f t="shared" si="25"/>
        <v>0</v>
      </c>
      <c r="BB39" s="62">
        <f t="shared" si="26"/>
        <v>0</v>
      </c>
      <c r="BC39" s="122">
        <f t="shared" si="27"/>
        <v>0</v>
      </c>
      <c r="BD39" s="121">
        <f t="shared" si="28"/>
        <v>0</v>
      </c>
      <c r="BE39" s="62">
        <f t="shared" si="29"/>
        <v>0</v>
      </c>
      <c r="BF39" s="62">
        <f t="shared" si="30"/>
        <v>0</v>
      </c>
      <c r="BG39" s="111">
        <f t="shared" si="31"/>
        <v>0</v>
      </c>
      <c r="BH39" s="118">
        <f t="shared" si="32"/>
        <v>0</v>
      </c>
    </row>
    <row r="40" spans="1:60" ht="36.75" x14ac:dyDescent="0.25">
      <c r="A40" s="51" t="s">
        <v>1620</v>
      </c>
      <c r="D40" s="10" t="s">
        <v>1616</v>
      </c>
      <c r="E40" s="8" t="s">
        <v>135</v>
      </c>
      <c r="F40" s="5" t="s">
        <v>1615</v>
      </c>
      <c r="G40" s="62" t="str">
        <f t="shared" si="88"/>
        <v>0</v>
      </c>
      <c r="H40" s="62" t="str">
        <f t="shared" si="88"/>
        <v>0</v>
      </c>
      <c r="I40" s="62" t="str">
        <f t="shared" si="88"/>
        <v>0</v>
      </c>
      <c r="J40" s="27">
        <f t="shared" si="0"/>
        <v>0</v>
      </c>
      <c r="K40" s="62" t="str">
        <f t="shared" si="89"/>
        <v>0</v>
      </c>
      <c r="L40" s="82">
        <f t="shared" si="14"/>
        <v>0</v>
      </c>
      <c r="M40" s="62" t="str">
        <f t="shared" si="90"/>
        <v>0</v>
      </c>
      <c r="N40" s="26">
        <f t="shared" si="102"/>
        <v>0</v>
      </c>
      <c r="O40" s="26">
        <f t="shared" si="103"/>
        <v>0</v>
      </c>
      <c r="P40" s="62" t="str">
        <f t="shared" si="91"/>
        <v>0</v>
      </c>
      <c r="Q40" s="26">
        <f t="shared" si="104"/>
        <v>0</v>
      </c>
      <c r="R40" s="26">
        <f t="shared" si="105"/>
        <v>0</v>
      </c>
      <c r="S40" s="82">
        <f t="shared" si="15"/>
        <v>0</v>
      </c>
      <c r="T40" s="62" t="str">
        <f t="shared" si="92"/>
        <v>0</v>
      </c>
      <c r="U40" s="26">
        <f t="shared" si="106"/>
        <v>0</v>
      </c>
      <c r="V40" s="26">
        <f t="shared" si="107"/>
        <v>0</v>
      </c>
      <c r="W40" s="62" t="str">
        <f t="shared" si="93"/>
        <v>0</v>
      </c>
      <c r="X40" s="26">
        <f t="shared" si="108"/>
        <v>0</v>
      </c>
      <c r="Y40" s="26">
        <f t="shared" si="109"/>
        <v>0</v>
      </c>
      <c r="Z40" s="82">
        <f t="shared" si="16"/>
        <v>0</v>
      </c>
      <c r="AA40" s="62" t="str">
        <f t="shared" si="94"/>
        <v>0</v>
      </c>
      <c r="AB40" s="26">
        <f t="shared" si="110"/>
        <v>0</v>
      </c>
      <c r="AC40" s="26">
        <f t="shared" si="111"/>
        <v>0</v>
      </c>
      <c r="AD40" s="26">
        <f t="shared" si="112"/>
        <v>0</v>
      </c>
      <c r="AE40" s="26">
        <f t="shared" si="113"/>
        <v>0</v>
      </c>
      <c r="AF40" s="62" t="str">
        <f t="shared" si="95"/>
        <v>0</v>
      </c>
      <c r="AG40" s="26">
        <f t="shared" si="114"/>
        <v>0</v>
      </c>
      <c r="AH40" s="26">
        <f t="shared" si="115"/>
        <v>0</v>
      </c>
      <c r="AI40" s="26">
        <f t="shared" si="116"/>
        <v>0</v>
      </c>
      <c r="AJ40" s="26">
        <f t="shared" si="117"/>
        <v>0</v>
      </c>
      <c r="AK40" s="80">
        <f t="shared" si="21"/>
        <v>0</v>
      </c>
      <c r="AL40" s="62" t="str">
        <f t="shared" si="96"/>
        <v>0</v>
      </c>
      <c r="AM40" s="26">
        <f t="shared" si="118"/>
        <v>0</v>
      </c>
      <c r="AN40" s="62" t="str">
        <f t="shared" si="97"/>
        <v>0</v>
      </c>
      <c r="AO40" s="26">
        <f t="shared" si="119"/>
        <v>0</v>
      </c>
      <c r="AP40" s="80">
        <f t="shared" si="22"/>
        <v>0</v>
      </c>
      <c r="AQ40" s="62" t="str">
        <f t="shared" si="98"/>
        <v>0</v>
      </c>
      <c r="AR40" s="26">
        <f t="shared" si="120"/>
        <v>0</v>
      </c>
      <c r="AS40" s="62" t="str">
        <f t="shared" si="99"/>
        <v>0</v>
      </c>
      <c r="AT40" s="26">
        <f t="shared" si="121"/>
        <v>0</v>
      </c>
      <c r="AU40" s="27">
        <f t="shared" si="100"/>
        <v>0</v>
      </c>
      <c r="AV40" s="62" t="str">
        <f t="shared" si="101"/>
        <v>0</v>
      </c>
      <c r="AW40" s="62" t="str">
        <f t="shared" si="101"/>
        <v>0</v>
      </c>
      <c r="AX40" s="6"/>
      <c r="AY40" s="121">
        <f t="shared" si="23"/>
        <v>0</v>
      </c>
      <c r="AZ40" s="62">
        <f t="shared" si="24"/>
        <v>0</v>
      </c>
      <c r="BA40" s="62">
        <f t="shared" si="25"/>
        <v>0</v>
      </c>
      <c r="BB40" s="62">
        <f t="shared" si="26"/>
        <v>0</v>
      </c>
      <c r="BC40" s="122">
        <f t="shared" si="27"/>
        <v>0</v>
      </c>
      <c r="BD40" s="121">
        <f t="shared" si="28"/>
        <v>0</v>
      </c>
      <c r="BE40" s="62">
        <f t="shared" si="29"/>
        <v>0</v>
      </c>
      <c r="BF40" s="62">
        <f t="shared" si="30"/>
        <v>0</v>
      </c>
      <c r="BG40" s="111">
        <f t="shared" si="31"/>
        <v>0</v>
      </c>
      <c r="BH40" s="118">
        <f t="shared" si="32"/>
        <v>0</v>
      </c>
    </row>
    <row r="41" spans="1:60" ht="36.75" x14ac:dyDescent="0.25">
      <c r="A41" s="51" t="s">
        <v>1621</v>
      </c>
      <c r="D41" s="10" t="s">
        <v>1609</v>
      </c>
      <c r="E41" s="8" t="s">
        <v>1612</v>
      </c>
      <c r="F41" s="5" t="s">
        <v>1610</v>
      </c>
      <c r="G41" s="62" t="str">
        <f t="shared" si="88"/>
        <v>0</v>
      </c>
      <c r="H41" s="62" t="str">
        <f t="shared" si="88"/>
        <v>0</v>
      </c>
      <c r="I41" s="62" t="str">
        <f t="shared" si="88"/>
        <v>0</v>
      </c>
      <c r="J41" s="27">
        <f t="shared" si="0"/>
        <v>0</v>
      </c>
      <c r="K41" s="62" t="str">
        <f t="shared" si="89"/>
        <v>0</v>
      </c>
      <c r="L41" s="82">
        <f t="shared" si="14"/>
        <v>0</v>
      </c>
      <c r="M41" s="62" t="str">
        <f t="shared" si="90"/>
        <v>0</v>
      </c>
      <c r="N41" s="26">
        <f t="shared" si="102"/>
        <v>0</v>
      </c>
      <c r="O41" s="26">
        <f t="shared" si="103"/>
        <v>0</v>
      </c>
      <c r="P41" s="62" t="str">
        <f t="shared" si="91"/>
        <v>0</v>
      </c>
      <c r="Q41" s="26">
        <f t="shared" si="104"/>
        <v>0</v>
      </c>
      <c r="R41" s="26">
        <f t="shared" si="105"/>
        <v>0</v>
      </c>
      <c r="S41" s="82">
        <f t="shared" si="15"/>
        <v>0</v>
      </c>
      <c r="T41" s="62" t="str">
        <f t="shared" si="92"/>
        <v>0</v>
      </c>
      <c r="U41" s="26">
        <f t="shared" si="106"/>
        <v>0</v>
      </c>
      <c r="V41" s="26">
        <f t="shared" si="107"/>
        <v>0</v>
      </c>
      <c r="W41" s="62" t="str">
        <f t="shared" si="93"/>
        <v>0</v>
      </c>
      <c r="X41" s="26">
        <f t="shared" si="108"/>
        <v>0</v>
      </c>
      <c r="Y41" s="26">
        <f t="shared" si="109"/>
        <v>0</v>
      </c>
      <c r="Z41" s="82">
        <f t="shared" si="16"/>
        <v>0</v>
      </c>
      <c r="AA41" s="62" t="str">
        <f t="shared" si="94"/>
        <v>0</v>
      </c>
      <c r="AB41" s="26">
        <f t="shared" si="110"/>
        <v>0</v>
      </c>
      <c r="AC41" s="26">
        <f t="shared" si="111"/>
        <v>0</v>
      </c>
      <c r="AD41" s="26">
        <f t="shared" si="112"/>
        <v>0</v>
      </c>
      <c r="AE41" s="26">
        <f t="shared" si="113"/>
        <v>0</v>
      </c>
      <c r="AF41" s="62" t="str">
        <f t="shared" si="95"/>
        <v>0</v>
      </c>
      <c r="AG41" s="26">
        <f t="shared" si="114"/>
        <v>0</v>
      </c>
      <c r="AH41" s="26">
        <f t="shared" si="115"/>
        <v>0</v>
      </c>
      <c r="AI41" s="26">
        <f t="shared" si="116"/>
        <v>0</v>
      </c>
      <c r="AJ41" s="26">
        <f t="shared" si="117"/>
        <v>0</v>
      </c>
      <c r="AK41" s="80">
        <f t="shared" si="21"/>
        <v>0</v>
      </c>
      <c r="AL41" s="62" t="str">
        <f t="shared" si="96"/>
        <v>0</v>
      </c>
      <c r="AM41" s="26">
        <f t="shared" si="118"/>
        <v>0</v>
      </c>
      <c r="AN41" s="62" t="str">
        <f t="shared" si="97"/>
        <v>0</v>
      </c>
      <c r="AO41" s="26">
        <f t="shared" si="119"/>
        <v>0</v>
      </c>
      <c r="AP41" s="80">
        <f t="shared" si="22"/>
        <v>0</v>
      </c>
      <c r="AQ41" s="62" t="str">
        <f t="shared" si="98"/>
        <v>0</v>
      </c>
      <c r="AR41" s="26">
        <f t="shared" si="120"/>
        <v>0</v>
      </c>
      <c r="AS41" s="62" t="str">
        <f t="shared" si="99"/>
        <v>0</v>
      </c>
      <c r="AT41" s="26">
        <f t="shared" si="121"/>
        <v>0</v>
      </c>
      <c r="AU41" s="27">
        <f t="shared" si="100"/>
        <v>0</v>
      </c>
      <c r="AV41" s="62" t="str">
        <f t="shared" si="101"/>
        <v>0</v>
      </c>
      <c r="AW41" s="62" t="str">
        <f t="shared" si="101"/>
        <v>0</v>
      </c>
      <c r="AX41" s="6"/>
      <c r="AY41" s="121">
        <f t="shared" si="23"/>
        <v>0</v>
      </c>
      <c r="AZ41" s="62">
        <f t="shared" si="24"/>
        <v>0</v>
      </c>
      <c r="BA41" s="62">
        <f t="shared" si="25"/>
        <v>0</v>
      </c>
      <c r="BB41" s="62">
        <f t="shared" si="26"/>
        <v>0</v>
      </c>
      <c r="BC41" s="122">
        <f t="shared" si="27"/>
        <v>0</v>
      </c>
      <c r="BD41" s="121">
        <f t="shared" si="28"/>
        <v>0</v>
      </c>
      <c r="BE41" s="62">
        <f t="shared" si="29"/>
        <v>0</v>
      </c>
      <c r="BF41" s="62">
        <f t="shared" si="30"/>
        <v>0</v>
      </c>
      <c r="BG41" s="111">
        <f t="shared" si="31"/>
        <v>0</v>
      </c>
      <c r="BH41" s="118">
        <f t="shared" si="32"/>
        <v>0</v>
      </c>
    </row>
    <row r="42" spans="1:60" ht="36.75" x14ac:dyDescent="0.25">
      <c r="A42" s="51" t="s">
        <v>1622</v>
      </c>
      <c r="D42" s="10" t="s">
        <v>1611</v>
      </c>
      <c r="E42" s="8" t="s">
        <v>1613</v>
      </c>
      <c r="F42" s="2" t="s">
        <v>1614</v>
      </c>
      <c r="G42" s="62" t="str">
        <f t="shared" si="88"/>
        <v>0</v>
      </c>
      <c r="H42" s="62" t="str">
        <f t="shared" si="88"/>
        <v>0</v>
      </c>
      <c r="I42" s="62" t="str">
        <f t="shared" si="88"/>
        <v>0</v>
      </c>
      <c r="J42" s="27">
        <f t="shared" si="0"/>
        <v>0</v>
      </c>
      <c r="K42" s="62" t="str">
        <f t="shared" si="89"/>
        <v>0</v>
      </c>
      <c r="L42" s="82">
        <f t="shared" si="14"/>
        <v>0</v>
      </c>
      <c r="M42" s="62" t="str">
        <f t="shared" si="90"/>
        <v>0</v>
      </c>
      <c r="N42" s="26">
        <f t="shared" si="102"/>
        <v>0</v>
      </c>
      <c r="O42" s="26">
        <f t="shared" si="103"/>
        <v>0</v>
      </c>
      <c r="P42" s="62" t="str">
        <f t="shared" si="91"/>
        <v>0</v>
      </c>
      <c r="Q42" s="26">
        <f t="shared" si="104"/>
        <v>0</v>
      </c>
      <c r="R42" s="26">
        <f t="shared" si="105"/>
        <v>0</v>
      </c>
      <c r="S42" s="82">
        <f t="shared" si="15"/>
        <v>0</v>
      </c>
      <c r="T42" s="62" t="str">
        <f t="shared" si="92"/>
        <v>0</v>
      </c>
      <c r="U42" s="26">
        <f t="shared" si="106"/>
        <v>0</v>
      </c>
      <c r="V42" s="26">
        <f t="shared" si="107"/>
        <v>0</v>
      </c>
      <c r="W42" s="62" t="str">
        <f t="shared" si="93"/>
        <v>0</v>
      </c>
      <c r="X42" s="26">
        <f t="shared" si="108"/>
        <v>0</v>
      </c>
      <c r="Y42" s="26">
        <f t="shared" si="109"/>
        <v>0</v>
      </c>
      <c r="Z42" s="82">
        <f t="shared" si="16"/>
        <v>0</v>
      </c>
      <c r="AA42" s="62" t="str">
        <f t="shared" si="94"/>
        <v>0</v>
      </c>
      <c r="AB42" s="26">
        <f t="shared" si="110"/>
        <v>0</v>
      </c>
      <c r="AC42" s="26">
        <f t="shared" si="111"/>
        <v>0</v>
      </c>
      <c r="AD42" s="26">
        <f t="shared" si="112"/>
        <v>0</v>
      </c>
      <c r="AE42" s="26">
        <f t="shared" si="113"/>
        <v>0</v>
      </c>
      <c r="AF42" s="62" t="str">
        <f t="shared" si="95"/>
        <v>0</v>
      </c>
      <c r="AG42" s="26">
        <f t="shared" si="114"/>
        <v>0</v>
      </c>
      <c r="AH42" s="26">
        <f t="shared" si="115"/>
        <v>0</v>
      </c>
      <c r="AI42" s="26">
        <f t="shared" si="116"/>
        <v>0</v>
      </c>
      <c r="AJ42" s="26">
        <f t="shared" si="117"/>
        <v>0</v>
      </c>
      <c r="AK42" s="80">
        <f t="shared" si="21"/>
        <v>0</v>
      </c>
      <c r="AL42" s="62" t="str">
        <f t="shared" si="96"/>
        <v>0</v>
      </c>
      <c r="AM42" s="26">
        <f t="shared" si="118"/>
        <v>0</v>
      </c>
      <c r="AN42" s="62" t="str">
        <f t="shared" si="97"/>
        <v>0</v>
      </c>
      <c r="AO42" s="26">
        <f t="shared" si="119"/>
        <v>0</v>
      </c>
      <c r="AP42" s="80">
        <f t="shared" si="22"/>
        <v>0</v>
      </c>
      <c r="AQ42" s="62" t="str">
        <f t="shared" si="98"/>
        <v>0</v>
      </c>
      <c r="AR42" s="26">
        <f t="shared" si="120"/>
        <v>0</v>
      </c>
      <c r="AS42" s="62" t="str">
        <f t="shared" si="99"/>
        <v>0</v>
      </c>
      <c r="AT42" s="26">
        <f t="shared" si="121"/>
        <v>0</v>
      </c>
      <c r="AU42" s="27">
        <f t="shared" si="100"/>
        <v>0</v>
      </c>
      <c r="AV42" s="62" t="str">
        <f t="shared" si="101"/>
        <v>0</v>
      </c>
      <c r="AW42" s="62" t="str">
        <f t="shared" si="101"/>
        <v>0</v>
      </c>
      <c r="AX42" s="6"/>
      <c r="AY42" s="121">
        <f t="shared" si="23"/>
        <v>0</v>
      </c>
      <c r="AZ42" s="62">
        <f t="shared" si="24"/>
        <v>0</v>
      </c>
      <c r="BA42" s="62">
        <f t="shared" si="25"/>
        <v>0</v>
      </c>
      <c r="BB42" s="62">
        <f t="shared" si="26"/>
        <v>0</v>
      </c>
      <c r="BC42" s="122">
        <f t="shared" si="27"/>
        <v>0</v>
      </c>
      <c r="BD42" s="121">
        <f t="shared" si="28"/>
        <v>0</v>
      </c>
      <c r="BE42" s="62">
        <f t="shared" si="29"/>
        <v>0</v>
      </c>
      <c r="BF42" s="62">
        <f t="shared" si="30"/>
        <v>0</v>
      </c>
      <c r="BG42" s="111">
        <f t="shared" si="31"/>
        <v>0</v>
      </c>
      <c r="BH42" s="118">
        <f t="shared" si="32"/>
        <v>0</v>
      </c>
    </row>
    <row r="43" spans="1:60" ht="72.75" x14ac:dyDescent="0.25">
      <c r="A43" s="51" t="s">
        <v>1623</v>
      </c>
      <c r="D43" s="10" t="s">
        <v>712</v>
      </c>
      <c r="E43" s="8" t="s">
        <v>1617</v>
      </c>
      <c r="F43" s="2" t="s">
        <v>139</v>
      </c>
      <c r="G43" s="62" t="str">
        <f t="shared" si="88"/>
        <v>0</v>
      </c>
      <c r="H43" s="62" t="str">
        <f t="shared" si="88"/>
        <v>0</v>
      </c>
      <c r="I43" s="62" t="str">
        <f t="shared" si="88"/>
        <v>0</v>
      </c>
      <c r="J43" s="27">
        <f t="shared" si="0"/>
        <v>0</v>
      </c>
      <c r="K43" s="62" t="str">
        <f t="shared" si="89"/>
        <v>0</v>
      </c>
      <c r="L43" s="82">
        <f t="shared" si="14"/>
        <v>0</v>
      </c>
      <c r="M43" s="62" t="str">
        <f t="shared" si="90"/>
        <v>0</v>
      </c>
      <c r="N43" s="26">
        <f t="shared" si="102"/>
        <v>0</v>
      </c>
      <c r="O43" s="26">
        <f t="shared" si="103"/>
        <v>0</v>
      </c>
      <c r="P43" s="62" t="str">
        <f t="shared" si="91"/>
        <v>0</v>
      </c>
      <c r="Q43" s="26">
        <f t="shared" si="104"/>
        <v>0</v>
      </c>
      <c r="R43" s="26">
        <f t="shared" si="105"/>
        <v>0</v>
      </c>
      <c r="S43" s="82">
        <f t="shared" si="15"/>
        <v>0</v>
      </c>
      <c r="T43" s="62" t="str">
        <f t="shared" si="92"/>
        <v>0</v>
      </c>
      <c r="U43" s="26">
        <f t="shared" si="106"/>
        <v>0</v>
      </c>
      <c r="V43" s="26">
        <f t="shared" si="107"/>
        <v>0</v>
      </c>
      <c r="W43" s="62" t="str">
        <f t="shared" si="93"/>
        <v>0</v>
      </c>
      <c r="X43" s="26">
        <f t="shared" si="108"/>
        <v>0</v>
      </c>
      <c r="Y43" s="26">
        <f t="shared" si="109"/>
        <v>0</v>
      </c>
      <c r="Z43" s="82">
        <f t="shared" si="16"/>
        <v>0</v>
      </c>
      <c r="AA43" s="62" t="str">
        <f t="shared" si="94"/>
        <v>0</v>
      </c>
      <c r="AB43" s="26">
        <f t="shared" si="110"/>
        <v>0</v>
      </c>
      <c r="AC43" s="26">
        <f t="shared" si="111"/>
        <v>0</v>
      </c>
      <c r="AD43" s="26">
        <f t="shared" si="112"/>
        <v>0</v>
      </c>
      <c r="AE43" s="26">
        <f t="shared" si="113"/>
        <v>0</v>
      </c>
      <c r="AF43" s="62" t="str">
        <f t="shared" si="95"/>
        <v>0</v>
      </c>
      <c r="AG43" s="26">
        <f t="shared" si="114"/>
        <v>0</v>
      </c>
      <c r="AH43" s="26">
        <f t="shared" si="115"/>
        <v>0</v>
      </c>
      <c r="AI43" s="26">
        <f t="shared" si="116"/>
        <v>0</v>
      </c>
      <c r="AJ43" s="26">
        <f t="shared" si="117"/>
        <v>0</v>
      </c>
      <c r="AK43" s="80">
        <f t="shared" si="21"/>
        <v>0</v>
      </c>
      <c r="AL43" s="62" t="str">
        <f t="shared" si="96"/>
        <v>0</v>
      </c>
      <c r="AM43" s="26">
        <f t="shared" si="118"/>
        <v>0</v>
      </c>
      <c r="AN43" s="62" t="str">
        <f t="shared" si="97"/>
        <v>0</v>
      </c>
      <c r="AO43" s="26">
        <f t="shared" si="119"/>
        <v>0</v>
      </c>
      <c r="AP43" s="80">
        <f t="shared" si="22"/>
        <v>0</v>
      </c>
      <c r="AQ43" s="62" t="str">
        <f t="shared" si="98"/>
        <v>0</v>
      </c>
      <c r="AR43" s="26">
        <f t="shared" si="120"/>
        <v>0</v>
      </c>
      <c r="AS43" s="62" t="str">
        <f t="shared" si="99"/>
        <v>0</v>
      </c>
      <c r="AT43" s="26">
        <f t="shared" si="121"/>
        <v>0</v>
      </c>
      <c r="AU43" s="27">
        <f t="shared" si="100"/>
        <v>0</v>
      </c>
      <c r="AV43" s="62" t="str">
        <f t="shared" si="101"/>
        <v>0</v>
      </c>
      <c r="AW43" s="62" t="str">
        <f t="shared" si="101"/>
        <v>0</v>
      </c>
      <c r="AX43" s="6"/>
      <c r="AY43" s="121">
        <f t="shared" si="23"/>
        <v>0</v>
      </c>
      <c r="AZ43" s="62">
        <f t="shared" si="24"/>
        <v>0</v>
      </c>
      <c r="BA43" s="62">
        <f t="shared" si="25"/>
        <v>0</v>
      </c>
      <c r="BB43" s="62">
        <f t="shared" si="26"/>
        <v>0</v>
      </c>
      <c r="BC43" s="122">
        <f t="shared" si="27"/>
        <v>0</v>
      </c>
      <c r="BD43" s="121">
        <f t="shared" si="28"/>
        <v>0</v>
      </c>
      <c r="BE43" s="62">
        <f t="shared" si="29"/>
        <v>0</v>
      </c>
      <c r="BF43" s="62">
        <f t="shared" si="30"/>
        <v>0</v>
      </c>
      <c r="BG43" s="111">
        <f t="shared" si="31"/>
        <v>0</v>
      </c>
      <c r="BH43" s="118">
        <f t="shared" si="32"/>
        <v>0</v>
      </c>
    </row>
    <row r="44" spans="1:60" x14ac:dyDescent="0.25">
      <c r="A44" s="40"/>
      <c r="D44" s="36" t="s">
        <v>1624</v>
      </c>
      <c r="E44" s="14"/>
      <c r="F44" s="15"/>
      <c r="G44" s="16">
        <f>IFERROR(G42-G43,"0")</f>
        <v>0</v>
      </c>
      <c r="H44" s="16">
        <f t="shared" ref="H44:AW44" si="122">IFERROR(H42-H43,"0")</f>
        <v>0</v>
      </c>
      <c r="I44" s="16">
        <f t="shared" si="122"/>
        <v>0</v>
      </c>
      <c r="J44" s="16">
        <f t="shared" si="122"/>
        <v>0</v>
      </c>
      <c r="K44" s="16">
        <f t="shared" si="122"/>
        <v>0</v>
      </c>
      <c r="L44" s="16">
        <f t="shared" si="122"/>
        <v>0</v>
      </c>
      <c r="M44" s="16">
        <f t="shared" si="122"/>
        <v>0</v>
      </c>
      <c r="N44" s="16">
        <f t="shared" si="122"/>
        <v>0</v>
      </c>
      <c r="O44" s="16">
        <f t="shared" si="122"/>
        <v>0</v>
      </c>
      <c r="P44" s="16">
        <f t="shared" si="122"/>
        <v>0</v>
      </c>
      <c r="Q44" s="16">
        <f t="shared" si="122"/>
        <v>0</v>
      </c>
      <c r="R44" s="16">
        <f t="shared" si="122"/>
        <v>0</v>
      </c>
      <c r="S44" s="16">
        <f t="shared" si="122"/>
        <v>0</v>
      </c>
      <c r="T44" s="16">
        <f t="shared" si="122"/>
        <v>0</v>
      </c>
      <c r="U44" s="16">
        <f t="shared" si="122"/>
        <v>0</v>
      </c>
      <c r="V44" s="16">
        <f t="shared" si="122"/>
        <v>0</v>
      </c>
      <c r="W44" s="16">
        <f t="shared" si="122"/>
        <v>0</v>
      </c>
      <c r="X44" s="16">
        <f t="shared" si="122"/>
        <v>0</v>
      </c>
      <c r="Y44" s="16">
        <f t="shared" si="122"/>
        <v>0</v>
      </c>
      <c r="Z44" s="16">
        <f t="shared" si="122"/>
        <v>0</v>
      </c>
      <c r="AA44" s="16">
        <f t="shared" si="122"/>
        <v>0</v>
      </c>
      <c r="AB44" s="16">
        <f t="shared" si="122"/>
        <v>0</v>
      </c>
      <c r="AC44" s="16">
        <f t="shared" si="122"/>
        <v>0</v>
      </c>
      <c r="AD44" s="16">
        <f t="shared" si="122"/>
        <v>0</v>
      </c>
      <c r="AE44" s="16">
        <f t="shared" si="122"/>
        <v>0</v>
      </c>
      <c r="AF44" s="16">
        <f t="shared" si="122"/>
        <v>0</v>
      </c>
      <c r="AG44" s="16">
        <f t="shared" si="122"/>
        <v>0</v>
      </c>
      <c r="AH44" s="16">
        <f t="shared" si="122"/>
        <v>0</v>
      </c>
      <c r="AI44" s="16">
        <f t="shared" si="122"/>
        <v>0</v>
      </c>
      <c r="AJ44" s="16">
        <f t="shared" si="122"/>
        <v>0</v>
      </c>
      <c r="AK44" s="16">
        <f t="shared" si="122"/>
        <v>0</v>
      </c>
      <c r="AL44" s="16">
        <f t="shared" si="122"/>
        <v>0</v>
      </c>
      <c r="AM44" s="16">
        <f t="shared" si="122"/>
        <v>0</v>
      </c>
      <c r="AN44" s="16">
        <f t="shared" si="122"/>
        <v>0</v>
      </c>
      <c r="AO44" s="16">
        <f t="shared" si="122"/>
        <v>0</v>
      </c>
      <c r="AP44" s="16">
        <f t="shared" si="122"/>
        <v>0</v>
      </c>
      <c r="AQ44" s="16">
        <f t="shared" si="122"/>
        <v>0</v>
      </c>
      <c r="AR44" s="16">
        <f t="shared" si="122"/>
        <v>0</v>
      </c>
      <c r="AS44" s="16">
        <f t="shared" si="122"/>
        <v>0</v>
      </c>
      <c r="AT44" s="16">
        <f t="shared" si="122"/>
        <v>0</v>
      </c>
      <c r="AU44" s="16">
        <f t="shared" si="122"/>
        <v>0</v>
      </c>
      <c r="AV44" s="16">
        <f t="shared" si="122"/>
        <v>0</v>
      </c>
      <c r="AW44" s="16">
        <f t="shared" si="122"/>
        <v>0</v>
      </c>
      <c r="AX44" s="16"/>
      <c r="AY44" s="121">
        <f t="shared" si="23"/>
        <v>0</v>
      </c>
      <c r="AZ44" s="62">
        <f t="shared" si="24"/>
        <v>0</v>
      </c>
      <c r="BA44" s="62">
        <f t="shared" si="25"/>
        <v>0</v>
      </c>
      <c r="BB44" s="62">
        <f t="shared" si="26"/>
        <v>0</v>
      </c>
      <c r="BC44" s="122">
        <f t="shared" si="27"/>
        <v>0</v>
      </c>
      <c r="BD44" s="121">
        <f t="shared" si="28"/>
        <v>0</v>
      </c>
      <c r="BE44" s="62">
        <f t="shared" si="29"/>
        <v>0</v>
      </c>
      <c r="BF44" s="62">
        <f t="shared" si="30"/>
        <v>0</v>
      </c>
      <c r="BG44" s="111">
        <f t="shared" si="31"/>
        <v>0</v>
      </c>
      <c r="BH44" s="118">
        <f t="shared" si="32"/>
        <v>0</v>
      </c>
    </row>
    <row r="45" spans="1:60" x14ac:dyDescent="0.25">
      <c r="A45" s="39"/>
      <c r="D45" s="37" t="s">
        <v>667</v>
      </c>
      <c r="E45" s="20"/>
      <c r="F45" s="21"/>
      <c r="G45" s="16">
        <f>IFERROR(G38-G39-G40-G41-G42,"0")</f>
        <v>0</v>
      </c>
      <c r="H45" s="16">
        <f t="shared" ref="H45:AW45" si="123">IFERROR(H38-H39-H40-H41-H42,"0")</f>
        <v>0</v>
      </c>
      <c r="I45" s="16">
        <f t="shared" si="123"/>
        <v>0</v>
      </c>
      <c r="J45" s="16">
        <f t="shared" si="123"/>
        <v>0</v>
      </c>
      <c r="K45" s="16">
        <f t="shared" si="123"/>
        <v>0</v>
      </c>
      <c r="L45" s="16">
        <f t="shared" si="123"/>
        <v>0</v>
      </c>
      <c r="M45" s="16">
        <f t="shared" si="123"/>
        <v>0</v>
      </c>
      <c r="N45" s="16">
        <f t="shared" si="123"/>
        <v>0</v>
      </c>
      <c r="O45" s="16">
        <f t="shared" si="123"/>
        <v>0</v>
      </c>
      <c r="P45" s="16">
        <f t="shared" si="123"/>
        <v>0</v>
      </c>
      <c r="Q45" s="16">
        <f t="shared" si="123"/>
        <v>0</v>
      </c>
      <c r="R45" s="16">
        <f t="shared" si="123"/>
        <v>0</v>
      </c>
      <c r="S45" s="16">
        <f t="shared" si="123"/>
        <v>0</v>
      </c>
      <c r="T45" s="16">
        <f t="shared" si="123"/>
        <v>0</v>
      </c>
      <c r="U45" s="16">
        <f t="shared" si="123"/>
        <v>0</v>
      </c>
      <c r="V45" s="16">
        <f t="shared" si="123"/>
        <v>0</v>
      </c>
      <c r="W45" s="16">
        <f t="shared" si="123"/>
        <v>0</v>
      </c>
      <c r="X45" s="16">
        <f t="shared" si="123"/>
        <v>0</v>
      </c>
      <c r="Y45" s="16">
        <f t="shared" si="123"/>
        <v>0</v>
      </c>
      <c r="Z45" s="16">
        <f t="shared" si="123"/>
        <v>0</v>
      </c>
      <c r="AA45" s="16">
        <f t="shared" si="123"/>
        <v>0</v>
      </c>
      <c r="AB45" s="16">
        <f t="shared" si="123"/>
        <v>0</v>
      </c>
      <c r="AC45" s="16">
        <f t="shared" si="123"/>
        <v>0</v>
      </c>
      <c r="AD45" s="16">
        <f t="shared" si="123"/>
        <v>0</v>
      </c>
      <c r="AE45" s="16">
        <f t="shared" si="123"/>
        <v>0</v>
      </c>
      <c r="AF45" s="16">
        <f t="shared" si="123"/>
        <v>0</v>
      </c>
      <c r="AG45" s="16">
        <f t="shared" si="123"/>
        <v>0</v>
      </c>
      <c r="AH45" s="16">
        <f t="shared" si="123"/>
        <v>0</v>
      </c>
      <c r="AI45" s="16">
        <f t="shared" si="123"/>
        <v>0</v>
      </c>
      <c r="AJ45" s="16">
        <f t="shared" si="123"/>
        <v>0</v>
      </c>
      <c r="AK45" s="16">
        <f t="shared" si="123"/>
        <v>0</v>
      </c>
      <c r="AL45" s="16">
        <f t="shared" si="123"/>
        <v>0</v>
      </c>
      <c r="AM45" s="16">
        <f t="shared" si="123"/>
        <v>0</v>
      </c>
      <c r="AN45" s="16">
        <f t="shared" si="123"/>
        <v>0</v>
      </c>
      <c r="AO45" s="16">
        <f t="shared" si="123"/>
        <v>0</v>
      </c>
      <c r="AP45" s="16">
        <f t="shared" si="123"/>
        <v>0</v>
      </c>
      <c r="AQ45" s="16">
        <f t="shared" si="123"/>
        <v>0</v>
      </c>
      <c r="AR45" s="16">
        <f t="shared" si="123"/>
        <v>0</v>
      </c>
      <c r="AS45" s="16">
        <f t="shared" si="123"/>
        <v>0</v>
      </c>
      <c r="AT45" s="16">
        <f t="shared" si="123"/>
        <v>0</v>
      </c>
      <c r="AU45" s="16">
        <f t="shared" si="123"/>
        <v>0</v>
      </c>
      <c r="AV45" s="16">
        <f t="shared" si="123"/>
        <v>0</v>
      </c>
      <c r="AW45" s="16">
        <f t="shared" si="123"/>
        <v>0</v>
      </c>
      <c r="AX45" s="16"/>
      <c r="AY45" s="121">
        <f t="shared" si="23"/>
        <v>0</v>
      </c>
      <c r="AZ45" s="62">
        <f t="shared" si="24"/>
        <v>0</v>
      </c>
      <c r="BA45" s="62">
        <f t="shared" si="25"/>
        <v>0</v>
      </c>
      <c r="BB45" s="62">
        <f t="shared" si="26"/>
        <v>0</v>
      </c>
      <c r="BC45" s="122">
        <f t="shared" si="27"/>
        <v>0</v>
      </c>
      <c r="BD45" s="121">
        <f t="shared" si="28"/>
        <v>0</v>
      </c>
      <c r="BE45" s="62">
        <f t="shared" si="29"/>
        <v>0</v>
      </c>
      <c r="BF45" s="62">
        <f t="shared" si="30"/>
        <v>0</v>
      </c>
      <c r="BG45" s="111">
        <f t="shared" si="31"/>
        <v>0</v>
      </c>
      <c r="BH45" s="118">
        <f t="shared" si="32"/>
        <v>0</v>
      </c>
    </row>
    <row r="46" spans="1:60" ht="36.75" x14ac:dyDescent="0.25">
      <c r="A46" s="51" t="s">
        <v>1625</v>
      </c>
      <c r="B46">
        <v>1</v>
      </c>
      <c r="D46" s="4" t="s">
        <v>140</v>
      </c>
      <c r="E46" s="12" t="s">
        <v>141</v>
      </c>
      <c r="F46" s="18" t="s">
        <v>142</v>
      </c>
      <c r="G46" s="7" t="str">
        <f t="shared" ref="G46:I47" si="124">IFERROR(VLOOKUP($A46,_f12_all,G$1,FALSE),"0")</f>
        <v>0</v>
      </c>
      <c r="H46" s="7" t="str">
        <f t="shared" si="124"/>
        <v>0</v>
      </c>
      <c r="I46" s="7" t="str">
        <f t="shared" si="124"/>
        <v>0</v>
      </c>
      <c r="J46" s="27">
        <f t="shared" si="0"/>
        <v>0</v>
      </c>
      <c r="K46" s="7" t="str">
        <f>IFERROR(VLOOKUP($A46,_f12_all,K$1,FALSE),"0")</f>
        <v>0</v>
      </c>
      <c r="L46" s="80">
        <f t="shared" si="14"/>
        <v>0</v>
      </c>
      <c r="M46" s="7" t="str">
        <f>IFERROR(VLOOKUP($A46,_f12_all,M$1,FALSE),"0")</f>
        <v>0</v>
      </c>
      <c r="N46" s="27">
        <f>$G46-M46</f>
        <v>0</v>
      </c>
      <c r="O46" s="27">
        <f>$H46-M46</f>
        <v>0</v>
      </c>
      <c r="P46" s="7" t="str">
        <f>IFERROR(VLOOKUP($A46,_f12_all,P$1,FALSE),"0")</f>
        <v>0</v>
      </c>
      <c r="Q46" s="27">
        <f>$G46-P46</f>
        <v>0</v>
      </c>
      <c r="R46" s="27">
        <f>$I46-P46</f>
        <v>0</v>
      </c>
      <c r="S46" s="80">
        <f t="shared" si="15"/>
        <v>0</v>
      </c>
      <c r="T46" s="128" t="str">
        <f>IFERROR(VLOOKUP($A46,_f12_all,T$1,FALSE),"0")</f>
        <v>0</v>
      </c>
      <c r="U46" s="27">
        <f>$G46-T46</f>
        <v>0</v>
      </c>
      <c r="V46" s="27">
        <f>$H46-T46</f>
        <v>0</v>
      </c>
      <c r="W46" s="7" t="str">
        <f>IFERROR(VLOOKUP($A46,_f12_all,W$1,FALSE),"0")</f>
        <v>0</v>
      </c>
      <c r="X46" s="27">
        <f>$G46-W46</f>
        <v>0</v>
      </c>
      <c r="Y46" s="27">
        <f>$I46-W46</f>
        <v>0</v>
      </c>
      <c r="Z46" s="80">
        <f t="shared" si="16"/>
        <v>0</v>
      </c>
      <c r="AA46" s="7" t="str">
        <f>IFERROR(VLOOKUP($A46,_f12_all,AA$1,FALSE),"0")</f>
        <v>0</v>
      </c>
      <c r="AB46" s="27">
        <f>$G46-AA46</f>
        <v>0</v>
      </c>
      <c r="AC46" s="27">
        <f>$H46-AA46</f>
        <v>0</v>
      </c>
      <c r="AD46" s="27">
        <f>T46-AA46</f>
        <v>0</v>
      </c>
      <c r="AE46" s="27">
        <f>O46-AD46</f>
        <v>0</v>
      </c>
      <c r="AF46" s="7" t="str">
        <f>IFERROR(VLOOKUP($A46,_f12_all,AF$1,FALSE),"0")</f>
        <v>0</v>
      </c>
      <c r="AG46" s="27">
        <f>$G46-AF46</f>
        <v>0</v>
      </c>
      <c r="AH46" s="27">
        <f>$I46-AF46</f>
        <v>0</v>
      </c>
      <c r="AI46" s="27">
        <f>W46-AF46</f>
        <v>0</v>
      </c>
      <c r="AJ46" s="27">
        <f>R46-AI46</f>
        <v>0</v>
      </c>
      <c r="AK46" s="80">
        <f t="shared" si="21"/>
        <v>0</v>
      </c>
      <c r="AL46" s="7" t="str">
        <f>IFERROR(VLOOKUP($A46,_f12_all,AL$1,FALSE),"0")</f>
        <v>0</v>
      </c>
      <c r="AM46" s="27">
        <f>T46-AL46</f>
        <v>0</v>
      </c>
      <c r="AN46" s="7" t="str">
        <f>IFERROR(VLOOKUP($A46,_f12_all,AN$1,FALSE),"0")</f>
        <v>0</v>
      </c>
      <c r="AO46" s="27">
        <f>W46-AN46</f>
        <v>0</v>
      </c>
      <c r="AP46" s="80">
        <f t="shared" si="22"/>
        <v>0</v>
      </c>
      <c r="AQ46" s="7" t="str">
        <f>IFERROR(VLOOKUP($A46,_f12_all,AQ$1,FALSE),"0")</f>
        <v>0</v>
      </c>
      <c r="AR46" s="27">
        <f>M46-AQ46</f>
        <v>0</v>
      </c>
      <c r="AS46" s="7" t="str">
        <f>IFERROR(VLOOKUP($A46,_f12_all,AS$1,FALSE),"0")</f>
        <v>0</v>
      </c>
      <c r="AT46" s="27">
        <f>P46-AS46</f>
        <v>0</v>
      </c>
      <c r="AU46" s="27">
        <f t="shared" ref="AU46:AU47" si="125">AV46+AW46</f>
        <v>0</v>
      </c>
      <c r="AV46" s="7" t="str">
        <f>IFERROR(VLOOKUP($A46,_f12_all,AV$1,FALSE),"0")</f>
        <v>0</v>
      </c>
      <c r="AW46" s="7" t="str">
        <f>IFERROR(VLOOKUP($A46,_f12_all,AW$1,FALSE),"0")</f>
        <v>0</v>
      </c>
      <c r="AX46" s="46"/>
      <c r="AY46" s="121">
        <f t="shared" si="23"/>
        <v>0</v>
      </c>
      <c r="AZ46" s="62">
        <f t="shared" si="24"/>
        <v>0</v>
      </c>
      <c r="BA46" s="62">
        <f t="shared" si="25"/>
        <v>0</v>
      </c>
      <c r="BB46" s="62">
        <f t="shared" si="26"/>
        <v>0</v>
      </c>
      <c r="BC46" s="122">
        <f t="shared" si="27"/>
        <v>0</v>
      </c>
      <c r="BD46" s="121">
        <f t="shared" si="28"/>
        <v>0</v>
      </c>
      <c r="BE46" s="62">
        <f t="shared" si="29"/>
        <v>0</v>
      </c>
      <c r="BF46" s="62">
        <f t="shared" si="30"/>
        <v>0</v>
      </c>
      <c r="BG46" s="111">
        <f t="shared" si="31"/>
        <v>0</v>
      </c>
      <c r="BH46" s="118">
        <f t="shared" si="32"/>
        <v>0</v>
      </c>
    </row>
    <row r="47" spans="1:60" ht="36.75" x14ac:dyDescent="0.25">
      <c r="A47" s="51" t="s">
        <v>1626</v>
      </c>
      <c r="D47" s="19" t="s">
        <v>201</v>
      </c>
      <c r="E47" s="8" t="s">
        <v>200</v>
      </c>
      <c r="F47" s="2" t="s">
        <v>203</v>
      </c>
      <c r="G47" s="62" t="str">
        <f t="shared" si="124"/>
        <v>0</v>
      </c>
      <c r="H47" s="62" t="str">
        <f t="shared" si="124"/>
        <v>0</v>
      </c>
      <c r="I47" s="62" t="str">
        <f t="shared" si="124"/>
        <v>0</v>
      </c>
      <c r="J47" s="27">
        <f t="shared" si="0"/>
        <v>0</v>
      </c>
      <c r="K47" s="62" t="str">
        <f>IFERROR(VLOOKUP($A47,_f12_all,K$1,FALSE),"0")</f>
        <v>0</v>
      </c>
      <c r="L47" s="82">
        <f t="shared" si="14"/>
        <v>0</v>
      </c>
      <c r="M47" s="62" t="str">
        <f>IFERROR(VLOOKUP($A47,_f12_all,M$1,FALSE),"0")</f>
        <v>0</v>
      </c>
      <c r="N47" s="26">
        <f t="shared" ref="N47" si="126">$G47-M47</f>
        <v>0</v>
      </c>
      <c r="O47" s="26">
        <f t="shared" ref="O47" si="127">$H47-M47</f>
        <v>0</v>
      </c>
      <c r="P47" s="62" t="str">
        <f>IFERROR(VLOOKUP($A47,_f12_all,P$1,FALSE),"0")</f>
        <v>0</v>
      </c>
      <c r="Q47" s="26">
        <f t="shared" ref="Q47" si="128">$G47-P47</f>
        <v>0</v>
      </c>
      <c r="R47" s="26">
        <f t="shared" ref="R47" si="129">$I47-P47</f>
        <v>0</v>
      </c>
      <c r="S47" s="82">
        <f t="shared" si="15"/>
        <v>0</v>
      </c>
      <c r="T47" s="62" t="str">
        <f>IFERROR(VLOOKUP($A47,_f12_all,T$1,FALSE),"0")</f>
        <v>0</v>
      </c>
      <c r="U47" s="26">
        <f t="shared" ref="U47" si="130">$G47-T47</f>
        <v>0</v>
      </c>
      <c r="V47" s="26">
        <f t="shared" ref="V47" si="131">$H47-T47</f>
        <v>0</v>
      </c>
      <c r="W47" s="62" t="str">
        <f>IFERROR(VLOOKUP($A47,_f12_all,W$1,FALSE),"0")</f>
        <v>0</v>
      </c>
      <c r="X47" s="26">
        <f t="shared" ref="X47" si="132">$G47-W47</f>
        <v>0</v>
      </c>
      <c r="Y47" s="26">
        <f t="shared" ref="Y47" si="133">$I47-W47</f>
        <v>0</v>
      </c>
      <c r="Z47" s="80">
        <f t="shared" si="16"/>
        <v>0</v>
      </c>
      <c r="AA47" s="62" t="str">
        <f>IFERROR(VLOOKUP($A47,_f12_all,AA$1,FALSE),"0")</f>
        <v>0</v>
      </c>
      <c r="AB47" s="26">
        <f t="shared" ref="AB47" si="134">$G47-AA47</f>
        <v>0</v>
      </c>
      <c r="AC47" s="26">
        <f t="shared" ref="AC47" si="135">$H47-AA47</f>
        <v>0</v>
      </c>
      <c r="AD47" s="26">
        <f t="shared" ref="AD47" si="136">T47-AA47</f>
        <v>0</v>
      </c>
      <c r="AE47" s="26">
        <f t="shared" ref="AE47" si="137">O47-AD47</f>
        <v>0</v>
      </c>
      <c r="AF47" s="62" t="str">
        <f>IFERROR(VLOOKUP($A47,_f12_all,AF$1,FALSE),"0")</f>
        <v>0</v>
      </c>
      <c r="AG47" s="26">
        <f t="shared" ref="AG47" si="138">$G47-AF47</f>
        <v>0</v>
      </c>
      <c r="AH47" s="26">
        <f t="shared" ref="AH47" si="139">$I47-AF47</f>
        <v>0</v>
      </c>
      <c r="AI47" s="26">
        <f t="shared" ref="AI47" si="140">W47-AF47</f>
        <v>0</v>
      </c>
      <c r="AJ47" s="26">
        <f t="shared" ref="AJ47" si="141">R47-AI47</f>
        <v>0</v>
      </c>
      <c r="AK47" s="80">
        <f t="shared" si="21"/>
        <v>0</v>
      </c>
      <c r="AL47" s="62" t="str">
        <f>IFERROR(VLOOKUP($A47,_f12_all,AL$1,FALSE),"0")</f>
        <v>0</v>
      </c>
      <c r="AM47" s="26">
        <f t="shared" ref="AM47" si="142">T47-AL47</f>
        <v>0</v>
      </c>
      <c r="AN47" s="62" t="str">
        <f>IFERROR(VLOOKUP($A47,_f12_all,AN$1,FALSE),"0")</f>
        <v>0</v>
      </c>
      <c r="AO47" s="26">
        <f t="shared" ref="AO47" si="143">W47-AN47</f>
        <v>0</v>
      </c>
      <c r="AP47" s="80">
        <f t="shared" si="22"/>
        <v>0</v>
      </c>
      <c r="AQ47" s="62" t="str">
        <f>IFERROR(VLOOKUP($A47,_f12_all,AQ$1,FALSE),"0")</f>
        <v>0</v>
      </c>
      <c r="AR47" s="26">
        <f t="shared" ref="AR47" si="144">M47-AQ47</f>
        <v>0</v>
      </c>
      <c r="AS47" s="62" t="str">
        <f>IFERROR(VLOOKUP($A47,_f12_all,AS$1,FALSE),"0")</f>
        <v>0</v>
      </c>
      <c r="AT47" s="26">
        <f t="shared" ref="AT47" si="145">P47-AS47</f>
        <v>0</v>
      </c>
      <c r="AU47" s="27">
        <f t="shared" si="125"/>
        <v>0</v>
      </c>
      <c r="AV47" s="62" t="str">
        <f>IFERROR(VLOOKUP($A47,_f12_all,AV$1,FALSE),"0")</f>
        <v>0</v>
      </c>
      <c r="AW47" s="62" t="str">
        <f>IFERROR(VLOOKUP($A47,_f12_all,AW$1,FALSE),"0")</f>
        <v>0</v>
      </c>
      <c r="AX47" s="6"/>
      <c r="AY47" s="121">
        <f t="shared" si="23"/>
        <v>0</v>
      </c>
      <c r="AZ47" s="62">
        <f t="shared" si="24"/>
        <v>0</v>
      </c>
      <c r="BA47" s="62">
        <f t="shared" si="25"/>
        <v>0</v>
      </c>
      <c r="BB47" s="62">
        <f t="shared" si="26"/>
        <v>0</v>
      </c>
      <c r="BC47" s="122">
        <f t="shared" si="27"/>
        <v>0</v>
      </c>
      <c r="BD47" s="121">
        <f t="shared" si="28"/>
        <v>0</v>
      </c>
      <c r="BE47" s="62">
        <f t="shared" si="29"/>
        <v>0</v>
      </c>
      <c r="BF47" s="62">
        <f t="shared" si="30"/>
        <v>0</v>
      </c>
      <c r="BG47" s="111">
        <f t="shared" si="31"/>
        <v>0</v>
      </c>
      <c r="BH47" s="118">
        <f t="shared" si="32"/>
        <v>0</v>
      </c>
    </row>
    <row r="48" spans="1:60" x14ac:dyDescent="0.25">
      <c r="A48" s="39"/>
      <c r="D48" s="37" t="s">
        <v>666</v>
      </c>
      <c r="E48" s="20"/>
      <c r="F48" s="21"/>
      <c r="G48" s="16">
        <f>IFERROR(G46-G47,"0")</f>
        <v>0</v>
      </c>
      <c r="H48" s="16">
        <f t="shared" ref="H48:AW48" si="146">IFERROR(H46-H47,"0")</f>
        <v>0</v>
      </c>
      <c r="I48" s="16">
        <f t="shared" si="146"/>
        <v>0</v>
      </c>
      <c r="J48" s="16">
        <f t="shared" si="146"/>
        <v>0</v>
      </c>
      <c r="K48" s="16">
        <f t="shared" si="146"/>
        <v>0</v>
      </c>
      <c r="L48" s="16">
        <f t="shared" si="146"/>
        <v>0</v>
      </c>
      <c r="M48" s="16">
        <f t="shared" si="146"/>
        <v>0</v>
      </c>
      <c r="N48" s="16">
        <f t="shared" si="146"/>
        <v>0</v>
      </c>
      <c r="O48" s="16">
        <f t="shared" si="146"/>
        <v>0</v>
      </c>
      <c r="P48" s="16">
        <f t="shared" si="146"/>
        <v>0</v>
      </c>
      <c r="Q48" s="16">
        <f t="shared" si="146"/>
        <v>0</v>
      </c>
      <c r="R48" s="16">
        <f t="shared" si="146"/>
        <v>0</v>
      </c>
      <c r="S48" s="16">
        <f t="shared" si="146"/>
        <v>0</v>
      </c>
      <c r="T48" s="16">
        <f t="shared" si="146"/>
        <v>0</v>
      </c>
      <c r="U48" s="16">
        <f t="shared" si="146"/>
        <v>0</v>
      </c>
      <c r="V48" s="16">
        <f t="shared" si="146"/>
        <v>0</v>
      </c>
      <c r="W48" s="16">
        <f t="shared" si="146"/>
        <v>0</v>
      </c>
      <c r="X48" s="16">
        <f t="shared" si="146"/>
        <v>0</v>
      </c>
      <c r="Y48" s="16">
        <f t="shared" si="146"/>
        <v>0</v>
      </c>
      <c r="Z48" s="16">
        <f t="shared" si="146"/>
        <v>0</v>
      </c>
      <c r="AA48" s="16">
        <f t="shared" si="146"/>
        <v>0</v>
      </c>
      <c r="AB48" s="16">
        <f t="shared" si="146"/>
        <v>0</v>
      </c>
      <c r="AC48" s="16">
        <f t="shared" si="146"/>
        <v>0</v>
      </c>
      <c r="AD48" s="16">
        <f t="shared" si="146"/>
        <v>0</v>
      </c>
      <c r="AE48" s="16">
        <f t="shared" si="146"/>
        <v>0</v>
      </c>
      <c r="AF48" s="16">
        <f t="shared" si="146"/>
        <v>0</v>
      </c>
      <c r="AG48" s="16">
        <f t="shared" si="146"/>
        <v>0</v>
      </c>
      <c r="AH48" s="16">
        <f t="shared" si="146"/>
        <v>0</v>
      </c>
      <c r="AI48" s="16">
        <f t="shared" si="146"/>
        <v>0</v>
      </c>
      <c r="AJ48" s="16">
        <f t="shared" si="146"/>
        <v>0</v>
      </c>
      <c r="AK48" s="16">
        <f t="shared" si="146"/>
        <v>0</v>
      </c>
      <c r="AL48" s="16">
        <f t="shared" si="146"/>
        <v>0</v>
      </c>
      <c r="AM48" s="16">
        <f t="shared" si="146"/>
        <v>0</v>
      </c>
      <c r="AN48" s="16">
        <f t="shared" si="146"/>
        <v>0</v>
      </c>
      <c r="AO48" s="16">
        <f t="shared" si="146"/>
        <v>0</v>
      </c>
      <c r="AP48" s="16">
        <f t="shared" si="146"/>
        <v>0</v>
      </c>
      <c r="AQ48" s="16">
        <f t="shared" si="146"/>
        <v>0</v>
      </c>
      <c r="AR48" s="16">
        <f t="shared" si="146"/>
        <v>0</v>
      </c>
      <c r="AS48" s="16">
        <f t="shared" si="146"/>
        <v>0</v>
      </c>
      <c r="AT48" s="16">
        <f t="shared" si="146"/>
        <v>0</v>
      </c>
      <c r="AU48" s="16">
        <f t="shared" si="146"/>
        <v>0</v>
      </c>
      <c r="AV48" s="16">
        <f t="shared" si="146"/>
        <v>0</v>
      </c>
      <c r="AW48" s="16">
        <f t="shared" si="146"/>
        <v>0</v>
      </c>
      <c r="AX48" s="16"/>
      <c r="AY48" s="121">
        <f t="shared" si="23"/>
        <v>0</v>
      </c>
      <c r="AZ48" s="62">
        <f t="shared" si="24"/>
        <v>0</v>
      </c>
      <c r="BA48" s="62">
        <f t="shared" si="25"/>
        <v>0</v>
      </c>
      <c r="BB48" s="62">
        <f t="shared" si="26"/>
        <v>0</v>
      </c>
      <c r="BC48" s="122">
        <f t="shared" si="27"/>
        <v>0</v>
      </c>
      <c r="BD48" s="121">
        <f t="shared" si="28"/>
        <v>0</v>
      </c>
      <c r="BE48" s="62">
        <f t="shared" si="29"/>
        <v>0</v>
      </c>
      <c r="BF48" s="62">
        <f t="shared" si="30"/>
        <v>0</v>
      </c>
      <c r="BG48" s="111">
        <f t="shared" si="31"/>
        <v>0</v>
      </c>
      <c r="BH48" s="118">
        <f t="shared" si="32"/>
        <v>0</v>
      </c>
    </row>
    <row r="49" spans="1:60" ht="36.75" x14ac:dyDescent="0.25">
      <c r="A49" s="51" t="s">
        <v>1627</v>
      </c>
      <c r="B49">
        <v>1</v>
      </c>
      <c r="D49" s="4" t="s">
        <v>208</v>
      </c>
      <c r="E49" s="12" t="s">
        <v>211</v>
      </c>
      <c r="F49" s="18" t="s">
        <v>209</v>
      </c>
      <c r="G49" s="7" t="str">
        <f t="shared" ref="G49:I50" si="147">IFERROR(VLOOKUP($A49,_f12_all,G$1,FALSE),"0")</f>
        <v>0</v>
      </c>
      <c r="H49" s="7" t="str">
        <f t="shared" si="147"/>
        <v>0</v>
      </c>
      <c r="I49" s="7" t="str">
        <f t="shared" si="147"/>
        <v>0</v>
      </c>
      <c r="J49" s="27">
        <f t="shared" si="0"/>
        <v>0</v>
      </c>
      <c r="K49" s="7" t="str">
        <f>IFERROR(VLOOKUP($A49,_f12_all,K$1,FALSE),"0")</f>
        <v>0</v>
      </c>
      <c r="L49" s="80">
        <f t="shared" si="14"/>
        <v>0</v>
      </c>
      <c r="M49" s="7" t="str">
        <f>IFERROR(VLOOKUP($A49,_f12_all,M$1,FALSE),"0")</f>
        <v>0</v>
      </c>
      <c r="N49" s="27">
        <f>$G49-M49</f>
        <v>0</v>
      </c>
      <c r="O49" s="27">
        <f>$H49-M49</f>
        <v>0</v>
      </c>
      <c r="P49" s="7" t="str">
        <f>IFERROR(VLOOKUP($A49,_f12_all,P$1,FALSE),"0")</f>
        <v>0</v>
      </c>
      <c r="Q49" s="27">
        <f>$G49-P49</f>
        <v>0</v>
      </c>
      <c r="R49" s="27">
        <f>$I49-P49</f>
        <v>0</v>
      </c>
      <c r="S49" s="80">
        <f t="shared" si="15"/>
        <v>0</v>
      </c>
      <c r="T49" s="128" t="str">
        <f>IFERROR(VLOOKUP($A49,_f12_all,T$1,FALSE),"0")</f>
        <v>0</v>
      </c>
      <c r="U49" s="27">
        <f>$G49-T49</f>
        <v>0</v>
      </c>
      <c r="V49" s="27">
        <f>$H49-T49</f>
        <v>0</v>
      </c>
      <c r="W49" s="7" t="str">
        <f>IFERROR(VLOOKUP($A49,_f12_all,W$1,FALSE),"0")</f>
        <v>0</v>
      </c>
      <c r="X49" s="27">
        <f>$G49-W49</f>
        <v>0</v>
      </c>
      <c r="Y49" s="27">
        <f>$I49-W49</f>
        <v>0</v>
      </c>
      <c r="Z49" s="80">
        <f t="shared" si="16"/>
        <v>0</v>
      </c>
      <c r="AA49" s="7" t="str">
        <f>IFERROR(VLOOKUP($A49,_f12_all,AA$1,FALSE),"0")</f>
        <v>0</v>
      </c>
      <c r="AB49" s="27">
        <f>$G49-AA49</f>
        <v>0</v>
      </c>
      <c r="AC49" s="27">
        <f>$H49-AA49</f>
        <v>0</v>
      </c>
      <c r="AD49" s="27">
        <f>T49-AA49</f>
        <v>0</v>
      </c>
      <c r="AE49" s="27">
        <f>O49-AD49</f>
        <v>0</v>
      </c>
      <c r="AF49" s="7" t="str">
        <f>IFERROR(VLOOKUP($A49,_f12_all,AF$1,FALSE),"0")</f>
        <v>0</v>
      </c>
      <c r="AG49" s="27">
        <f>$G49-AF49</f>
        <v>0</v>
      </c>
      <c r="AH49" s="27">
        <f>$I49-AF49</f>
        <v>0</v>
      </c>
      <c r="AI49" s="27">
        <f>W49-AF49</f>
        <v>0</v>
      </c>
      <c r="AJ49" s="27">
        <f>R49-AI49</f>
        <v>0</v>
      </c>
      <c r="AK49" s="80">
        <f t="shared" si="21"/>
        <v>0</v>
      </c>
      <c r="AL49" s="7" t="str">
        <f>IFERROR(VLOOKUP($A49,_f12_all,AL$1,FALSE),"0")</f>
        <v>0</v>
      </c>
      <c r="AM49" s="27">
        <f>T49-AL49</f>
        <v>0</v>
      </c>
      <c r="AN49" s="7" t="str">
        <f>IFERROR(VLOOKUP($A49,_f12_all,AN$1,FALSE),"0")</f>
        <v>0</v>
      </c>
      <c r="AO49" s="27">
        <f>W49-AN49</f>
        <v>0</v>
      </c>
      <c r="AP49" s="80">
        <f t="shared" si="22"/>
        <v>0</v>
      </c>
      <c r="AQ49" s="7" t="str">
        <f>IFERROR(VLOOKUP($A49,_f12_all,AQ$1,FALSE),"0")</f>
        <v>0</v>
      </c>
      <c r="AR49" s="27">
        <f>M49-AQ49</f>
        <v>0</v>
      </c>
      <c r="AS49" s="7" t="str">
        <f>IFERROR(VLOOKUP($A49,_f12_all,AS$1,FALSE),"0")</f>
        <v>0</v>
      </c>
      <c r="AT49" s="27">
        <f>P49-AS49</f>
        <v>0</v>
      </c>
      <c r="AU49" s="27">
        <f t="shared" ref="AU49:AU50" si="148">AV49+AW49</f>
        <v>0</v>
      </c>
      <c r="AV49" s="7" t="str">
        <f>IFERROR(VLOOKUP($A49,_f12_all,AV$1,FALSE),"0")</f>
        <v>0</v>
      </c>
      <c r="AW49" s="7" t="str">
        <f>IFERROR(VLOOKUP($A49,_f12_all,AW$1,FALSE),"0")</f>
        <v>0</v>
      </c>
      <c r="AX49" s="46"/>
      <c r="AY49" s="121">
        <f t="shared" si="23"/>
        <v>0</v>
      </c>
      <c r="AZ49" s="62">
        <f t="shared" si="24"/>
        <v>0</v>
      </c>
      <c r="BA49" s="62">
        <f t="shared" si="25"/>
        <v>0</v>
      </c>
      <c r="BB49" s="62">
        <f t="shared" si="26"/>
        <v>0</v>
      </c>
      <c r="BC49" s="122">
        <f t="shared" si="27"/>
        <v>0</v>
      </c>
      <c r="BD49" s="121">
        <f t="shared" si="28"/>
        <v>0</v>
      </c>
      <c r="BE49" s="62">
        <f t="shared" si="29"/>
        <v>0</v>
      </c>
      <c r="BF49" s="62">
        <f t="shared" si="30"/>
        <v>0</v>
      </c>
      <c r="BG49" s="111">
        <f t="shared" si="31"/>
        <v>0</v>
      </c>
      <c r="BH49" s="118">
        <f t="shared" si="32"/>
        <v>0</v>
      </c>
    </row>
    <row r="50" spans="1:60" ht="36.75" x14ac:dyDescent="0.25">
      <c r="A50" s="51" t="s">
        <v>1628</v>
      </c>
      <c r="D50" s="10" t="s">
        <v>230</v>
      </c>
      <c r="E50" s="8" t="s">
        <v>217</v>
      </c>
      <c r="F50" s="2" t="s">
        <v>249</v>
      </c>
      <c r="G50" s="62" t="str">
        <f t="shared" si="147"/>
        <v>0</v>
      </c>
      <c r="H50" s="62" t="str">
        <f t="shared" si="147"/>
        <v>0</v>
      </c>
      <c r="I50" s="62" t="str">
        <f t="shared" si="147"/>
        <v>0</v>
      </c>
      <c r="J50" s="27">
        <f t="shared" si="0"/>
        <v>0</v>
      </c>
      <c r="K50" s="62" t="str">
        <f>IFERROR(VLOOKUP($A50,_f12_all,K$1,FALSE),"0")</f>
        <v>0</v>
      </c>
      <c r="L50" s="82">
        <f t="shared" si="14"/>
        <v>0</v>
      </c>
      <c r="M50" s="62" t="str">
        <f>IFERROR(VLOOKUP($A50,_f12_all,M$1,FALSE),"0")</f>
        <v>0</v>
      </c>
      <c r="N50" s="26">
        <f t="shared" ref="N50" si="149">$G50-M50</f>
        <v>0</v>
      </c>
      <c r="O50" s="26">
        <f t="shared" ref="O50" si="150">$H50-M50</f>
        <v>0</v>
      </c>
      <c r="P50" s="62" t="str">
        <f>IFERROR(VLOOKUP($A50,_f12_all,P$1,FALSE),"0")</f>
        <v>0</v>
      </c>
      <c r="Q50" s="26">
        <f t="shared" ref="Q50" si="151">$G50-P50</f>
        <v>0</v>
      </c>
      <c r="R50" s="26">
        <f t="shared" ref="R50" si="152">$I50-P50</f>
        <v>0</v>
      </c>
      <c r="S50" s="82">
        <f t="shared" si="15"/>
        <v>0</v>
      </c>
      <c r="T50" s="62" t="str">
        <f>IFERROR(VLOOKUP($A50,_f12_all,T$1,FALSE),"0")</f>
        <v>0</v>
      </c>
      <c r="U50" s="26">
        <f t="shared" ref="U50" si="153">$G50-T50</f>
        <v>0</v>
      </c>
      <c r="V50" s="26">
        <f t="shared" ref="V50" si="154">$H50-T50</f>
        <v>0</v>
      </c>
      <c r="W50" s="62" t="str">
        <f>IFERROR(VLOOKUP($A50,_f12_all,W$1,FALSE),"0")</f>
        <v>0</v>
      </c>
      <c r="X50" s="26">
        <f t="shared" ref="X50" si="155">$G50-W50</f>
        <v>0</v>
      </c>
      <c r="Y50" s="26">
        <f t="shared" ref="Y50" si="156">$I50-W50</f>
        <v>0</v>
      </c>
      <c r="Z50" s="80">
        <f t="shared" si="16"/>
        <v>0</v>
      </c>
      <c r="AA50" s="62" t="str">
        <f>IFERROR(VLOOKUP($A50,_f12_all,AA$1,FALSE),"0")</f>
        <v>0</v>
      </c>
      <c r="AB50" s="26">
        <f t="shared" ref="AB50" si="157">$G50-AA50</f>
        <v>0</v>
      </c>
      <c r="AC50" s="26">
        <f t="shared" ref="AC50" si="158">$H50-AA50</f>
        <v>0</v>
      </c>
      <c r="AD50" s="26">
        <f t="shared" ref="AD50" si="159">T50-AA50</f>
        <v>0</v>
      </c>
      <c r="AE50" s="26">
        <f t="shared" ref="AE50" si="160">O50-AD50</f>
        <v>0</v>
      </c>
      <c r="AF50" s="62" t="str">
        <f>IFERROR(VLOOKUP($A50,_f12_all,AF$1,FALSE),"0")</f>
        <v>0</v>
      </c>
      <c r="AG50" s="26">
        <f t="shared" ref="AG50" si="161">$G50-AF50</f>
        <v>0</v>
      </c>
      <c r="AH50" s="26">
        <f t="shared" ref="AH50" si="162">$I50-AF50</f>
        <v>0</v>
      </c>
      <c r="AI50" s="26">
        <f t="shared" ref="AI50" si="163">W50-AF50</f>
        <v>0</v>
      </c>
      <c r="AJ50" s="26">
        <f t="shared" ref="AJ50" si="164">R50-AI50</f>
        <v>0</v>
      </c>
      <c r="AK50" s="80">
        <f t="shared" si="21"/>
        <v>0</v>
      </c>
      <c r="AL50" s="62" t="str">
        <f>IFERROR(VLOOKUP($A50,_f12_all,AL$1,FALSE),"0")</f>
        <v>0</v>
      </c>
      <c r="AM50" s="26">
        <f t="shared" ref="AM50" si="165">T50-AL50</f>
        <v>0</v>
      </c>
      <c r="AN50" s="62" t="str">
        <f>IFERROR(VLOOKUP($A50,_f12_all,AN$1,FALSE),"0")</f>
        <v>0</v>
      </c>
      <c r="AO50" s="26">
        <f t="shared" ref="AO50" si="166">W50-AN50</f>
        <v>0</v>
      </c>
      <c r="AP50" s="80">
        <f t="shared" si="22"/>
        <v>0</v>
      </c>
      <c r="AQ50" s="62" t="str">
        <f>IFERROR(VLOOKUP($A50,_f12_all,AQ$1,FALSE),"0")</f>
        <v>0</v>
      </c>
      <c r="AR50" s="26">
        <f t="shared" ref="AR50" si="167">M50-AQ50</f>
        <v>0</v>
      </c>
      <c r="AS50" s="62" t="str">
        <f>IFERROR(VLOOKUP($A50,_f12_all,AS$1,FALSE),"0")</f>
        <v>0</v>
      </c>
      <c r="AT50" s="26">
        <f t="shared" ref="AT50" si="168">P50-AS50</f>
        <v>0</v>
      </c>
      <c r="AU50" s="27">
        <f t="shared" si="148"/>
        <v>0</v>
      </c>
      <c r="AV50" s="62" t="str">
        <f>IFERROR(VLOOKUP($A50,_f12_all,AV$1,FALSE),"0")</f>
        <v>0</v>
      </c>
      <c r="AW50" s="62" t="str">
        <f>IFERROR(VLOOKUP($A50,_f12_all,AW$1,FALSE),"0")</f>
        <v>0</v>
      </c>
      <c r="AX50" s="6"/>
      <c r="AY50" s="121">
        <f t="shared" si="23"/>
        <v>0</v>
      </c>
      <c r="AZ50" s="62">
        <f t="shared" si="24"/>
        <v>0</v>
      </c>
      <c r="BA50" s="62">
        <f t="shared" si="25"/>
        <v>0</v>
      </c>
      <c r="BB50" s="62">
        <f t="shared" si="26"/>
        <v>0</v>
      </c>
      <c r="BC50" s="122">
        <f t="shared" si="27"/>
        <v>0</v>
      </c>
      <c r="BD50" s="121">
        <f t="shared" si="28"/>
        <v>0</v>
      </c>
      <c r="BE50" s="62">
        <f t="shared" si="29"/>
        <v>0</v>
      </c>
      <c r="BF50" s="62">
        <f t="shared" si="30"/>
        <v>0</v>
      </c>
      <c r="BG50" s="111">
        <f t="shared" si="31"/>
        <v>0</v>
      </c>
      <c r="BH50" s="118">
        <f t="shared" si="32"/>
        <v>0</v>
      </c>
    </row>
    <row r="51" spans="1:60" x14ac:dyDescent="0.25">
      <c r="A51" s="39"/>
      <c r="D51" s="37" t="s">
        <v>665</v>
      </c>
      <c r="E51" s="20"/>
      <c r="F51" s="21"/>
      <c r="G51" s="16">
        <f>IFERROR(G49-G50,"0")</f>
        <v>0</v>
      </c>
      <c r="H51" s="16">
        <f t="shared" ref="H51:AW51" si="169">IFERROR(H49-H50,"0")</f>
        <v>0</v>
      </c>
      <c r="I51" s="16">
        <f t="shared" si="169"/>
        <v>0</v>
      </c>
      <c r="J51" s="16">
        <f t="shared" si="169"/>
        <v>0</v>
      </c>
      <c r="K51" s="16">
        <f t="shared" si="169"/>
        <v>0</v>
      </c>
      <c r="L51" s="16">
        <f t="shared" si="169"/>
        <v>0</v>
      </c>
      <c r="M51" s="16">
        <f t="shared" si="169"/>
        <v>0</v>
      </c>
      <c r="N51" s="16">
        <f t="shared" si="169"/>
        <v>0</v>
      </c>
      <c r="O51" s="16">
        <f t="shared" si="169"/>
        <v>0</v>
      </c>
      <c r="P51" s="16">
        <f t="shared" si="169"/>
        <v>0</v>
      </c>
      <c r="Q51" s="16">
        <f t="shared" si="169"/>
        <v>0</v>
      </c>
      <c r="R51" s="16">
        <f t="shared" si="169"/>
        <v>0</v>
      </c>
      <c r="S51" s="16">
        <f t="shared" si="169"/>
        <v>0</v>
      </c>
      <c r="T51" s="16">
        <f t="shared" si="169"/>
        <v>0</v>
      </c>
      <c r="U51" s="16">
        <f t="shared" si="169"/>
        <v>0</v>
      </c>
      <c r="V51" s="16">
        <f t="shared" si="169"/>
        <v>0</v>
      </c>
      <c r="W51" s="16">
        <f t="shared" si="169"/>
        <v>0</v>
      </c>
      <c r="X51" s="16">
        <f t="shared" si="169"/>
        <v>0</v>
      </c>
      <c r="Y51" s="16">
        <f t="shared" si="169"/>
        <v>0</v>
      </c>
      <c r="Z51" s="16">
        <f t="shared" si="169"/>
        <v>0</v>
      </c>
      <c r="AA51" s="16">
        <f t="shared" si="169"/>
        <v>0</v>
      </c>
      <c r="AB51" s="16">
        <f t="shared" si="169"/>
        <v>0</v>
      </c>
      <c r="AC51" s="16">
        <f t="shared" si="169"/>
        <v>0</v>
      </c>
      <c r="AD51" s="16">
        <f t="shared" si="169"/>
        <v>0</v>
      </c>
      <c r="AE51" s="16">
        <f t="shared" si="169"/>
        <v>0</v>
      </c>
      <c r="AF51" s="16">
        <f t="shared" si="169"/>
        <v>0</v>
      </c>
      <c r="AG51" s="16">
        <f t="shared" si="169"/>
        <v>0</v>
      </c>
      <c r="AH51" s="16">
        <f t="shared" si="169"/>
        <v>0</v>
      </c>
      <c r="AI51" s="16">
        <f t="shared" si="169"/>
        <v>0</v>
      </c>
      <c r="AJ51" s="16">
        <f t="shared" si="169"/>
        <v>0</v>
      </c>
      <c r="AK51" s="16">
        <f t="shared" si="169"/>
        <v>0</v>
      </c>
      <c r="AL51" s="16">
        <f t="shared" si="169"/>
        <v>0</v>
      </c>
      <c r="AM51" s="16">
        <f t="shared" si="169"/>
        <v>0</v>
      </c>
      <c r="AN51" s="16">
        <f t="shared" si="169"/>
        <v>0</v>
      </c>
      <c r="AO51" s="16">
        <f t="shared" si="169"/>
        <v>0</v>
      </c>
      <c r="AP51" s="16">
        <f t="shared" si="169"/>
        <v>0</v>
      </c>
      <c r="AQ51" s="16">
        <f t="shared" si="169"/>
        <v>0</v>
      </c>
      <c r="AR51" s="16">
        <f t="shared" si="169"/>
        <v>0</v>
      </c>
      <c r="AS51" s="16">
        <f t="shared" si="169"/>
        <v>0</v>
      </c>
      <c r="AT51" s="16">
        <f t="shared" si="169"/>
        <v>0</v>
      </c>
      <c r="AU51" s="16">
        <f t="shared" si="169"/>
        <v>0</v>
      </c>
      <c r="AV51" s="16">
        <f t="shared" si="169"/>
        <v>0</v>
      </c>
      <c r="AW51" s="16">
        <f t="shared" si="169"/>
        <v>0</v>
      </c>
      <c r="AX51" s="16" t="str">
        <f>IFERROR(AX49-#REF!-#REF!-#REF!-#REF!-#REF!-AX50-#REF!-#REF!-#REF!-#REF!-#REF!-#REF!,"0")</f>
        <v>0</v>
      </c>
      <c r="AY51" s="121">
        <f t="shared" si="23"/>
        <v>0</v>
      </c>
      <c r="AZ51" s="62">
        <f t="shared" si="24"/>
        <v>0</v>
      </c>
      <c r="BA51" s="62">
        <f t="shared" si="25"/>
        <v>0</v>
      </c>
      <c r="BB51" s="62">
        <f t="shared" si="26"/>
        <v>0</v>
      </c>
      <c r="BC51" s="122">
        <f t="shared" si="27"/>
        <v>0</v>
      </c>
      <c r="BD51" s="121">
        <f t="shared" si="28"/>
        <v>0</v>
      </c>
      <c r="BE51" s="62">
        <f t="shared" si="29"/>
        <v>0</v>
      </c>
      <c r="BF51" s="62">
        <f t="shared" si="30"/>
        <v>0</v>
      </c>
      <c r="BG51" s="111">
        <f t="shared" si="31"/>
        <v>0</v>
      </c>
      <c r="BH51" s="118">
        <f t="shared" si="32"/>
        <v>0</v>
      </c>
    </row>
    <row r="52" spans="1:60" ht="36.75" x14ac:dyDescent="0.25">
      <c r="A52" s="51" t="s">
        <v>1629</v>
      </c>
      <c r="B52">
        <v>1</v>
      </c>
      <c r="D52" s="4" t="s">
        <v>262</v>
      </c>
      <c r="E52" s="12" t="s">
        <v>263</v>
      </c>
      <c r="F52" s="18" t="s">
        <v>264</v>
      </c>
      <c r="G52" s="7" t="str">
        <f t="shared" ref="G52:I53" si="170">IFERROR(VLOOKUP($A52,_f12_all,G$1,FALSE),"0")</f>
        <v>0</v>
      </c>
      <c r="H52" s="7" t="str">
        <f t="shared" si="170"/>
        <v>0</v>
      </c>
      <c r="I52" s="7" t="str">
        <f t="shared" si="170"/>
        <v>0</v>
      </c>
      <c r="J52" s="27">
        <f t="shared" si="0"/>
        <v>0</v>
      </c>
      <c r="K52" s="7" t="str">
        <f>IFERROR(VLOOKUP($A52,_f12_all,K$1,FALSE),"0")</f>
        <v>0</v>
      </c>
      <c r="L52" s="80">
        <f t="shared" si="14"/>
        <v>0</v>
      </c>
      <c r="M52" s="7" t="str">
        <f>IFERROR(VLOOKUP($A52,_f12_all,M$1,FALSE),"0")</f>
        <v>0</v>
      </c>
      <c r="N52" s="27">
        <f>$G52-M52</f>
        <v>0</v>
      </c>
      <c r="O52" s="27">
        <f>$H52-M52</f>
        <v>0</v>
      </c>
      <c r="P52" s="7" t="str">
        <f>IFERROR(VLOOKUP($A52,_f12_all,P$1,FALSE),"0")</f>
        <v>0</v>
      </c>
      <c r="Q52" s="27">
        <f>$G52-P52</f>
        <v>0</v>
      </c>
      <c r="R52" s="27">
        <f>$I52-P52</f>
        <v>0</v>
      </c>
      <c r="S52" s="80">
        <f t="shared" si="15"/>
        <v>0</v>
      </c>
      <c r="T52" s="7" t="str">
        <f>IFERROR(VLOOKUP($A52,_f12_all,T$1,FALSE),"0")</f>
        <v>0</v>
      </c>
      <c r="U52" s="27">
        <f>$G52-T52</f>
        <v>0</v>
      </c>
      <c r="V52" s="27">
        <f>$H52-T52</f>
        <v>0</v>
      </c>
      <c r="W52" s="7" t="str">
        <f>IFERROR(VLOOKUP($A52,_f12_all,W$1,FALSE),"0")</f>
        <v>0</v>
      </c>
      <c r="X52" s="27">
        <f>$G52-W52</f>
        <v>0</v>
      </c>
      <c r="Y52" s="27">
        <f>$I52-W52</f>
        <v>0</v>
      </c>
      <c r="Z52" s="80">
        <f t="shared" si="16"/>
        <v>0</v>
      </c>
      <c r="AA52" s="7" t="str">
        <f>IFERROR(VLOOKUP($A52,_f12_all,AA$1,FALSE),"0")</f>
        <v>0</v>
      </c>
      <c r="AB52" s="27">
        <f>$G52-AA52</f>
        <v>0</v>
      </c>
      <c r="AC52" s="27">
        <f>$H52-AA52</f>
        <v>0</v>
      </c>
      <c r="AD52" s="27">
        <f>T52-AA52</f>
        <v>0</v>
      </c>
      <c r="AE52" s="27">
        <f>O52-AD52</f>
        <v>0</v>
      </c>
      <c r="AF52" s="7" t="str">
        <f>IFERROR(VLOOKUP($A52,_f12_all,AF$1,FALSE),"0")</f>
        <v>0</v>
      </c>
      <c r="AG52" s="27">
        <f>$G52-AF52</f>
        <v>0</v>
      </c>
      <c r="AH52" s="27">
        <f>$I52-AF52</f>
        <v>0</v>
      </c>
      <c r="AI52" s="27">
        <f>W52-AF52</f>
        <v>0</v>
      </c>
      <c r="AJ52" s="27">
        <f>R52-AI52</f>
        <v>0</v>
      </c>
      <c r="AK52" s="80">
        <f t="shared" si="21"/>
        <v>0</v>
      </c>
      <c r="AL52" s="7" t="str">
        <f>IFERROR(VLOOKUP($A52,_f12_all,AL$1,FALSE),"0")</f>
        <v>0</v>
      </c>
      <c r="AM52" s="27">
        <f>T52-AL52</f>
        <v>0</v>
      </c>
      <c r="AN52" s="7" t="str">
        <f>IFERROR(VLOOKUP($A52,_f12_all,AN$1,FALSE),"0")</f>
        <v>0</v>
      </c>
      <c r="AO52" s="27">
        <f>W52-AN52</f>
        <v>0</v>
      </c>
      <c r="AP52" s="80">
        <f t="shared" si="22"/>
        <v>0</v>
      </c>
      <c r="AQ52" s="7" t="str">
        <f>IFERROR(VLOOKUP($A52,_f12_all,AQ$1,FALSE),"0")</f>
        <v>0</v>
      </c>
      <c r="AR52" s="27">
        <f>M52-AQ52</f>
        <v>0</v>
      </c>
      <c r="AS52" s="7" t="str">
        <f>IFERROR(VLOOKUP($A52,_f12_all,AS$1,FALSE),"0")</f>
        <v>0</v>
      </c>
      <c r="AT52" s="27">
        <f>P52-AS52</f>
        <v>0</v>
      </c>
      <c r="AU52" s="27">
        <f t="shared" ref="AU52:AU53" si="171">AV52+AW52</f>
        <v>0</v>
      </c>
      <c r="AV52" s="7" t="str">
        <f>IFERROR(VLOOKUP($A52,_f12_all,AV$1,FALSE),"0")</f>
        <v>0</v>
      </c>
      <c r="AW52" s="7" t="str">
        <f>IFERROR(VLOOKUP($A52,_f12_all,AW$1,FALSE),"0")</f>
        <v>0</v>
      </c>
      <c r="AX52" s="46"/>
      <c r="AY52" s="121">
        <f t="shared" si="23"/>
        <v>0</v>
      </c>
      <c r="AZ52" s="62">
        <f t="shared" si="24"/>
        <v>0</v>
      </c>
      <c r="BA52" s="62">
        <f t="shared" si="25"/>
        <v>0</v>
      </c>
      <c r="BB52" s="62">
        <f t="shared" si="26"/>
        <v>0</v>
      </c>
      <c r="BC52" s="122">
        <f t="shared" si="27"/>
        <v>0</v>
      </c>
      <c r="BD52" s="121">
        <f t="shared" si="28"/>
        <v>0</v>
      </c>
      <c r="BE52" s="62">
        <f t="shared" si="29"/>
        <v>0</v>
      </c>
      <c r="BF52" s="62">
        <f t="shared" si="30"/>
        <v>0</v>
      </c>
      <c r="BG52" s="111">
        <f t="shared" si="31"/>
        <v>0</v>
      </c>
      <c r="BH52" s="118">
        <f t="shared" si="32"/>
        <v>0</v>
      </c>
    </row>
    <row r="53" spans="1:60" ht="36.75" x14ac:dyDescent="0.25">
      <c r="A53" s="51" t="s">
        <v>1630</v>
      </c>
      <c r="D53" s="10" t="s">
        <v>279</v>
      </c>
      <c r="E53" s="8" t="s">
        <v>268</v>
      </c>
      <c r="F53" s="2" t="s">
        <v>301</v>
      </c>
      <c r="G53" s="62" t="str">
        <f t="shared" si="170"/>
        <v>0</v>
      </c>
      <c r="H53" s="62" t="str">
        <f t="shared" si="170"/>
        <v>0</v>
      </c>
      <c r="I53" s="62" t="str">
        <f t="shared" si="170"/>
        <v>0</v>
      </c>
      <c r="J53" s="27">
        <f t="shared" si="0"/>
        <v>0</v>
      </c>
      <c r="K53" s="62" t="str">
        <f>IFERROR(VLOOKUP($A53,_f12_all,K$1,FALSE),"0")</f>
        <v>0</v>
      </c>
      <c r="L53" s="82">
        <f t="shared" si="14"/>
        <v>0</v>
      </c>
      <c r="M53" s="62" t="str">
        <f>IFERROR(VLOOKUP($A53,_f12_all,M$1,FALSE),"0")</f>
        <v>0</v>
      </c>
      <c r="N53" s="26">
        <f t="shared" ref="N53" si="172">$G53-M53</f>
        <v>0</v>
      </c>
      <c r="O53" s="26">
        <f t="shared" ref="O53" si="173">$H53-M53</f>
        <v>0</v>
      </c>
      <c r="P53" s="62" t="str">
        <f>IFERROR(VLOOKUP($A53,_f12_all,P$1,FALSE),"0")</f>
        <v>0</v>
      </c>
      <c r="Q53" s="26">
        <f t="shared" ref="Q53" si="174">$G53-P53</f>
        <v>0</v>
      </c>
      <c r="R53" s="26">
        <f t="shared" ref="R53" si="175">$I53-P53</f>
        <v>0</v>
      </c>
      <c r="S53" s="82">
        <f t="shared" si="15"/>
        <v>0</v>
      </c>
      <c r="T53" s="62" t="str">
        <f>IFERROR(VLOOKUP($A53,_f12_all,T$1,FALSE),"0")</f>
        <v>0</v>
      </c>
      <c r="U53" s="26">
        <f t="shared" ref="U53" si="176">$G53-T53</f>
        <v>0</v>
      </c>
      <c r="V53" s="26">
        <f t="shared" ref="V53" si="177">$H53-T53</f>
        <v>0</v>
      </c>
      <c r="W53" s="62" t="str">
        <f>IFERROR(VLOOKUP($A53,_f12_all,W$1,FALSE),"0")</f>
        <v>0</v>
      </c>
      <c r="X53" s="26">
        <f t="shared" ref="X53" si="178">$G53-W53</f>
        <v>0</v>
      </c>
      <c r="Y53" s="26">
        <f t="shared" ref="Y53" si="179">$I53-W53</f>
        <v>0</v>
      </c>
      <c r="Z53" s="80">
        <f t="shared" si="16"/>
        <v>0</v>
      </c>
      <c r="AA53" s="62" t="str">
        <f>IFERROR(VLOOKUP($A53,_f12_all,AA$1,FALSE),"0")</f>
        <v>0</v>
      </c>
      <c r="AB53" s="26">
        <f t="shared" ref="AB53" si="180">$G53-AA53</f>
        <v>0</v>
      </c>
      <c r="AC53" s="26">
        <f t="shared" ref="AC53" si="181">$H53-AA53</f>
        <v>0</v>
      </c>
      <c r="AD53" s="26">
        <f t="shared" ref="AD53" si="182">T53-AA53</f>
        <v>0</v>
      </c>
      <c r="AE53" s="26">
        <f t="shared" ref="AE53" si="183">O53-AD53</f>
        <v>0</v>
      </c>
      <c r="AF53" s="62" t="str">
        <f>IFERROR(VLOOKUP($A53,_f12_all,AF$1,FALSE),"0")</f>
        <v>0</v>
      </c>
      <c r="AG53" s="26">
        <f t="shared" ref="AG53" si="184">$G53-AF53</f>
        <v>0</v>
      </c>
      <c r="AH53" s="26">
        <f t="shared" ref="AH53" si="185">$I53-AF53</f>
        <v>0</v>
      </c>
      <c r="AI53" s="26">
        <f t="shared" ref="AI53" si="186">W53-AF53</f>
        <v>0</v>
      </c>
      <c r="AJ53" s="26">
        <f t="shared" ref="AJ53" si="187">R53-AI53</f>
        <v>0</v>
      </c>
      <c r="AK53" s="80">
        <f t="shared" si="21"/>
        <v>0</v>
      </c>
      <c r="AL53" s="62" t="str">
        <f>IFERROR(VLOOKUP($A53,_f12_all,AL$1,FALSE),"0")</f>
        <v>0</v>
      </c>
      <c r="AM53" s="26">
        <f t="shared" ref="AM53" si="188">T53-AL53</f>
        <v>0</v>
      </c>
      <c r="AN53" s="62" t="str">
        <f>IFERROR(VLOOKUP($A53,_f12_all,AN$1,FALSE),"0")</f>
        <v>0</v>
      </c>
      <c r="AO53" s="26">
        <f t="shared" ref="AO53" si="189">W53-AN53</f>
        <v>0</v>
      </c>
      <c r="AP53" s="80">
        <f t="shared" si="22"/>
        <v>0</v>
      </c>
      <c r="AQ53" s="62" t="str">
        <f>IFERROR(VLOOKUP($A53,_f12_all,AQ$1,FALSE),"0")</f>
        <v>0</v>
      </c>
      <c r="AR53" s="26">
        <f t="shared" ref="AR53" si="190">M53-AQ53</f>
        <v>0</v>
      </c>
      <c r="AS53" s="62" t="str">
        <f>IFERROR(VLOOKUP($A53,_f12_all,AS$1,FALSE),"0")</f>
        <v>0</v>
      </c>
      <c r="AT53" s="26">
        <f t="shared" ref="AT53" si="191">P53-AS53</f>
        <v>0</v>
      </c>
      <c r="AU53" s="27">
        <f t="shared" si="171"/>
        <v>0</v>
      </c>
      <c r="AV53" s="62" t="str">
        <f>IFERROR(VLOOKUP($A53,_f12_all,AV$1,FALSE),"0")</f>
        <v>0</v>
      </c>
      <c r="AW53" s="62" t="str">
        <f>IFERROR(VLOOKUP($A53,_f12_all,AW$1,FALSE),"0")</f>
        <v>0</v>
      </c>
      <c r="AX53" s="6"/>
      <c r="AY53" s="121">
        <f t="shared" si="23"/>
        <v>0</v>
      </c>
      <c r="AZ53" s="62">
        <f t="shared" si="24"/>
        <v>0</v>
      </c>
      <c r="BA53" s="62">
        <f t="shared" si="25"/>
        <v>0</v>
      </c>
      <c r="BB53" s="62">
        <f t="shared" si="26"/>
        <v>0</v>
      </c>
      <c r="BC53" s="122">
        <f t="shared" si="27"/>
        <v>0</v>
      </c>
      <c r="BD53" s="121">
        <f t="shared" si="28"/>
        <v>0</v>
      </c>
      <c r="BE53" s="62">
        <f t="shared" si="29"/>
        <v>0</v>
      </c>
      <c r="BF53" s="62">
        <f t="shared" si="30"/>
        <v>0</v>
      </c>
      <c r="BG53" s="111">
        <f t="shared" si="31"/>
        <v>0</v>
      </c>
      <c r="BH53" s="118">
        <f t="shared" si="32"/>
        <v>0</v>
      </c>
    </row>
    <row r="54" spans="1:60" x14ac:dyDescent="0.25">
      <c r="A54" s="39"/>
      <c r="D54" s="37" t="s">
        <v>664</v>
      </c>
      <c r="E54" s="20"/>
      <c r="F54" s="21"/>
      <c r="G54" s="16">
        <f>IFERROR(G52-G53,"0")</f>
        <v>0</v>
      </c>
      <c r="H54" s="16">
        <f t="shared" ref="H54:AW54" si="192">IFERROR(H52-H53,"0")</f>
        <v>0</v>
      </c>
      <c r="I54" s="16">
        <f t="shared" si="192"/>
        <v>0</v>
      </c>
      <c r="J54" s="16">
        <f t="shared" si="192"/>
        <v>0</v>
      </c>
      <c r="K54" s="16">
        <f t="shared" si="192"/>
        <v>0</v>
      </c>
      <c r="L54" s="16">
        <f t="shared" si="192"/>
        <v>0</v>
      </c>
      <c r="M54" s="16">
        <f t="shared" si="192"/>
        <v>0</v>
      </c>
      <c r="N54" s="16">
        <f t="shared" si="192"/>
        <v>0</v>
      </c>
      <c r="O54" s="16">
        <f t="shared" si="192"/>
        <v>0</v>
      </c>
      <c r="P54" s="16">
        <f t="shared" si="192"/>
        <v>0</v>
      </c>
      <c r="Q54" s="16">
        <f t="shared" si="192"/>
        <v>0</v>
      </c>
      <c r="R54" s="16">
        <f t="shared" si="192"/>
        <v>0</v>
      </c>
      <c r="S54" s="16">
        <f t="shared" si="192"/>
        <v>0</v>
      </c>
      <c r="T54" s="16">
        <f t="shared" si="192"/>
        <v>0</v>
      </c>
      <c r="U54" s="16">
        <f t="shared" si="192"/>
        <v>0</v>
      </c>
      <c r="V54" s="16">
        <f t="shared" si="192"/>
        <v>0</v>
      </c>
      <c r="W54" s="16">
        <f t="shared" si="192"/>
        <v>0</v>
      </c>
      <c r="X54" s="16">
        <f t="shared" si="192"/>
        <v>0</v>
      </c>
      <c r="Y54" s="16">
        <f t="shared" si="192"/>
        <v>0</v>
      </c>
      <c r="Z54" s="16">
        <f t="shared" si="192"/>
        <v>0</v>
      </c>
      <c r="AA54" s="16">
        <f t="shared" si="192"/>
        <v>0</v>
      </c>
      <c r="AB54" s="16">
        <f t="shared" si="192"/>
        <v>0</v>
      </c>
      <c r="AC54" s="16">
        <f t="shared" si="192"/>
        <v>0</v>
      </c>
      <c r="AD54" s="16">
        <f t="shared" si="192"/>
        <v>0</v>
      </c>
      <c r="AE54" s="16">
        <f t="shared" si="192"/>
        <v>0</v>
      </c>
      <c r="AF54" s="16">
        <f t="shared" si="192"/>
        <v>0</v>
      </c>
      <c r="AG54" s="16">
        <f t="shared" si="192"/>
        <v>0</v>
      </c>
      <c r="AH54" s="16">
        <f t="shared" si="192"/>
        <v>0</v>
      </c>
      <c r="AI54" s="16">
        <f t="shared" si="192"/>
        <v>0</v>
      </c>
      <c r="AJ54" s="16">
        <f t="shared" si="192"/>
        <v>0</v>
      </c>
      <c r="AK54" s="16">
        <f t="shared" si="192"/>
        <v>0</v>
      </c>
      <c r="AL54" s="16">
        <f t="shared" si="192"/>
        <v>0</v>
      </c>
      <c r="AM54" s="16">
        <f t="shared" si="192"/>
        <v>0</v>
      </c>
      <c r="AN54" s="16">
        <f t="shared" si="192"/>
        <v>0</v>
      </c>
      <c r="AO54" s="16">
        <f t="shared" si="192"/>
        <v>0</v>
      </c>
      <c r="AP54" s="16">
        <f t="shared" si="192"/>
        <v>0</v>
      </c>
      <c r="AQ54" s="16">
        <f t="shared" si="192"/>
        <v>0</v>
      </c>
      <c r="AR54" s="16">
        <f t="shared" si="192"/>
        <v>0</v>
      </c>
      <c r="AS54" s="16">
        <f t="shared" si="192"/>
        <v>0</v>
      </c>
      <c r="AT54" s="16">
        <f t="shared" si="192"/>
        <v>0</v>
      </c>
      <c r="AU54" s="16">
        <f t="shared" si="192"/>
        <v>0</v>
      </c>
      <c r="AV54" s="16">
        <f t="shared" si="192"/>
        <v>0</v>
      </c>
      <c r="AW54" s="16">
        <f t="shared" si="192"/>
        <v>0</v>
      </c>
      <c r="AX54" s="16"/>
      <c r="AY54" s="121">
        <f t="shared" si="23"/>
        <v>0</v>
      </c>
      <c r="AZ54" s="62">
        <f t="shared" si="24"/>
        <v>0</v>
      </c>
      <c r="BA54" s="62">
        <f t="shared" si="25"/>
        <v>0</v>
      </c>
      <c r="BB54" s="62">
        <f t="shared" si="26"/>
        <v>0</v>
      </c>
      <c r="BC54" s="122">
        <f t="shared" si="27"/>
        <v>0</v>
      </c>
      <c r="BD54" s="121">
        <f t="shared" si="28"/>
        <v>0</v>
      </c>
      <c r="BE54" s="62">
        <f t="shared" si="29"/>
        <v>0</v>
      </c>
      <c r="BF54" s="62">
        <f t="shared" si="30"/>
        <v>0</v>
      </c>
      <c r="BG54" s="111">
        <f t="shared" si="31"/>
        <v>0</v>
      </c>
      <c r="BH54" s="118">
        <f t="shared" si="32"/>
        <v>0</v>
      </c>
    </row>
    <row r="55" spans="1:60" ht="36.75" x14ac:dyDescent="0.25">
      <c r="A55" s="51" t="s">
        <v>1631</v>
      </c>
      <c r="B55">
        <v>1</v>
      </c>
      <c r="D55" s="4" t="s">
        <v>331</v>
      </c>
      <c r="E55" s="12" t="s">
        <v>304</v>
      </c>
      <c r="F55" s="18" t="s">
        <v>332</v>
      </c>
      <c r="G55" s="7" t="str">
        <f t="shared" ref="G55:I59" si="193">IFERROR(VLOOKUP($A55,_f12_all,G$1,FALSE),"0")</f>
        <v>0</v>
      </c>
      <c r="H55" s="7" t="str">
        <f t="shared" si="193"/>
        <v>0</v>
      </c>
      <c r="I55" s="7" t="str">
        <f t="shared" si="193"/>
        <v>0</v>
      </c>
      <c r="J55" s="27">
        <f t="shared" si="0"/>
        <v>0</v>
      </c>
      <c r="K55" s="7" t="str">
        <f t="shared" ref="K55:M59" si="194">IFERROR(VLOOKUP($A55,_f12_all,K$1,FALSE),"0")</f>
        <v>0</v>
      </c>
      <c r="L55" s="80">
        <f t="shared" si="14"/>
        <v>0</v>
      </c>
      <c r="M55" s="7" t="str">
        <f t="shared" si="194"/>
        <v>0</v>
      </c>
      <c r="N55" s="27">
        <f>$G55-M55</f>
        <v>0</v>
      </c>
      <c r="O55" s="27">
        <f>$H55-M55</f>
        <v>0</v>
      </c>
      <c r="P55" s="7" t="str">
        <f>IFERROR(VLOOKUP($A55,_f12_all,P$1,FALSE),"0")</f>
        <v>0</v>
      </c>
      <c r="Q55" s="27">
        <f>$G55-P55</f>
        <v>0</v>
      </c>
      <c r="R55" s="27">
        <f>$I55-P55</f>
        <v>0</v>
      </c>
      <c r="S55" s="80">
        <f t="shared" si="15"/>
        <v>0</v>
      </c>
      <c r="T55" s="7" t="str">
        <f>IFERROR(VLOOKUP($A55,_f12_all,T$1,FALSE),"0")</f>
        <v>0</v>
      </c>
      <c r="U55" s="27">
        <f>$G55-T55</f>
        <v>0</v>
      </c>
      <c r="V55" s="27">
        <f>$H55-T55</f>
        <v>0</v>
      </c>
      <c r="W55" s="7" t="str">
        <f>IFERROR(VLOOKUP($A55,_f12_all,W$1,FALSE),"0")</f>
        <v>0</v>
      </c>
      <c r="X55" s="27">
        <f>$G55-W55</f>
        <v>0</v>
      </c>
      <c r="Y55" s="27">
        <f>$I55-W55</f>
        <v>0</v>
      </c>
      <c r="Z55" s="80">
        <f t="shared" si="16"/>
        <v>0</v>
      </c>
      <c r="AA55" s="7" t="str">
        <f>IFERROR(VLOOKUP($A55,_f12_all,AA$1,FALSE),"0")</f>
        <v>0</v>
      </c>
      <c r="AB55" s="27">
        <f>$G55-AA55</f>
        <v>0</v>
      </c>
      <c r="AC55" s="27">
        <f>$H55-AA55</f>
        <v>0</v>
      </c>
      <c r="AD55" s="27">
        <f>T55-AA55</f>
        <v>0</v>
      </c>
      <c r="AE55" s="27">
        <f>O55-AD55</f>
        <v>0</v>
      </c>
      <c r="AF55" s="7" t="str">
        <f>IFERROR(VLOOKUP($A55,_f12_all,AF$1,FALSE),"0")</f>
        <v>0</v>
      </c>
      <c r="AG55" s="27">
        <f>$G55-AF55</f>
        <v>0</v>
      </c>
      <c r="AH55" s="27">
        <f>$I55-AF55</f>
        <v>0</v>
      </c>
      <c r="AI55" s="27">
        <f>W55-AF55</f>
        <v>0</v>
      </c>
      <c r="AJ55" s="27">
        <f>R55-AI55</f>
        <v>0</v>
      </c>
      <c r="AK55" s="80">
        <f t="shared" si="21"/>
        <v>0</v>
      </c>
      <c r="AL55" s="7" t="str">
        <f>IFERROR(VLOOKUP($A55,_f12_all,AL$1,FALSE),"0")</f>
        <v>0</v>
      </c>
      <c r="AM55" s="27">
        <f>T55-AL55</f>
        <v>0</v>
      </c>
      <c r="AN55" s="7" t="str">
        <f>IFERROR(VLOOKUP($A55,_f12_all,AN$1,FALSE),"0")</f>
        <v>0</v>
      </c>
      <c r="AO55" s="27">
        <f>W55-AN55</f>
        <v>0</v>
      </c>
      <c r="AP55" s="80">
        <f t="shared" si="22"/>
        <v>0</v>
      </c>
      <c r="AQ55" s="7" t="str">
        <f>IFERROR(VLOOKUP($A55,_f12_all,AQ$1,FALSE),"0")</f>
        <v>0</v>
      </c>
      <c r="AR55" s="27">
        <f>M55-AQ55</f>
        <v>0</v>
      </c>
      <c r="AS55" s="7" t="str">
        <f>IFERROR(VLOOKUP($A55,_f12_all,AS$1,FALSE),"0")</f>
        <v>0</v>
      </c>
      <c r="AT55" s="27">
        <f>P55-AS55</f>
        <v>0</v>
      </c>
      <c r="AU55" s="27">
        <f t="shared" ref="AU55:AU59" si="195">AV55+AW55</f>
        <v>0</v>
      </c>
      <c r="AV55" s="7" t="str">
        <f t="shared" ref="AV55:AW59" si="196">IFERROR(VLOOKUP($A55,_f12_all,AV$1,FALSE),"0")</f>
        <v>0</v>
      </c>
      <c r="AW55" s="7" t="str">
        <f t="shared" si="196"/>
        <v>0</v>
      </c>
      <c r="AX55" s="46"/>
      <c r="AY55" s="121">
        <f t="shared" si="23"/>
        <v>0</v>
      </c>
      <c r="AZ55" s="62">
        <f t="shared" si="24"/>
        <v>0</v>
      </c>
      <c r="BA55" s="62">
        <f t="shared" si="25"/>
        <v>0</v>
      </c>
      <c r="BB55" s="62">
        <f t="shared" si="26"/>
        <v>0</v>
      </c>
      <c r="BC55" s="122">
        <f t="shared" si="27"/>
        <v>0</v>
      </c>
      <c r="BD55" s="121">
        <f t="shared" si="28"/>
        <v>0</v>
      </c>
      <c r="BE55" s="62">
        <f t="shared" si="29"/>
        <v>0</v>
      </c>
      <c r="BF55" s="62">
        <f t="shared" si="30"/>
        <v>0</v>
      </c>
      <c r="BG55" s="111">
        <f t="shared" si="31"/>
        <v>0</v>
      </c>
      <c r="BH55" s="118">
        <f t="shared" si="32"/>
        <v>0</v>
      </c>
    </row>
    <row r="56" spans="1:60" ht="36.75" x14ac:dyDescent="0.25">
      <c r="A56" s="51" t="s">
        <v>1632</v>
      </c>
      <c r="B56">
        <v>1</v>
      </c>
      <c r="D56" s="4" t="s">
        <v>386</v>
      </c>
      <c r="E56" s="12" t="s">
        <v>388</v>
      </c>
      <c r="F56" s="18" t="s">
        <v>387</v>
      </c>
      <c r="G56" s="7" t="str">
        <f t="shared" si="193"/>
        <v>0</v>
      </c>
      <c r="H56" s="7" t="str">
        <f t="shared" si="193"/>
        <v>0</v>
      </c>
      <c r="I56" s="7" t="str">
        <f t="shared" si="193"/>
        <v>0</v>
      </c>
      <c r="J56" s="27">
        <f t="shared" si="0"/>
        <v>0</v>
      </c>
      <c r="K56" s="7" t="str">
        <f t="shared" si="194"/>
        <v>0</v>
      </c>
      <c r="L56" s="80">
        <f t="shared" si="14"/>
        <v>0</v>
      </c>
      <c r="M56" s="7" t="str">
        <f t="shared" si="194"/>
        <v>0</v>
      </c>
      <c r="N56" s="27">
        <f>$G56-M56</f>
        <v>0</v>
      </c>
      <c r="O56" s="27">
        <f>$H56-M56</f>
        <v>0</v>
      </c>
      <c r="P56" s="7" t="str">
        <f>IFERROR(VLOOKUP($A56,_f12_all,P$1,FALSE),"0")</f>
        <v>0</v>
      </c>
      <c r="Q56" s="27">
        <f>$G56-P56</f>
        <v>0</v>
      </c>
      <c r="R56" s="27">
        <f>$I56-P56</f>
        <v>0</v>
      </c>
      <c r="S56" s="80">
        <f t="shared" si="15"/>
        <v>0</v>
      </c>
      <c r="T56" s="7" t="str">
        <f>IFERROR(VLOOKUP($A56,_f12_all,T$1,FALSE),"0")</f>
        <v>0</v>
      </c>
      <c r="U56" s="27">
        <f>$G56-T56</f>
        <v>0</v>
      </c>
      <c r="V56" s="27">
        <f>$H56-T56</f>
        <v>0</v>
      </c>
      <c r="W56" s="7" t="str">
        <f>IFERROR(VLOOKUP($A56,_f12_all,W$1,FALSE),"0")</f>
        <v>0</v>
      </c>
      <c r="X56" s="27">
        <f>$G56-W56</f>
        <v>0</v>
      </c>
      <c r="Y56" s="27">
        <f>$I56-W56</f>
        <v>0</v>
      </c>
      <c r="Z56" s="80">
        <f t="shared" si="16"/>
        <v>0</v>
      </c>
      <c r="AA56" s="7" t="str">
        <f>IFERROR(VLOOKUP($A56,_f12_all,AA$1,FALSE),"0")</f>
        <v>0</v>
      </c>
      <c r="AB56" s="27">
        <f>$G56-AA56</f>
        <v>0</v>
      </c>
      <c r="AC56" s="27">
        <f>$H56-AA56</f>
        <v>0</v>
      </c>
      <c r="AD56" s="27">
        <f>T56-AA56</f>
        <v>0</v>
      </c>
      <c r="AE56" s="27">
        <f>O56-AD56</f>
        <v>0</v>
      </c>
      <c r="AF56" s="7" t="str">
        <f>IFERROR(VLOOKUP($A56,_f12_all,AF$1,FALSE),"0")</f>
        <v>0</v>
      </c>
      <c r="AG56" s="27">
        <f>$G56-AF56</f>
        <v>0</v>
      </c>
      <c r="AH56" s="27">
        <f>$I56-AF56</f>
        <v>0</v>
      </c>
      <c r="AI56" s="27">
        <f>W56-AF56</f>
        <v>0</v>
      </c>
      <c r="AJ56" s="27">
        <f>R56-AI56</f>
        <v>0</v>
      </c>
      <c r="AK56" s="80">
        <f t="shared" si="21"/>
        <v>0</v>
      </c>
      <c r="AL56" s="7" t="str">
        <f>IFERROR(VLOOKUP($A56,_f12_all,AL$1,FALSE),"0")</f>
        <v>0</v>
      </c>
      <c r="AM56" s="27">
        <f>T56-AL56</f>
        <v>0</v>
      </c>
      <c r="AN56" s="7" t="str">
        <f>IFERROR(VLOOKUP($A56,_f12_all,AN$1,FALSE),"0")</f>
        <v>0</v>
      </c>
      <c r="AO56" s="27">
        <f>W56-AN56</f>
        <v>0</v>
      </c>
      <c r="AP56" s="80">
        <f t="shared" si="22"/>
        <v>0</v>
      </c>
      <c r="AQ56" s="7" t="str">
        <f>IFERROR(VLOOKUP($A56,_f12_all,AQ$1,FALSE),"0")</f>
        <v>0</v>
      </c>
      <c r="AR56" s="27">
        <f>M56-AQ56</f>
        <v>0</v>
      </c>
      <c r="AS56" s="7" t="str">
        <f>IFERROR(VLOOKUP($A56,_f12_all,AS$1,FALSE),"0")</f>
        <v>0</v>
      </c>
      <c r="AT56" s="27">
        <f>P56-AS56</f>
        <v>0</v>
      </c>
      <c r="AU56" s="27">
        <f t="shared" si="195"/>
        <v>0</v>
      </c>
      <c r="AV56" s="7" t="str">
        <f t="shared" si="196"/>
        <v>0</v>
      </c>
      <c r="AW56" s="7" t="str">
        <f t="shared" si="196"/>
        <v>0</v>
      </c>
      <c r="AX56" s="46"/>
      <c r="AY56" s="121">
        <f t="shared" si="23"/>
        <v>0</v>
      </c>
      <c r="AZ56" s="62">
        <f t="shared" si="24"/>
        <v>0</v>
      </c>
      <c r="BA56" s="62">
        <f t="shared" si="25"/>
        <v>0</v>
      </c>
      <c r="BB56" s="62">
        <f t="shared" si="26"/>
        <v>0</v>
      </c>
      <c r="BC56" s="122">
        <f t="shared" si="27"/>
        <v>0</v>
      </c>
      <c r="BD56" s="121">
        <f t="shared" si="28"/>
        <v>0</v>
      </c>
      <c r="BE56" s="62">
        <f t="shared" si="29"/>
        <v>0</v>
      </c>
      <c r="BF56" s="62">
        <f t="shared" si="30"/>
        <v>0</v>
      </c>
      <c r="BG56" s="111">
        <f t="shared" si="31"/>
        <v>0</v>
      </c>
      <c r="BH56" s="118">
        <f t="shared" si="32"/>
        <v>0</v>
      </c>
    </row>
    <row r="57" spans="1:60" ht="48.75" x14ac:dyDescent="0.25">
      <c r="A57" s="51" t="s">
        <v>1633</v>
      </c>
      <c r="D57" s="10" t="s">
        <v>402</v>
      </c>
      <c r="E57" s="8" t="s">
        <v>389</v>
      </c>
      <c r="F57" s="2" t="s">
        <v>415</v>
      </c>
      <c r="G57" s="62" t="str">
        <f t="shared" si="193"/>
        <v>0</v>
      </c>
      <c r="H57" s="62" t="str">
        <f t="shared" si="193"/>
        <v>0</v>
      </c>
      <c r="I57" s="62" t="str">
        <f t="shared" si="193"/>
        <v>0</v>
      </c>
      <c r="J57" s="27">
        <f t="shared" si="0"/>
        <v>0</v>
      </c>
      <c r="K57" s="62" t="str">
        <f t="shared" si="194"/>
        <v>0</v>
      </c>
      <c r="L57" s="82">
        <f t="shared" si="14"/>
        <v>0</v>
      </c>
      <c r="M57" s="62" t="str">
        <f t="shared" si="194"/>
        <v>0</v>
      </c>
      <c r="N57" s="26">
        <f t="shared" ref="N57:N59" si="197">$G57-M57</f>
        <v>0</v>
      </c>
      <c r="O57" s="26">
        <f t="shared" ref="O57:O59" si="198">$H57-M57</f>
        <v>0</v>
      </c>
      <c r="P57" s="62" t="str">
        <f>IFERROR(VLOOKUP($A57,_f12_all,P$1,FALSE),"0")</f>
        <v>0</v>
      </c>
      <c r="Q57" s="26">
        <f t="shared" ref="Q57:Q59" si="199">$G57-P57</f>
        <v>0</v>
      </c>
      <c r="R57" s="26">
        <f t="shared" ref="R57:R59" si="200">$I57-P57</f>
        <v>0</v>
      </c>
      <c r="S57" s="82">
        <f t="shared" si="15"/>
        <v>0</v>
      </c>
      <c r="T57" s="62" t="str">
        <f>IFERROR(VLOOKUP($A57,_f12_all,T$1,FALSE),"0")</f>
        <v>0</v>
      </c>
      <c r="U57" s="26">
        <f t="shared" ref="U57:U59" si="201">$G57-T57</f>
        <v>0</v>
      </c>
      <c r="V57" s="26">
        <f t="shared" ref="V57:V59" si="202">$H57-T57</f>
        <v>0</v>
      </c>
      <c r="W57" s="62" t="str">
        <f>IFERROR(VLOOKUP($A57,_f12_all,W$1,FALSE),"0")</f>
        <v>0</v>
      </c>
      <c r="X57" s="26">
        <f t="shared" ref="X57:X59" si="203">$G57-W57</f>
        <v>0</v>
      </c>
      <c r="Y57" s="26">
        <f t="shared" ref="Y57:Y59" si="204">$I57-W57</f>
        <v>0</v>
      </c>
      <c r="Z57" s="80">
        <f t="shared" si="16"/>
        <v>0</v>
      </c>
      <c r="AA57" s="62" t="str">
        <f>IFERROR(VLOOKUP($A57,_f12_all,AA$1,FALSE),"0")</f>
        <v>0</v>
      </c>
      <c r="AB57" s="26">
        <f t="shared" ref="AB57:AB59" si="205">$G57-AA57</f>
        <v>0</v>
      </c>
      <c r="AC57" s="26">
        <f t="shared" ref="AC57:AC59" si="206">$H57-AA57</f>
        <v>0</v>
      </c>
      <c r="AD57" s="26">
        <f t="shared" ref="AD57:AD59" si="207">T57-AA57</f>
        <v>0</v>
      </c>
      <c r="AE57" s="26">
        <f t="shared" ref="AE57:AE59" si="208">O57-AD57</f>
        <v>0</v>
      </c>
      <c r="AF57" s="62" t="str">
        <f>IFERROR(VLOOKUP($A57,_f12_all,AF$1,FALSE),"0")</f>
        <v>0</v>
      </c>
      <c r="AG57" s="26">
        <f t="shared" ref="AG57:AG59" si="209">$G57-AF57</f>
        <v>0</v>
      </c>
      <c r="AH57" s="26">
        <f t="shared" ref="AH57:AH59" si="210">$I57-AF57</f>
        <v>0</v>
      </c>
      <c r="AI57" s="26">
        <f t="shared" ref="AI57:AI59" si="211">W57-AF57</f>
        <v>0</v>
      </c>
      <c r="AJ57" s="26">
        <f t="shared" ref="AJ57:AJ59" si="212">R57-AI57</f>
        <v>0</v>
      </c>
      <c r="AK57" s="80">
        <f t="shared" si="21"/>
        <v>0</v>
      </c>
      <c r="AL57" s="62" t="str">
        <f>IFERROR(VLOOKUP($A57,_f12_all,AL$1,FALSE),"0")</f>
        <v>0</v>
      </c>
      <c r="AM57" s="26">
        <f t="shared" ref="AM57:AM59" si="213">T57-AL57</f>
        <v>0</v>
      </c>
      <c r="AN57" s="62" t="str">
        <f>IFERROR(VLOOKUP($A57,_f12_all,AN$1,FALSE),"0")</f>
        <v>0</v>
      </c>
      <c r="AO57" s="26">
        <f t="shared" ref="AO57:AO59" si="214">W57-AN57</f>
        <v>0</v>
      </c>
      <c r="AP57" s="80">
        <f t="shared" si="22"/>
        <v>0</v>
      </c>
      <c r="AQ57" s="62" t="str">
        <f>IFERROR(VLOOKUP($A57,_f12_all,AQ$1,FALSE),"0")</f>
        <v>0</v>
      </c>
      <c r="AR57" s="26">
        <f t="shared" ref="AR57:AR59" si="215">M57-AQ57</f>
        <v>0</v>
      </c>
      <c r="AS57" s="62" t="str">
        <f>IFERROR(VLOOKUP($A57,_f12_all,AS$1,FALSE),"0")</f>
        <v>0</v>
      </c>
      <c r="AT57" s="26">
        <f t="shared" ref="AT57:AT59" si="216">P57-AS57</f>
        <v>0</v>
      </c>
      <c r="AU57" s="27">
        <f t="shared" si="195"/>
        <v>0</v>
      </c>
      <c r="AV57" s="62" t="str">
        <f t="shared" si="196"/>
        <v>0</v>
      </c>
      <c r="AW57" s="62" t="str">
        <f t="shared" si="196"/>
        <v>0</v>
      </c>
      <c r="AX57" s="6"/>
      <c r="AY57" s="121">
        <f t="shared" si="23"/>
        <v>0</v>
      </c>
      <c r="AZ57" s="62">
        <f t="shared" si="24"/>
        <v>0</v>
      </c>
      <c r="BA57" s="62">
        <f t="shared" si="25"/>
        <v>0</v>
      </c>
      <c r="BB57" s="62">
        <f t="shared" si="26"/>
        <v>0</v>
      </c>
      <c r="BC57" s="122">
        <f t="shared" si="27"/>
        <v>0</v>
      </c>
      <c r="BD57" s="121">
        <f t="shared" si="28"/>
        <v>0</v>
      </c>
      <c r="BE57" s="62">
        <f t="shared" si="29"/>
        <v>0</v>
      </c>
      <c r="BF57" s="62">
        <f t="shared" si="30"/>
        <v>0</v>
      </c>
      <c r="BG57" s="111">
        <f t="shared" si="31"/>
        <v>0</v>
      </c>
      <c r="BH57" s="118">
        <f t="shared" si="32"/>
        <v>0</v>
      </c>
    </row>
    <row r="58" spans="1:60" ht="36.75" x14ac:dyDescent="0.25">
      <c r="A58" s="51" t="s">
        <v>1634</v>
      </c>
      <c r="D58" s="10" t="s">
        <v>405</v>
      </c>
      <c r="E58" s="8" t="s">
        <v>390</v>
      </c>
      <c r="F58" s="2" t="s">
        <v>418</v>
      </c>
      <c r="G58" s="62" t="str">
        <f t="shared" si="193"/>
        <v>0</v>
      </c>
      <c r="H58" s="62" t="str">
        <f t="shared" si="193"/>
        <v>0</v>
      </c>
      <c r="I58" s="62" t="str">
        <f t="shared" si="193"/>
        <v>0</v>
      </c>
      <c r="J58" s="27">
        <f t="shared" si="0"/>
        <v>0</v>
      </c>
      <c r="K58" s="62" t="str">
        <f t="shared" si="194"/>
        <v>0</v>
      </c>
      <c r="L58" s="82">
        <f t="shared" si="14"/>
        <v>0</v>
      </c>
      <c r="M58" s="62" t="str">
        <f t="shared" si="194"/>
        <v>0</v>
      </c>
      <c r="N58" s="26">
        <f t="shared" si="197"/>
        <v>0</v>
      </c>
      <c r="O58" s="26">
        <f t="shared" si="198"/>
        <v>0</v>
      </c>
      <c r="P58" s="62" t="str">
        <f>IFERROR(VLOOKUP($A58,_f12_all,P$1,FALSE),"0")</f>
        <v>0</v>
      </c>
      <c r="Q58" s="26">
        <f t="shared" si="199"/>
        <v>0</v>
      </c>
      <c r="R58" s="26">
        <f t="shared" si="200"/>
        <v>0</v>
      </c>
      <c r="S58" s="82">
        <f t="shared" si="15"/>
        <v>0</v>
      </c>
      <c r="T58" s="62" t="str">
        <f>IFERROR(VLOOKUP($A58,_f12_all,T$1,FALSE),"0")</f>
        <v>0</v>
      </c>
      <c r="U58" s="26">
        <f t="shared" si="201"/>
        <v>0</v>
      </c>
      <c r="V58" s="26">
        <f t="shared" si="202"/>
        <v>0</v>
      </c>
      <c r="W58" s="62" t="str">
        <f>IFERROR(VLOOKUP($A58,_f12_all,W$1,FALSE),"0")</f>
        <v>0</v>
      </c>
      <c r="X58" s="26">
        <f t="shared" si="203"/>
        <v>0</v>
      </c>
      <c r="Y58" s="26">
        <f t="shared" si="204"/>
        <v>0</v>
      </c>
      <c r="Z58" s="80">
        <f t="shared" si="16"/>
        <v>0</v>
      </c>
      <c r="AA58" s="62" t="str">
        <f>IFERROR(VLOOKUP($A58,_f12_all,AA$1,FALSE),"0")</f>
        <v>0</v>
      </c>
      <c r="AB58" s="26">
        <f t="shared" si="205"/>
        <v>0</v>
      </c>
      <c r="AC58" s="26">
        <f t="shared" si="206"/>
        <v>0</v>
      </c>
      <c r="AD58" s="26">
        <f t="shared" si="207"/>
        <v>0</v>
      </c>
      <c r="AE58" s="26">
        <f t="shared" si="208"/>
        <v>0</v>
      </c>
      <c r="AF58" s="62" t="str">
        <f>IFERROR(VLOOKUP($A58,_f12_all,AF$1,FALSE),"0")</f>
        <v>0</v>
      </c>
      <c r="AG58" s="26">
        <f t="shared" si="209"/>
        <v>0</v>
      </c>
      <c r="AH58" s="26">
        <f t="shared" si="210"/>
        <v>0</v>
      </c>
      <c r="AI58" s="26">
        <f t="shared" si="211"/>
        <v>0</v>
      </c>
      <c r="AJ58" s="26">
        <f t="shared" si="212"/>
        <v>0</v>
      </c>
      <c r="AK58" s="80">
        <f t="shared" si="21"/>
        <v>0</v>
      </c>
      <c r="AL58" s="62" t="str">
        <f>IFERROR(VLOOKUP($A58,_f12_all,AL$1,FALSE),"0")</f>
        <v>0</v>
      </c>
      <c r="AM58" s="26">
        <f t="shared" si="213"/>
        <v>0</v>
      </c>
      <c r="AN58" s="62" t="str">
        <f>IFERROR(VLOOKUP($A58,_f12_all,AN$1,FALSE),"0")</f>
        <v>0</v>
      </c>
      <c r="AO58" s="26">
        <f t="shared" si="214"/>
        <v>0</v>
      </c>
      <c r="AP58" s="80">
        <f t="shared" si="22"/>
        <v>0</v>
      </c>
      <c r="AQ58" s="62" t="str">
        <f>IFERROR(VLOOKUP($A58,_f12_all,AQ$1,FALSE),"0")</f>
        <v>0</v>
      </c>
      <c r="AR58" s="26">
        <f t="shared" si="215"/>
        <v>0</v>
      </c>
      <c r="AS58" s="62" t="str">
        <f>IFERROR(VLOOKUP($A58,_f12_all,AS$1,FALSE),"0")</f>
        <v>0</v>
      </c>
      <c r="AT58" s="26">
        <f t="shared" si="216"/>
        <v>0</v>
      </c>
      <c r="AU58" s="27">
        <f t="shared" si="195"/>
        <v>0</v>
      </c>
      <c r="AV58" s="62" t="str">
        <f t="shared" si="196"/>
        <v>0</v>
      </c>
      <c r="AW58" s="62" t="str">
        <f t="shared" si="196"/>
        <v>0</v>
      </c>
      <c r="AX58" s="6"/>
      <c r="AY58" s="121">
        <f t="shared" si="23"/>
        <v>0</v>
      </c>
      <c r="AZ58" s="62">
        <f t="shared" si="24"/>
        <v>0</v>
      </c>
      <c r="BA58" s="62">
        <f t="shared" si="25"/>
        <v>0</v>
      </c>
      <c r="BB58" s="62">
        <f t="shared" si="26"/>
        <v>0</v>
      </c>
      <c r="BC58" s="122">
        <f t="shared" si="27"/>
        <v>0</v>
      </c>
      <c r="BD58" s="121">
        <f t="shared" si="28"/>
        <v>0</v>
      </c>
      <c r="BE58" s="62">
        <f t="shared" si="29"/>
        <v>0</v>
      </c>
      <c r="BF58" s="62">
        <f t="shared" si="30"/>
        <v>0</v>
      </c>
      <c r="BG58" s="111">
        <f t="shared" si="31"/>
        <v>0</v>
      </c>
      <c r="BH58" s="118">
        <f t="shared" si="32"/>
        <v>0</v>
      </c>
    </row>
    <row r="59" spans="1:60" ht="36.75" x14ac:dyDescent="0.25">
      <c r="A59" s="51" t="s">
        <v>1635</v>
      </c>
      <c r="D59" s="10" t="s">
        <v>406</v>
      </c>
      <c r="E59" s="8" t="s">
        <v>391</v>
      </c>
      <c r="F59" s="2" t="s">
        <v>419</v>
      </c>
      <c r="G59" s="62" t="str">
        <f t="shared" si="193"/>
        <v>0</v>
      </c>
      <c r="H59" s="62" t="str">
        <f t="shared" si="193"/>
        <v>0</v>
      </c>
      <c r="I59" s="62" t="str">
        <f t="shared" si="193"/>
        <v>0</v>
      </c>
      <c r="J59" s="27">
        <f t="shared" si="0"/>
        <v>0</v>
      </c>
      <c r="K59" s="62" t="str">
        <f t="shared" si="194"/>
        <v>0</v>
      </c>
      <c r="L59" s="82">
        <f t="shared" si="14"/>
        <v>0</v>
      </c>
      <c r="M59" s="62" t="str">
        <f t="shared" si="194"/>
        <v>0</v>
      </c>
      <c r="N59" s="26">
        <f t="shared" si="197"/>
        <v>0</v>
      </c>
      <c r="O59" s="26">
        <f t="shared" si="198"/>
        <v>0</v>
      </c>
      <c r="P59" s="62" t="str">
        <f>IFERROR(VLOOKUP($A59,_f12_all,P$1,FALSE),"0")</f>
        <v>0</v>
      </c>
      <c r="Q59" s="26">
        <f t="shared" si="199"/>
        <v>0</v>
      </c>
      <c r="R59" s="26">
        <f t="shared" si="200"/>
        <v>0</v>
      </c>
      <c r="S59" s="82">
        <f t="shared" si="15"/>
        <v>0</v>
      </c>
      <c r="T59" s="62" t="str">
        <f>IFERROR(VLOOKUP($A59,_f12_all,T$1,FALSE),"0")</f>
        <v>0</v>
      </c>
      <c r="U59" s="26">
        <f t="shared" si="201"/>
        <v>0</v>
      </c>
      <c r="V59" s="26">
        <f t="shared" si="202"/>
        <v>0</v>
      </c>
      <c r="W59" s="62" t="str">
        <f>IFERROR(VLOOKUP($A59,_f12_all,W$1,FALSE),"0")</f>
        <v>0</v>
      </c>
      <c r="X59" s="26">
        <f t="shared" si="203"/>
        <v>0</v>
      </c>
      <c r="Y59" s="26">
        <f t="shared" si="204"/>
        <v>0</v>
      </c>
      <c r="Z59" s="80">
        <f t="shared" si="16"/>
        <v>0</v>
      </c>
      <c r="AA59" s="62" t="str">
        <f>IFERROR(VLOOKUP($A59,_f12_all,AA$1,FALSE),"0")</f>
        <v>0</v>
      </c>
      <c r="AB59" s="26">
        <f t="shared" si="205"/>
        <v>0</v>
      </c>
      <c r="AC59" s="26">
        <f t="shared" si="206"/>
        <v>0</v>
      </c>
      <c r="AD59" s="26">
        <f t="shared" si="207"/>
        <v>0</v>
      </c>
      <c r="AE59" s="26">
        <f t="shared" si="208"/>
        <v>0</v>
      </c>
      <c r="AF59" s="62" t="str">
        <f>IFERROR(VLOOKUP($A59,_f12_all,AF$1,FALSE),"0")</f>
        <v>0</v>
      </c>
      <c r="AG59" s="26">
        <f t="shared" si="209"/>
        <v>0</v>
      </c>
      <c r="AH59" s="26">
        <f t="shared" si="210"/>
        <v>0</v>
      </c>
      <c r="AI59" s="26">
        <f t="shared" si="211"/>
        <v>0</v>
      </c>
      <c r="AJ59" s="26">
        <f t="shared" si="212"/>
        <v>0</v>
      </c>
      <c r="AK59" s="80">
        <f t="shared" si="21"/>
        <v>0</v>
      </c>
      <c r="AL59" s="62" t="str">
        <f>IFERROR(VLOOKUP($A59,_f12_all,AL$1,FALSE),"0")</f>
        <v>0</v>
      </c>
      <c r="AM59" s="26">
        <f t="shared" si="213"/>
        <v>0</v>
      </c>
      <c r="AN59" s="62" t="str">
        <f>IFERROR(VLOOKUP($A59,_f12_all,AN$1,FALSE),"0")</f>
        <v>0</v>
      </c>
      <c r="AO59" s="26">
        <f t="shared" si="214"/>
        <v>0</v>
      </c>
      <c r="AP59" s="80">
        <f t="shared" si="22"/>
        <v>0</v>
      </c>
      <c r="AQ59" s="62" t="str">
        <f>IFERROR(VLOOKUP($A59,_f12_all,AQ$1,FALSE),"0")</f>
        <v>0</v>
      </c>
      <c r="AR59" s="26">
        <f t="shared" si="215"/>
        <v>0</v>
      </c>
      <c r="AS59" s="62" t="str">
        <f>IFERROR(VLOOKUP($A59,_f12_all,AS$1,FALSE),"0")</f>
        <v>0</v>
      </c>
      <c r="AT59" s="26">
        <f t="shared" si="216"/>
        <v>0</v>
      </c>
      <c r="AU59" s="27">
        <f t="shared" si="195"/>
        <v>0</v>
      </c>
      <c r="AV59" s="62" t="str">
        <f t="shared" si="196"/>
        <v>0</v>
      </c>
      <c r="AW59" s="62" t="str">
        <f t="shared" si="196"/>
        <v>0</v>
      </c>
      <c r="AX59" s="6"/>
      <c r="AY59" s="121">
        <f t="shared" si="23"/>
        <v>0</v>
      </c>
      <c r="AZ59" s="62">
        <f t="shared" si="24"/>
        <v>0</v>
      </c>
      <c r="BA59" s="62">
        <f t="shared" si="25"/>
        <v>0</v>
      </c>
      <c r="BB59" s="62">
        <f t="shared" si="26"/>
        <v>0</v>
      </c>
      <c r="BC59" s="122">
        <f t="shared" si="27"/>
        <v>0</v>
      </c>
      <c r="BD59" s="121">
        <f t="shared" si="28"/>
        <v>0</v>
      </c>
      <c r="BE59" s="62">
        <f t="shared" si="29"/>
        <v>0</v>
      </c>
      <c r="BF59" s="62">
        <f t="shared" si="30"/>
        <v>0</v>
      </c>
      <c r="BG59" s="111">
        <f t="shared" si="31"/>
        <v>0</v>
      </c>
      <c r="BH59" s="118">
        <f t="shared" si="32"/>
        <v>0</v>
      </c>
    </row>
    <row r="60" spans="1:60" x14ac:dyDescent="0.25">
      <c r="A60" s="39"/>
      <c r="D60" s="37" t="s">
        <v>662</v>
      </c>
      <c r="E60" s="20"/>
      <c r="F60" s="21"/>
      <c r="G60" s="16">
        <f>IFERROR(G56-G57-G58-G59,"0")</f>
        <v>0</v>
      </c>
      <c r="H60" s="16">
        <f t="shared" ref="H60:AW60" si="217">IFERROR(H56-H57-H58-H59,"0")</f>
        <v>0</v>
      </c>
      <c r="I60" s="16">
        <f t="shared" si="217"/>
        <v>0</v>
      </c>
      <c r="J60" s="16">
        <f t="shared" si="217"/>
        <v>0</v>
      </c>
      <c r="K60" s="16">
        <f t="shared" si="217"/>
        <v>0</v>
      </c>
      <c r="L60" s="16">
        <f t="shared" si="217"/>
        <v>0</v>
      </c>
      <c r="M60" s="16">
        <f t="shared" si="217"/>
        <v>0</v>
      </c>
      <c r="N60" s="16">
        <f t="shared" si="217"/>
        <v>0</v>
      </c>
      <c r="O60" s="16">
        <f t="shared" si="217"/>
        <v>0</v>
      </c>
      <c r="P60" s="16">
        <f t="shared" si="217"/>
        <v>0</v>
      </c>
      <c r="Q60" s="16">
        <f t="shared" si="217"/>
        <v>0</v>
      </c>
      <c r="R60" s="16">
        <f t="shared" si="217"/>
        <v>0</v>
      </c>
      <c r="S60" s="16">
        <f t="shared" si="217"/>
        <v>0</v>
      </c>
      <c r="T60" s="16">
        <f t="shared" si="217"/>
        <v>0</v>
      </c>
      <c r="U60" s="16">
        <f t="shared" si="217"/>
        <v>0</v>
      </c>
      <c r="V60" s="16">
        <f t="shared" si="217"/>
        <v>0</v>
      </c>
      <c r="W60" s="16">
        <f t="shared" si="217"/>
        <v>0</v>
      </c>
      <c r="X60" s="16">
        <f t="shared" si="217"/>
        <v>0</v>
      </c>
      <c r="Y60" s="16">
        <f t="shared" si="217"/>
        <v>0</v>
      </c>
      <c r="Z60" s="16">
        <f t="shared" si="217"/>
        <v>0</v>
      </c>
      <c r="AA60" s="16">
        <f t="shared" si="217"/>
        <v>0</v>
      </c>
      <c r="AB60" s="16">
        <f t="shared" si="217"/>
        <v>0</v>
      </c>
      <c r="AC60" s="16">
        <f t="shared" si="217"/>
        <v>0</v>
      </c>
      <c r="AD60" s="16">
        <f t="shared" si="217"/>
        <v>0</v>
      </c>
      <c r="AE60" s="16">
        <f t="shared" si="217"/>
        <v>0</v>
      </c>
      <c r="AF60" s="16">
        <f t="shared" si="217"/>
        <v>0</v>
      </c>
      <c r="AG60" s="16">
        <f t="shared" si="217"/>
        <v>0</v>
      </c>
      <c r="AH60" s="16">
        <f t="shared" si="217"/>
        <v>0</v>
      </c>
      <c r="AI60" s="16">
        <f t="shared" si="217"/>
        <v>0</v>
      </c>
      <c r="AJ60" s="16">
        <f t="shared" si="217"/>
        <v>0</v>
      </c>
      <c r="AK60" s="16">
        <f t="shared" si="217"/>
        <v>0</v>
      </c>
      <c r="AL60" s="16">
        <f t="shared" si="217"/>
        <v>0</v>
      </c>
      <c r="AM60" s="16">
        <f t="shared" si="217"/>
        <v>0</v>
      </c>
      <c r="AN60" s="16">
        <f t="shared" si="217"/>
        <v>0</v>
      </c>
      <c r="AO60" s="16">
        <f t="shared" si="217"/>
        <v>0</v>
      </c>
      <c r="AP60" s="16">
        <f t="shared" si="217"/>
        <v>0</v>
      </c>
      <c r="AQ60" s="16">
        <f t="shared" si="217"/>
        <v>0</v>
      </c>
      <c r="AR60" s="16">
        <f t="shared" si="217"/>
        <v>0</v>
      </c>
      <c r="AS60" s="16">
        <f t="shared" si="217"/>
        <v>0</v>
      </c>
      <c r="AT60" s="16">
        <f t="shared" si="217"/>
        <v>0</v>
      </c>
      <c r="AU60" s="16">
        <f t="shared" si="217"/>
        <v>0</v>
      </c>
      <c r="AV60" s="16">
        <f t="shared" si="217"/>
        <v>0</v>
      </c>
      <c r="AW60" s="16">
        <f t="shared" si="217"/>
        <v>0</v>
      </c>
      <c r="AX60" s="16"/>
      <c r="AY60" s="121">
        <f t="shared" si="23"/>
        <v>0</v>
      </c>
      <c r="AZ60" s="62">
        <f t="shared" si="24"/>
        <v>0</v>
      </c>
      <c r="BA60" s="62">
        <f t="shared" si="25"/>
        <v>0</v>
      </c>
      <c r="BB60" s="62">
        <f t="shared" si="26"/>
        <v>0</v>
      </c>
      <c r="BC60" s="122">
        <f t="shared" si="27"/>
        <v>0</v>
      </c>
      <c r="BD60" s="121">
        <f t="shared" si="28"/>
        <v>0</v>
      </c>
      <c r="BE60" s="62">
        <f t="shared" si="29"/>
        <v>0</v>
      </c>
      <c r="BF60" s="62">
        <f t="shared" si="30"/>
        <v>0</v>
      </c>
      <c r="BG60" s="111">
        <f t="shared" si="31"/>
        <v>0</v>
      </c>
      <c r="BH60" s="118">
        <f t="shared" si="32"/>
        <v>0</v>
      </c>
    </row>
    <row r="61" spans="1:60" ht="36.75" x14ac:dyDescent="0.25">
      <c r="A61" s="51" t="s">
        <v>1636</v>
      </c>
      <c r="B61">
        <v>1</v>
      </c>
      <c r="D61" s="4" t="s">
        <v>428</v>
      </c>
      <c r="E61" s="12" t="s">
        <v>429</v>
      </c>
      <c r="F61" s="18" t="s">
        <v>430</v>
      </c>
      <c r="G61" s="7" t="str">
        <f t="shared" ref="G61:I68" si="218">IFERROR(VLOOKUP($A61,_f12_all,G$1,FALSE),"0")</f>
        <v>0</v>
      </c>
      <c r="H61" s="7" t="str">
        <f t="shared" si="218"/>
        <v>0</v>
      </c>
      <c r="I61" s="7" t="str">
        <f t="shared" si="218"/>
        <v>0</v>
      </c>
      <c r="J61" s="27">
        <f t="shared" si="0"/>
        <v>0</v>
      </c>
      <c r="K61" s="7" t="str">
        <f t="shared" ref="K61:K68" si="219">IFERROR(VLOOKUP($A61,_f12_all,K$1,FALSE),"0")</f>
        <v>0</v>
      </c>
      <c r="L61" s="80">
        <f t="shared" si="14"/>
        <v>0</v>
      </c>
      <c r="M61" s="7" t="str">
        <f t="shared" ref="M61:M68" si="220">IFERROR(VLOOKUP($A61,_f12_all,M$1,FALSE),"0")</f>
        <v>0</v>
      </c>
      <c r="N61" s="27">
        <f>$G61-M61</f>
        <v>0</v>
      </c>
      <c r="O61" s="27">
        <f>$H61-M61</f>
        <v>0</v>
      </c>
      <c r="P61" s="7" t="str">
        <f t="shared" ref="P61:P68" si="221">IFERROR(VLOOKUP($A61,_f12_all,P$1,FALSE),"0")</f>
        <v>0</v>
      </c>
      <c r="Q61" s="27">
        <f>$G61-P61</f>
        <v>0</v>
      </c>
      <c r="R61" s="27">
        <f>$I61-P61</f>
        <v>0</v>
      </c>
      <c r="S61" s="80">
        <f t="shared" si="15"/>
        <v>0</v>
      </c>
      <c r="T61" s="7" t="str">
        <f t="shared" ref="T61:T68" si="222">IFERROR(VLOOKUP($A61,_f12_all,T$1,FALSE),"0")</f>
        <v>0</v>
      </c>
      <c r="U61" s="27">
        <f>$G61-T61</f>
        <v>0</v>
      </c>
      <c r="V61" s="27">
        <f>$H61-T61</f>
        <v>0</v>
      </c>
      <c r="W61" s="7" t="str">
        <f t="shared" ref="W61:W68" si="223">IFERROR(VLOOKUP($A61,_f12_all,W$1,FALSE),"0")</f>
        <v>0</v>
      </c>
      <c r="X61" s="27">
        <f>$G61-W61</f>
        <v>0</v>
      </c>
      <c r="Y61" s="27">
        <f>$I61-W61</f>
        <v>0</v>
      </c>
      <c r="Z61" s="80">
        <f t="shared" si="16"/>
        <v>0</v>
      </c>
      <c r="AA61" s="7" t="str">
        <f t="shared" ref="AA61:AA68" si="224">IFERROR(VLOOKUP($A61,_f12_all,AA$1,FALSE),"0")</f>
        <v>0</v>
      </c>
      <c r="AB61" s="27">
        <f>$G61-AA61</f>
        <v>0</v>
      </c>
      <c r="AC61" s="27">
        <f>$H61-AA61</f>
        <v>0</v>
      </c>
      <c r="AD61" s="27">
        <f>T61-AA61</f>
        <v>0</v>
      </c>
      <c r="AE61" s="27">
        <f>O61-AD61</f>
        <v>0</v>
      </c>
      <c r="AF61" s="7" t="str">
        <f t="shared" ref="AF61:AF68" si="225">IFERROR(VLOOKUP($A61,_f12_all,AF$1,FALSE),"0")</f>
        <v>0</v>
      </c>
      <c r="AG61" s="27">
        <f>$G61-AF61</f>
        <v>0</v>
      </c>
      <c r="AH61" s="27">
        <f>$I61-AF61</f>
        <v>0</v>
      </c>
      <c r="AI61" s="27">
        <f>W61-AF61</f>
        <v>0</v>
      </c>
      <c r="AJ61" s="27">
        <f>R61-AI61</f>
        <v>0</v>
      </c>
      <c r="AK61" s="80">
        <f t="shared" si="21"/>
        <v>0</v>
      </c>
      <c r="AL61" s="7" t="str">
        <f t="shared" ref="AL61:AL68" si="226">IFERROR(VLOOKUP($A61,_f12_all,AL$1,FALSE),"0")</f>
        <v>0</v>
      </c>
      <c r="AM61" s="27">
        <f>T61-AL61</f>
        <v>0</v>
      </c>
      <c r="AN61" s="7" t="str">
        <f t="shared" ref="AN61:AN68" si="227">IFERROR(VLOOKUP($A61,_f12_all,AN$1,FALSE),"0")</f>
        <v>0</v>
      </c>
      <c r="AO61" s="27">
        <f>W61-AN61</f>
        <v>0</v>
      </c>
      <c r="AP61" s="80">
        <f t="shared" si="22"/>
        <v>0</v>
      </c>
      <c r="AQ61" s="7" t="str">
        <f t="shared" ref="AQ61:AQ68" si="228">IFERROR(VLOOKUP($A61,_f12_all,AQ$1,FALSE),"0")</f>
        <v>0</v>
      </c>
      <c r="AR61" s="27">
        <f>M61-AQ61</f>
        <v>0</v>
      </c>
      <c r="AS61" s="7" t="str">
        <f t="shared" ref="AS61:AS68" si="229">IFERROR(VLOOKUP($A61,_f12_all,AS$1,FALSE),"0")</f>
        <v>0</v>
      </c>
      <c r="AT61" s="27">
        <f>P61-AS61</f>
        <v>0</v>
      </c>
      <c r="AU61" s="27">
        <f t="shared" ref="AU61:AU68" si="230">AV61+AW61</f>
        <v>0</v>
      </c>
      <c r="AV61" s="7" t="str">
        <f t="shared" ref="AV61:AW68" si="231">IFERROR(VLOOKUP($A61,_f12_all,AV$1,FALSE),"0")</f>
        <v>0</v>
      </c>
      <c r="AW61" s="7" t="str">
        <f t="shared" si="231"/>
        <v>0</v>
      </c>
      <c r="AX61" s="46"/>
      <c r="AY61" s="121">
        <f t="shared" si="23"/>
        <v>0</v>
      </c>
      <c r="AZ61" s="62">
        <f t="shared" si="24"/>
        <v>0</v>
      </c>
      <c r="BA61" s="62">
        <f t="shared" si="25"/>
        <v>0</v>
      </c>
      <c r="BB61" s="62">
        <f t="shared" si="26"/>
        <v>0</v>
      </c>
      <c r="BC61" s="122">
        <f t="shared" si="27"/>
        <v>0</v>
      </c>
      <c r="BD61" s="121">
        <f t="shared" si="28"/>
        <v>0</v>
      </c>
      <c r="BE61" s="62">
        <f t="shared" si="29"/>
        <v>0</v>
      </c>
      <c r="BF61" s="62">
        <f t="shared" si="30"/>
        <v>0</v>
      </c>
      <c r="BG61" s="111">
        <f t="shared" si="31"/>
        <v>0</v>
      </c>
      <c r="BH61" s="118">
        <f t="shared" si="32"/>
        <v>0</v>
      </c>
    </row>
    <row r="62" spans="1:60" ht="36.75" x14ac:dyDescent="0.25">
      <c r="A62" s="51" t="s">
        <v>1637</v>
      </c>
      <c r="B62">
        <v>1</v>
      </c>
      <c r="D62" s="4" t="s">
        <v>467</v>
      </c>
      <c r="E62" s="12" t="s">
        <v>468</v>
      </c>
      <c r="F62" s="18" t="s">
        <v>469</v>
      </c>
      <c r="G62" s="7" t="str">
        <f t="shared" si="218"/>
        <v>0</v>
      </c>
      <c r="H62" s="7" t="str">
        <f t="shared" si="218"/>
        <v>0</v>
      </c>
      <c r="I62" s="7" t="str">
        <f t="shared" si="218"/>
        <v>0</v>
      </c>
      <c r="J62" s="27">
        <f t="shared" si="0"/>
        <v>0</v>
      </c>
      <c r="K62" s="7" t="str">
        <f t="shared" si="219"/>
        <v>0</v>
      </c>
      <c r="L62" s="80">
        <f t="shared" si="14"/>
        <v>0</v>
      </c>
      <c r="M62" s="7" t="str">
        <f t="shared" si="220"/>
        <v>0</v>
      </c>
      <c r="N62" s="27">
        <f>$G62-M62</f>
        <v>0</v>
      </c>
      <c r="O62" s="27">
        <f>$H62-M62</f>
        <v>0</v>
      </c>
      <c r="P62" s="7" t="str">
        <f t="shared" si="221"/>
        <v>0</v>
      </c>
      <c r="Q62" s="27">
        <f>$G62-P62</f>
        <v>0</v>
      </c>
      <c r="R62" s="27">
        <f>$I62-P62</f>
        <v>0</v>
      </c>
      <c r="S62" s="80">
        <f t="shared" si="15"/>
        <v>0</v>
      </c>
      <c r="T62" s="128" t="str">
        <f t="shared" si="222"/>
        <v>0</v>
      </c>
      <c r="U62" s="27">
        <f>$G62-T62</f>
        <v>0</v>
      </c>
      <c r="V62" s="27">
        <f>$H62-T62</f>
        <v>0</v>
      </c>
      <c r="W62" s="7" t="str">
        <f t="shared" si="223"/>
        <v>0</v>
      </c>
      <c r="X62" s="27">
        <f>$G62-W62</f>
        <v>0</v>
      </c>
      <c r="Y62" s="27">
        <f>$I62-W62</f>
        <v>0</v>
      </c>
      <c r="Z62" s="80">
        <f t="shared" si="16"/>
        <v>0</v>
      </c>
      <c r="AA62" s="7" t="str">
        <f t="shared" si="224"/>
        <v>0</v>
      </c>
      <c r="AB62" s="27">
        <f>$G62-AA62</f>
        <v>0</v>
      </c>
      <c r="AC62" s="27">
        <f>$H62-AA62</f>
        <v>0</v>
      </c>
      <c r="AD62" s="27">
        <f>T62-AA62</f>
        <v>0</v>
      </c>
      <c r="AE62" s="27">
        <f>O62-AD62</f>
        <v>0</v>
      </c>
      <c r="AF62" s="7" t="str">
        <f t="shared" si="225"/>
        <v>0</v>
      </c>
      <c r="AG62" s="27">
        <f>$G62-AF62</f>
        <v>0</v>
      </c>
      <c r="AH62" s="27">
        <f>$I62-AF62</f>
        <v>0</v>
      </c>
      <c r="AI62" s="27">
        <f>W62-AF62</f>
        <v>0</v>
      </c>
      <c r="AJ62" s="27">
        <f>R62-AI62</f>
        <v>0</v>
      </c>
      <c r="AK62" s="80">
        <f t="shared" si="21"/>
        <v>0</v>
      </c>
      <c r="AL62" s="7" t="str">
        <f t="shared" si="226"/>
        <v>0</v>
      </c>
      <c r="AM62" s="27">
        <f>T62-AL62</f>
        <v>0</v>
      </c>
      <c r="AN62" s="7" t="str">
        <f t="shared" si="227"/>
        <v>0</v>
      </c>
      <c r="AO62" s="27">
        <f>W62-AN62</f>
        <v>0</v>
      </c>
      <c r="AP62" s="80">
        <f t="shared" si="22"/>
        <v>0</v>
      </c>
      <c r="AQ62" s="7" t="str">
        <f t="shared" si="228"/>
        <v>0</v>
      </c>
      <c r="AR62" s="27">
        <f>M62-AQ62</f>
        <v>0</v>
      </c>
      <c r="AS62" s="7" t="str">
        <f t="shared" si="229"/>
        <v>0</v>
      </c>
      <c r="AT62" s="27">
        <f>P62-AS62</f>
        <v>0</v>
      </c>
      <c r="AU62" s="27">
        <f t="shared" si="230"/>
        <v>0</v>
      </c>
      <c r="AV62" s="7" t="str">
        <f t="shared" si="231"/>
        <v>0</v>
      </c>
      <c r="AW62" s="7" t="str">
        <f t="shared" si="231"/>
        <v>0</v>
      </c>
      <c r="AX62" s="46"/>
      <c r="AY62" s="121">
        <f t="shared" si="23"/>
        <v>0</v>
      </c>
      <c r="AZ62" s="62">
        <f t="shared" si="24"/>
        <v>0</v>
      </c>
      <c r="BA62" s="62">
        <f t="shared" si="25"/>
        <v>0</v>
      </c>
      <c r="BB62" s="62">
        <f t="shared" si="26"/>
        <v>0</v>
      </c>
      <c r="BC62" s="122">
        <f t="shared" si="27"/>
        <v>0</v>
      </c>
      <c r="BD62" s="121">
        <f t="shared" si="28"/>
        <v>0</v>
      </c>
      <c r="BE62" s="62">
        <f t="shared" si="29"/>
        <v>0</v>
      </c>
      <c r="BF62" s="62">
        <f t="shared" si="30"/>
        <v>0</v>
      </c>
      <c r="BG62" s="111">
        <f t="shared" si="31"/>
        <v>0</v>
      </c>
      <c r="BH62" s="118">
        <f t="shared" si="32"/>
        <v>0</v>
      </c>
    </row>
    <row r="63" spans="1:60" ht="36.75" x14ac:dyDescent="0.25">
      <c r="A63" s="51" t="s">
        <v>1638</v>
      </c>
      <c r="B63">
        <v>1</v>
      </c>
      <c r="D63" s="4" t="s">
        <v>491</v>
      </c>
      <c r="E63" s="12" t="s">
        <v>492</v>
      </c>
      <c r="F63" s="18" t="s">
        <v>493</v>
      </c>
      <c r="G63" s="7" t="str">
        <f t="shared" si="218"/>
        <v>0</v>
      </c>
      <c r="H63" s="7" t="str">
        <f t="shared" si="218"/>
        <v>0</v>
      </c>
      <c r="I63" s="7" t="str">
        <f t="shared" si="218"/>
        <v>0</v>
      </c>
      <c r="J63" s="27">
        <f t="shared" si="0"/>
        <v>0</v>
      </c>
      <c r="K63" s="7" t="str">
        <f t="shared" si="219"/>
        <v>0</v>
      </c>
      <c r="L63" s="80">
        <f t="shared" si="14"/>
        <v>0</v>
      </c>
      <c r="M63" s="7" t="str">
        <f t="shared" si="220"/>
        <v>0</v>
      </c>
      <c r="N63" s="27">
        <f>$G63-M63</f>
        <v>0</v>
      </c>
      <c r="O63" s="27">
        <f>$H63-M63</f>
        <v>0</v>
      </c>
      <c r="P63" s="7" t="str">
        <f t="shared" si="221"/>
        <v>0</v>
      </c>
      <c r="Q63" s="27">
        <f>$G63-P63</f>
        <v>0</v>
      </c>
      <c r="R63" s="27">
        <f>$I63-P63</f>
        <v>0</v>
      </c>
      <c r="S63" s="80">
        <f t="shared" si="15"/>
        <v>0</v>
      </c>
      <c r="T63" s="7" t="str">
        <f t="shared" si="222"/>
        <v>0</v>
      </c>
      <c r="U63" s="27">
        <f>$G63-T63</f>
        <v>0</v>
      </c>
      <c r="V63" s="27">
        <f>$H63-T63</f>
        <v>0</v>
      </c>
      <c r="W63" s="7" t="str">
        <f t="shared" si="223"/>
        <v>0</v>
      </c>
      <c r="X63" s="27">
        <f>$G63-W63</f>
        <v>0</v>
      </c>
      <c r="Y63" s="27">
        <f>$I63-W63</f>
        <v>0</v>
      </c>
      <c r="Z63" s="80">
        <f t="shared" si="16"/>
        <v>0</v>
      </c>
      <c r="AA63" s="7" t="str">
        <f t="shared" si="224"/>
        <v>0</v>
      </c>
      <c r="AB63" s="27">
        <f>$G63-AA63</f>
        <v>0</v>
      </c>
      <c r="AC63" s="27">
        <f>$H63-AA63</f>
        <v>0</v>
      </c>
      <c r="AD63" s="27">
        <f>T63-AA63</f>
        <v>0</v>
      </c>
      <c r="AE63" s="27">
        <f>O63-AD63</f>
        <v>0</v>
      </c>
      <c r="AF63" s="7" t="str">
        <f t="shared" si="225"/>
        <v>0</v>
      </c>
      <c r="AG63" s="27">
        <f>$G63-AF63</f>
        <v>0</v>
      </c>
      <c r="AH63" s="27">
        <f>$I63-AF63</f>
        <v>0</v>
      </c>
      <c r="AI63" s="27">
        <f>W63-AF63</f>
        <v>0</v>
      </c>
      <c r="AJ63" s="27">
        <f>R63-AI63</f>
        <v>0</v>
      </c>
      <c r="AK63" s="80">
        <f t="shared" si="21"/>
        <v>0</v>
      </c>
      <c r="AL63" s="7" t="str">
        <f t="shared" si="226"/>
        <v>0</v>
      </c>
      <c r="AM63" s="27">
        <f>T63-AL63</f>
        <v>0</v>
      </c>
      <c r="AN63" s="7" t="str">
        <f t="shared" si="227"/>
        <v>0</v>
      </c>
      <c r="AO63" s="27">
        <f>W63-AN63</f>
        <v>0</v>
      </c>
      <c r="AP63" s="80">
        <f t="shared" si="22"/>
        <v>0</v>
      </c>
      <c r="AQ63" s="7" t="str">
        <f t="shared" si="228"/>
        <v>0</v>
      </c>
      <c r="AR63" s="27">
        <f>M63-AQ63</f>
        <v>0</v>
      </c>
      <c r="AS63" s="7" t="str">
        <f t="shared" si="229"/>
        <v>0</v>
      </c>
      <c r="AT63" s="27">
        <f>P63-AS63</f>
        <v>0</v>
      </c>
      <c r="AU63" s="27">
        <f t="shared" si="230"/>
        <v>0</v>
      </c>
      <c r="AV63" s="7" t="str">
        <f t="shared" si="231"/>
        <v>0</v>
      </c>
      <c r="AW63" s="7" t="str">
        <f t="shared" si="231"/>
        <v>0</v>
      </c>
      <c r="AX63" s="46"/>
      <c r="AY63" s="121">
        <f t="shared" si="23"/>
        <v>0</v>
      </c>
      <c r="AZ63" s="62">
        <f t="shared" si="24"/>
        <v>0</v>
      </c>
      <c r="BA63" s="62">
        <f t="shared" si="25"/>
        <v>0</v>
      </c>
      <c r="BB63" s="62">
        <f t="shared" si="26"/>
        <v>0</v>
      </c>
      <c r="BC63" s="122">
        <f t="shared" si="27"/>
        <v>0</v>
      </c>
      <c r="BD63" s="121">
        <f t="shared" si="28"/>
        <v>0</v>
      </c>
      <c r="BE63" s="62">
        <f t="shared" si="29"/>
        <v>0</v>
      </c>
      <c r="BF63" s="62">
        <f t="shared" si="30"/>
        <v>0</v>
      </c>
      <c r="BG63" s="111">
        <f t="shared" si="31"/>
        <v>0</v>
      </c>
      <c r="BH63" s="118">
        <f t="shared" si="32"/>
        <v>0</v>
      </c>
    </row>
    <row r="64" spans="1:60" ht="36.75" x14ac:dyDescent="0.25">
      <c r="A64" s="51" t="s">
        <v>1639</v>
      </c>
      <c r="B64">
        <v>1</v>
      </c>
      <c r="D64" s="4" t="s">
        <v>531</v>
      </c>
      <c r="E64" s="12" t="s">
        <v>532</v>
      </c>
      <c r="F64" s="18" t="s">
        <v>533</v>
      </c>
      <c r="G64" s="7" t="str">
        <f t="shared" si="218"/>
        <v>0</v>
      </c>
      <c r="H64" s="7" t="str">
        <f t="shared" si="218"/>
        <v>0</v>
      </c>
      <c r="I64" s="7" t="str">
        <f t="shared" si="218"/>
        <v>0</v>
      </c>
      <c r="J64" s="27">
        <f t="shared" si="0"/>
        <v>0</v>
      </c>
      <c r="K64" s="7" t="str">
        <f t="shared" si="219"/>
        <v>0</v>
      </c>
      <c r="L64" s="80">
        <f t="shared" si="14"/>
        <v>0</v>
      </c>
      <c r="M64" s="7" t="str">
        <f t="shared" si="220"/>
        <v>0</v>
      </c>
      <c r="N64" s="27">
        <f>$G64-M64</f>
        <v>0</v>
      </c>
      <c r="O64" s="27">
        <f>$H64-M64</f>
        <v>0</v>
      </c>
      <c r="P64" s="7" t="str">
        <f t="shared" si="221"/>
        <v>0</v>
      </c>
      <c r="Q64" s="27">
        <f>$G64-P64</f>
        <v>0</v>
      </c>
      <c r="R64" s="27">
        <f>$I64-P64</f>
        <v>0</v>
      </c>
      <c r="S64" s="80">
        <f t="shared" si="15"/>
        <v>0</v>
      </c>
      <c r="T64" s="128" t="str">
        <f t="shared" si="222"/>
        <v>0</v>
      </c>
      <c r="U64" s="27">
        <f>$G64-T64</f>
        <v>0</v>
      </c>
      <c r="V64" s="27">
        <f>$H64-T64</f>
        <v>0</v>
      </c>
      <c r="W64" s="7" t="str">
        <f t="shared" si="223"/>
        <v>0</v>
      </c>
      <c r="X64" s="27">
        <f>$G64-W64</f>
        <v>0</v>
      </c>
      <c r="Y64" s="27">
        <f>$I64-W64</f>
        <v>0</v>
      </c>
      <c r="Z64" s="80">
        <f t="shared" si="16"/>
        <v>0</v>
      </c>
      <c r="AA64" s="7" t="str">
        <f t="shared" si="224"/>
        <v>0</v>
      </c>
      <c r="AB64" s="27">
        <f>$G64-AA64</f>
        <v>0</v>
      </c>
      <c r="AC64" s="27">
        <f>$H64-AA64</f>
        <v>0</v>
      </c>
      <c r="AD64" s="27">
        <f>T64-AA64</f>
        <v>0</v>
      </c>
      <c r="AE64" s="27">
        <f>O64-AD64</f>
        <v>0</v>
      </c>
      <c r="AF64" s="7" t="str">
        <f t="shared" si="225"/>
        <v>0</v>
      </c>
      <c r="AG64" s="27">
        <f>$G64-AF64</f>
        <v>0</v>
      </c>
      <c r="AH64" s="27">
        <f>$I64-AF64</f>
        <v>0</v>
      </c>
      <c r="AI64" s="27">
        <f>W64-AF64</f>
        <v>0</v>
      </c>
      <c r="AJ64" s="27">
        <f>R64-AI64</f>
        <v>0</v>
      </c>
      <c r="AK64" s="80">
        <f t="shared" si="21"/>
        <v>0</v>
      </c>
      <c r="AL64" s="7" t="str">
        <f t="shared" si="226"/>
        <v>0</v>
      </c>
      <c r="AM64" s="27">
        <f>T64-AL64</f>
        <v>0</v>
      </c>
      <c r="AN64" s="7" t="str">
        <f t="shared" si="227"/>
        <v>0</v>
      </c>
      <c r="AO64" s="27">
        <f>W64-AN64</f>
        <v>0</v>
      </c>
      <c r="AP64" s="80">
        <f t="shared" si="22"/>
        <v>0</v>
      </c>
      <c r="AQ64" s="7" t="str">
        <f t="shared" si="228"/>
        <v>0</v>
      </c>
      <c r="AR64" s="27">
        <f>M64-AQ64</f>
        <v>0</v>
      </c>
      <c r="AS64" s="7" t="str">
        <f t="shared" si="229"/>
        <v>0</v>
      </c>
      <c r="AT64" s="27">
        <f>P64-AS64</f>
        <v>0</v>
      </c>
      <c r="AU64" s="27">
        <f t="shared" si="230"/>
        <v>0</v>
      </c>
      <c r="AV64" s="7" t="str">
        <f t="shared" si="231"/>
        <v>0</v>
      </c>
      <c r="AW64" s="7" t="str">
        <f t="shared" si="231"/>
        <v>0</v>
      </c>
      <c r="AX64" s="46"/>
      <c r="AY64" s="121">
        <f t="shared" si="23"/>
        <v>0</v>
      </c>
      <c r="AZ64" s="62">
        <f t="shared" si="24"/>
        <v>0</v>
      </c>
      <c r="BA64" s="62">
        <f t="shared" si="25"/>
        <v>0</v>
      </c>
      <c r="BB64" s="62">
        <f t="shared" si="26"/>
        <v>0</v>
      </c>
      <c r="BC64" s="122">
        <f t="shared" si="27"/>
        <v>0</v>
      </c>
      <c r="BD64" s="121">
        <f t="shared" si="28"/>
        <v>0</v>
      </c>
      <c r="BE64" s="62">
        <f t="shared" si="29"/>
        <v>0</v>
      </c>
      <c r="BF64" s="62">
        <f t="shared" si="30"/>
        <v>0</v>
      </c>
      <c r="BG64" s="111">
        <f t="shared" si="31"/>
        <v>0</v>
      </c>
      <c r="BH64" s="118">
        <f t="shared" si="32"/>
        <v>0</v>
      </c>
    </row>
    <row r="65" spans="1:60" ht="36.75" x14ac:dyDescent="0.25">
      <c r="A65" s="51" t="s">
        <v>1640</v>
      </c>
      <c r="B65">
        <v>1</v>
      </c>
      <c r="D65" s="4" t="s">
        <v>570</v>
      </c>
      <c r="E65" s="12" t="s">
        <v>571</v>
      </c>
      <c r="F65" s="18" t="s">
        <v>572</v>
      </c>
      <c r="G65" s="7" t="str">
        <f t="shared" si="218"/>
        <v>0</v>
      </c>
      <c r="H65" s="7" t="str">
        <f t="shared" si="218"/>
        <v>0</v>
      </c>
      <c r="I65" s="7" t="str">
        <f t="shared" si="218"/>
        <v>0</v>
      </c>
      <c r="J65" s="27">
        <f t="shared" si="0"/>
        <v>0</v>
      </c>
      <c r="K65" s="7" t="str">
        <f t="shared" si="219"/>
        <v>0</v>
      </c>
      <c r="L65" s="80">
        <f t="shared" si="14"/>
        <v>0</v>
      </c>
      <c r="M65" s="7" t="str">
        <f t="shared" si="220"/>
        <v>0</v>
      </c>
      <c r="N65" s="27">
        <f>$G65-M65</f>
        <v>0</v>
      </c>
      <c r="O65" s="27">
        <f>$H65-M65</f>
        <v>0</v>
      </c>
      <c r="P65" s="7" t="str">
        <f t="shared" si="221"/>
        <v>0</v>
      </c>
      <c r="Q65" s="27">
        <f>$G65-P65</f>
        <v>0</v>
      </c>
      <c r="R65" s="27">
        <f>$I65-P65</f>
        <v>0</v>
      </c>
      <c r="S65" s="80">
        <f t="shared" si="15"/>
        <v>0</v>
      </c>
      <c r="T65" s="128" t="str">
        <f t="shared" si="222"/>
        <v>0</v>
      </c>
      <c r="U65" s="27">
        <f>$G65-T65</f>
        <v>0</v>
      </c>
      <c r="V65" s="27">
        <f>$H65-T65</f>
        <v>0</v>
      </c>
      <c r="W65" s="7" t="str">
        <f t="shared" si="223"/>
        <v>0</v>
      </c>
      <c r="X65" s="27">
        <f>$G65-W65</f>
        <v>0</v>
      </c>
      <c r="Y65" s="27">
        <f>$I65-W65</f>
        <v>0</v>
      </c>
      <c r="Z65" s="80">
        <f t="shared" si="16"/>
        <v>0</v>
      </c>
      <c r="AA65" s="7" t="str">
        <f t="shared" si="224"/>
        <v>0</v>
      </c>
      <c r="AB65" s="27">
        <f>$G65-AA65</f>
        <v>0</v>
      </c>
      <c r="AC65" s="27">
        <f>$H65-AA65</f>
        <v>0</v>
      </c>
      <c r="AD65" s="27">
        <f>T65-AA65</f>
        <v>0</v>
      </c>
      <c r="AE65" s="27">
        <f>O65-AD65</f>
        <v>0</v>
      </c>
      <c r="AF65" s="7" t="str">
        <f t="shared" si="225"/>
        <v>0</v>
      </c>
      <c r="AG65" s="27">
        <f>$G65-AF65</f>
        <v>0</v>
      </c>
      <c r="AH65" s="27">
        <f>$I65-AF65</f>
        <v>0</v>
      </c>
      <c r="AI65" s="27">
        <f>W65-AF65</f>
        <v>0</v>
      </c>
      <c r="AJ65" s="27">
        <f>R65-AI65</f>
        <v>0</v>
      </c>
      <c r="AK65" s="80">
        <f t="shared" si="21"/>
        <v>0</v>
      </c>
      <c r="AL65" s="7" t="str">
        <f t="shared" si="226"/>
        <v>0</v>
      </c>
      <c r="AM65" s="27">
        <f>T65-AL65</f>
        <v>0</v>
      </c>
      <c r="AN65" s="7" t="str">
        <f t="shared" si="227"/>
        <v>0</v>
      </c>
      <c r="AO65" s="27">
        <f>W65-AN65</f>
        <v>0</v>
      </c>
      <c r="AP65" s="80">
        <f t="shared" si="22"/>
        <v>0</v>
      </c>
      <c r="AQ65" s="7" t="str">
        <f t="shared" si="228"/>
        <v>0</v>
      </c>
      <c r="AR65" s="27">
        <f>M65-AQ65</f>
        <v>0</v>
      </c>
      <c r="AS65" s="7" t="str">
        <f t="shared" si="229"/>
        <v>0</v>
      </c>
      <c r="AT65" s="27">
        <f>P65-AS65</f>
        <v>0</v>
      </c>
      <c r="AU65" s="27">
        <f t="shared" si="230"/>
        <v>0</v>
      </c>
      <c r="AV65" s="7" t="str">
        <f t="shared" si="231"/>
        <v>0</v>
      </c>
      <c r="AW65" s="7" t="str">
        <f t="shared" si="231"/>
        <v>0</v>
      </c>
      <c r="AX65" s="46"/>
      <c r="AY65" s="121">
        <f t="shared" si="23"/>
        <v>0</v>
      </c>
      <c r="AZ65" s="62">
        <f t="shared" si="24"/>
        <v>0</v>
      </c>
      <c r="BA65" s="62">
        <f t="shared" si="25"/>
        <v>0</v>
      </c>
      <c r="BB65" s="62">
        <f t="shared" si="26"/>
        <v>0</v>
      </c>
      <c r="BC65" s="122">
        <f t="shared" si="27"/>
        <v>0</v>
      </c>
      <c r="BD65" s="121">
        <f t="shared" si="28"/>
        <v>0</v>
      </c>
      <c r="BE65" s="62">
        <f t="shared" si="29"/>
        <v>0</v>
      </c>
      <c r="BF65" s="62">
        <f t="shared" si="30"/>
        <v>0</v>
      </c>
      <c r="BG65" s="111">
        <f t="shared" si="31"/>
        <v>0</v>
      </c>
      <c r="BH65" s="118">
        <f t="shared" si="32"/>
        <v>0</v>
      </c>
    </row>
    <row r="66" spans="1:60" ht="36.75" x14ac:dyDescent="0.25">
      <c r="A66" s="51" t="s">
        <v>1644</v>
      </c>
      <c r="D66" s="10" t="s">
        <v>1647</v>
      </c>
      <c r="E66" s="8" t="s">
        <v>1641</v>
      </c>
      <c r="F66" s="2" t="s">
        <v>1650</v>
      </c>
      <c r="G66" s="62" t="str">
        <f t="shared" si="218"/>
        <v>0</v>
      </c>
      <c r="H66" s="62" t="str">
        <f t="shared" si="218"/>
        <v>0</v>
      </c>
      <c r="I66" s="62" t="str">
        <f t="shared" si="218"/>
        <v>0</v>
      </c>
      <c r="J66" s="27">
        <f t="shared" si="0"/>
        <v>0</v>
      </c>
      <c r="K66" s="62" t="str">
        <f t="shared" si="219"/>
        <v>0</v>
      </c>
      <c r="L66" s="82">
        <f t="shared" si="14"/>
        <v>0</v>
      </c>
      <c r="M66" s="62" t="str">
        <f t="shared" si="220"/>
        <v>0</v>
      </c>
      <c r="N66" s="26">
        <f t="shared" ref="N66:N68" si="232">$G66-M66</f>
        <v>0</v>
      </c>
      <c r="O66" s="26">
        <f t="shared" ref="O66:O68" si="233">$H66-M66</f>
        <v>0</v>
      </c>
      <c r="P66" s="62" t="str">
        <f t="shared" si="221"/>
        <v>0</v>
      </c>
      <c r="Q66" s="26">
        <f t="shared" ref="Q66:Q68" si="234">$G66-P66</f>
        <v>0</v>
      </c>
      <c r="R66" s="26">
        <f t="shared" ref="R66:R68" si="235">$I66-P66</f>
        <v>0</v>
      </c>
      <c r="S66" s="82">
        <f t="shared" si="15"/>
        <v>0</v>
      </c>
      <c r="T66" s="62" t="str">
        <f t="shared" si="222"/>
        <v>0</v>
      </c>
      <c r="U66" s="26">
        <f t="shared" ref="U66:U68" si="236">$G66-T66</f>
        <v>0</v>
      </c>
      <c r="V66" s="26">
        <f t="shared" ref="V66:V68" si="237">$H66-T66</f>
        <v>0</v>
      </c>
      <c r="W66" s="62" t="str">
        <f t="shared" si="223"/>
        <v>0</v>
      </c>
      <c r="X66" s="26">
        <f t="shared" ref="X66:X68" si="238">$G66-W66</f>
        <v>0</v>
      </c>
      <c r="Y66" s="26">
        <f t="shared" ref="Y66:Y68" si="239">$I66-W66</f>
        <v>0</v>
      </c>
      <c r="Z66" s="80">
        <f t="shared" si="16"/>
        <v>0</v>
      </c>
      <c r="AA66" s="62" t="str">
        <f t="shared" si="224"/>
        <v>0</v>
      </c>
      <c r="AB66" s="26">
        <f t="shared" ref="AB66:AB68" si="240">$G66-AA66</f>
        <v>0</v>
      </c>
      <c r="AC66" s="26">
        <f t="shared" ref="AC66:AC68" si="241">$H66-AA66</f>
        <v>0</v>
      </c>
      <c r="AD66" s="26">
        <f t="shared" ref="AD66:AD68" si="242">T66-AA66</f>
        <v>0</v>
      </c>
      <c r="AE66" s="26">
        <f t="shared" ref="AE66:AE68" si="243">O66-AD66</f>
        <v>0</v>
      </c>
      <c r="AF66" s="62" t="str">
        <f t="shared" si="225"/>
        <v>0</v>
      </c>
      <c r="AG66" s="26">
        <f t="shared" ref="AG66:AG68" si="244">$G66-AF66</f>
        <v>0</v>
      </c>
      <c r="AH66" s="26">
        <f t="shared" ref="AH66:AH68" si="245">$I66-AF66</f>
        <v>0</v>
      </c>
      <c r="AI66" s="26">
        <f t="shared" ref="AI66:AI68" si="246">W66-AF66</f>
        <v>0</v>
      </c>
      <c r="AJ66" s="26">
        <f t="shared" ref="AJ66:AJ68" si="247">R66-AI66</f>
        <v>0</v>
      </c>
      <c r="AK66" s="80">
        <f t="shared" si="21"/>
        <v>0</v>
      </c>
      <c r="AL66" s="62" t="str">
        <f t="shared" si="226"/>
        <v>0</v>
      </c>
      <c r="AM66" s="26">
        <f t="shared" ref="AM66:AM68" si="248">T66-AL66</f>
        <v>0</v>
      </c>
      <c r="AN66" s="62" t="str">
        <f t="shared" si="227"/>
        <v>0</v>
      </c>
      <c r="AO66" s="26">
        <f t="shared" ref="AO66:AO68" si="249">W66-AN66</f>
        <v>0</v>
      </c>
      <c r="AP66" s="80">
        <f t="shared" si="22"/>
        <v>0</v>
      </c>
      <c r="AQ66" s="62" t="str">
        <f t="shared" si="228"/>
        <v>0</v>
      </c>
      <c r="AR66" s="26">
        <f t="shared" ref="AR66:AR68" si="250">M66-AQ66</f>
        <v>0</v>
      </c>
      <c r="AS66" s="62" t="str">
        <f t="shared" si="229"/>
        <v>0</v>
      </c>
      <c r="AT66" s="26">
        <f t="shared" ref="AT66:AT68" si="251">P66-AS66</f>
        <v>0</v>
      </c>
      <c r="AU66" s="27">
        <f t="shared" si="230"/>
        <v>0</v>
      </c>
      <c r="AV66" s="62" t="str">
        <f t="shared" si="231"/>
        <v>0</v>
      </c>
      <c r="AW66" s="62" t="str">
        <f t="shared" si="231"/>
        <v>0</v>
      </c>
      <c r="AX66" s="46"/>
      <c r="AY66" s="121">
        <f t="shared" si="23"/>
        <v>0</v>
      </c>
      <c r="AZ66" s="62">
        <f t="shared" si="24"/>
        <v>0</v>
      </c>
      <c r="BA66" s="62">
        <f t="shared" si="25"/>
        <v>0</v>
      </c>
      <c r="BB66" s="62">
        <f t="shared" si="26"/>
        <v>0</v>
      </c>
      <c r="BC66" s="122">
        <f t="shared" si="27"/>
        <v>0</v>
      </c>
      <c r="BD66" s="121">
        <f t="shared" si="28"/>
        <v>0</v>
      </c>
      <c r="BE66" s="62">
        <f t="shared" si="29"/>
        <v>0</v>
      </c>
      <c r="BF66" s="62">
        <f t="shared" si="30"/>
        <v>0</v>
      </c>
      <c r="BG66" s="111">
        <f t="shared" si="31"/>
        <v>0</v>
      </c>
      <c r="BH66" s="118">
        <f t="shared" si="32"/>
        <v>0</v>
      </c>
    </row>
    <row r="67" spans="1:60" ht="48.75" x14ac:dyDescent="0.25">
      <c r="A67" s="51" t="s">
        <v>1645</v>
      </c>
      <c r="D67" s="10" t="s">
        <v>1648</v>
      </c>
      <c r="E67" s="8" t="s">
        <v>1642</v>
      </c>
      <c r="F67" s="2" t="s">
        <v>1651</v>
      </c>
      <c r="G67" s="62" t="str">
        <f t="shared" si="218"/>
        <v>0</v>
      </c>
      <c r="H67" s="62" t="str">
        <f t="shared" si="218"/>
        <v>0</v>
      </c>
      <c r="I67" s="62" t="str">
        <f t="shared" si="218"/>
        <v>0</v>
      </c>
      <c r="J67" s="27">
        <f t="shared" si="0"/>
        <v>0</v>
      </c>
      <c r="K67" s="62" t="str">
        <f t="shared" si="219"/>
        <v>0</v>
      </c>
      <c r="L67" s="82">
        <f t="shared" si="14"/>
        <v>0</v>
      </c>
      <c r="M67" s="62" t="str">
        <f t="shared" si="220"/>
        <v>0</v>
      </c>
      <c r="N67" s="26">
        <f t="shared" si="232"/>
        <v>0</v>
      </c>
      <c r="O67" s="26">
        <f t="shared" si="233"/>
        <v>0</v>
      </c>
      <c r="P67" s="62" t="str">
        <f t="shared" si="221"/>
        <v>0</v>
      </c>
      <c r="Q67" s="26">
        <f t="shared" si="234"/>
        <v>0</v>
      </c>
      <c r="R67" s="26">
        <f t="shared" si="235"/>
        <v>0</v>
      </c>
      <c r="S67" s="82">
        <f t="shared" si="15"/>
        <v>0</v>
      </c>
      <c r="T67" s="62" t="str">
        <f t="shared" si="222"/>
        <v>0</v>
      </c>
      <c r="U67" s="26">
        <f t="shared" si="236"/>
        <v>0</v>
      </c>
      <c r="V67" s="26">
        <f t="shared" si="237"/>
        <v>0</v>
      </c>
      <c r="W67" s="62" t="str">
        <f t="shared" si="223"/>
        <v>0</v>
      </c>
      <c r="X67" s="26">
        <f t="shared" si="238"/>
        <v>0</v>
      </c>
      <c r="Y67" s="26">
        <f t="shared" si="239"/>
        <v>0</v>
      </c>
      <c r="Z67" s="80">
        <f t="shared" si="16"/>
        <v>0</v>
      </c>
      <c r="AA67" s="62" t="str">
        <f t="shared" si="224"/>
        <v>0</v>
      </c>
      <c r="AB67" s="26">
        <f t="shared" si="240"/>
        <v>0</v>
      </c>
      <c r="AC67" s="26">
        <f t="shared" si="241"/>
        <v>0</v>
      </c>
      <c r="AD67" s="26">
        <f t="shared" si="242"/>
        <v>0</v>
      </c>
      <c r="AE67" s="26">
        <f t="shared" si="243"/>
        <v>0</v>
      </c>
      <c r="AF67" s="62" t="str">
        <f t="shared" si="225"/>
        <v>0</v>
      </c>
      <c r="AG67" s="26">
        <f t="shared" si="244"/>
        <v>0</v>
      </c>
      <c r="AH67" s="26">
        <f t="shared" si="245"/>
        <v>0</v>
      </c>
      <c r="AI67" s="26">
        <f t="shared" si="246"/>
        <v>0</v>
      </c>
      <c r="AJ67" s="26">
        <f t="shared" si="247"/>
        <v>0</v>
      </c>
      <c r="AK67" s="80">
        <f t="shared" si="21"/>
        <v>0</v>
      </c>
      <c r="AL67" s="62" t="str">
        <f t="shared" si="226"/>
        <v>0</v>
      </c>
      <c r="AM67" s="26">
        <f t="shared" si="248"/>
        <v>0</v>
      </c>
      <c r="AN67" s="62" t="str">
        <f t="shared" si="227"/>
        <v>0</v>
      </c>
      <c r="AO67" s="26">
        <f t="shared" si="249"/>
        <v>0</v>
      </c>
      <c r="AP67" s="80">
        <f t="shared" si="22"/>
        <v>0</v>
      </c>
      <c r="AQ67" s="62" t="str">
        <f t="shared" si="228"/>
        <v>0</v>
      </c>
      <c r="AR67" s="26">
        <f t="shared" si="250"/>
        <v>0</v>
      </c>
      <c r="AS67" s="62" t="str">
        <f t="shared" si="229"/>
        <v>0</v>
      </c>
      <c r="AT67" s="26">
        <f t="shared" si="251"/>
        <v>0</v>
      </c>
      <c r="AU67" s="27">
        <f t="shared" si="230"/>
        <v>0</v>
      </c>
      <c r="AV67" s="62" t="str">
        <f t="shared" si="231"/>
        <v>0</v>
      </c>
      <c r="AW67" s="62" t="str">
        <f t="shared" si="231"/>
        <v>0</v>
      </c>
      <c r="AX67" s="46"/>
      <c r="AY67" s="121">
        <f t="shared" si="23"/>
        <v>0</v>
      </c>
      <c r="AZ67" s="62">
        <f t="shared" si="24"/>
        <v>0</v>
      </c>
      <c r="BA67" s="62">
        <f t="shared" si="25"/>
        <v>0</v>
      </c>
      <c r="BB67" s="62">
        <f t="shared" si="26"/>
        <v>0</v>
      </c>
      <c r="BC67" s="122">
        <f t="shared" si="27"/>
        <v>0</v>
      </c>
      <c r="BD67" s="121">
        <f t="shared" si="28"/>
        <v>0</v>
      </c>
      <c r="BE67" s="62">
        <f t="shared" si="29"/>
        <v>0</v>
      </c>
      <c r="BF67" s="62">
        <f t="shared" si="30"/>
        <v>0</v>
      </c>
      <c r="BG67" s="111">
        <f t="shared" si="31"/>
        <v>0</v>
      </c>
      <c r="BH67" s="118">
        <f t="shared" si="32"/>
        <v>0</v>
      </c>
    </row>
    <row r="68" spans="1:60" ht="36.75" x14ac:dyDescent="0.25">
      <c r="A68" s="51" t="s">
        <v>1646</v>
      </c>
      <c r="D68" s="10" t="s">
        <v>1649</v>
      </c>
      <c r="E68" s="8" t="s">
        <v>1643</v>
      </c>
      <c r="F68" s="2" t="s">
        <v>1652</v>
      </c>
      <c r="G68" s="62" t="str">
        <f t="shared" si="218"/>
        <v>0</v>
      </c>
      <c r="H68" s="62" t="str">
        <f t="shared" si="218"/>
        <v>0</v>
      </c>
      <c r="I68" s="62" t="str">
        <f t="shared" si="218"/>
        <v>0</v>
      </c>
      <c r="J68" s="27">
        <f t="shared" si="0"/>
        <v>0</v>
      </c>
      <c r="K68" s="62" t="str">
        <f t="shared" si="219"/>
        <v>0</v>
      </c>
      <c r="L68" s="82">
        <f t="shared" si="14"/>
        <v>0</v>
      </c>
      <c r="M68" s="62" t="str">
        <f t="shared" si="220"/>
        <v>0</v>
      </c>
      <c r="N68" s="26">
        <f t="shared" si="232"/>
        <v>0</v>
      </c>
      <c r="O68" s="26">
        <f t="shared" si="233"/>
        <v>0</v>
      </c>
      <c r="P68" s="62" t="str">
        <f t="shared" si="221"/>
        <v>0</v>
      </c>
      <c r="Q68" s="26">
        <f t="shared" si="234"/>
        <v>0</v>
      </c>
      <c r="R68" s="26">
        <f t="shared" si="235"/>
        <v>0</v>
      </c>
      <c r="S68" s="82">
        <f t="shared" si="15"/>
        <v>0</v>
      </c>
      <c r="T68" s="62" t="str">
        <f t="shared" si="222"/>
        <v>0</v>
      </c>
      <c r="U68" s="26">
        <f t="shared" si="236"/>
        <v>0</v>
      </c>
      <c r="V68" s="26">
        <f t="shared" si="237"/>
        <v>0</v>
      </c>
      <c r="W68" s="62" t="str">
        <f t="shared" si="223"/>
        <v>0</v>
      </c>
      <c r="X68" s="26">
        <f t="shared" si="238"/>
        <v>0</v>
      </c>
      <c r="Y68" s="26">
        <f t="shared" si="239"/>
        <v>0</v>
      </c>
      <c r="Z68" s="80">
        <f t="shared" si="16"/>
        <v>0</v>
      </c>
      <c r="AA68" s="62" t="str">
        <f t="shared" si="224"/>
        <v>0</v>
      </c>
      <c r="AB68" s="26">
        <f t="shared" si="240"/>
        <v>0</v>
      </c>
      <c r="AC68" s="26">
        <f t="shared" si="241"/>
        <v>0</v>
      </c>
      <c r="AD68" s="26">
        <f t="shared" si="242"/>
        <v>0</v>
      </c>
      <c r="AE68" s="26">
        <f t="shared" si="243"/>
        <v>0</v>
      </c>
      <c r="AF68" s="62" t="str">
        <f t="shared" si="225"/>
        <v>0</v>
      </c>
      <c r="AG68" s="26">
        <f t="shared" si="244"/>
        <v>0</v>
      </c>
      <c r="AH68" s="26">
        <f t="shared" si="245"/>
        <v>0</v>
      </c>
      <c r="AI68" s="26">
        <f t="shared" si="246"/>
        <v>0</v>
      </c>
      <c r="AJ68" s="26">
        <f t="shared" si="247"/>
        <v>0</v>
      </c>
      <c r="AK68" s="80">
        <f t="shared" si="21"/>
        <v>0</v>
      </c>
      <c r="AL68" s="62" t="str">
        <f t="shared" si="226"/>
        <v>0</v>
      </c>
      <c r="AM68" s="26">
        <f t="shared" si="248"/>
        <v>0</v>
      </c>
      <c r="AN68" s="62" t="str">
        <f t="shared" si="227"/>
        <v>0</v>
      </c>
      <c r="AO68" s="26">
        <f t="shared" si="249"/>
        <v>0</v>
      </c>
      <c r="AP68" s="80">
        <f t="shared" si="22"/>
        <v>0</v>
      </c>
      <c r="AQ68" s="62" t="str">
        <f t="shared" si="228"/>
        <v>0</v>
      </c>
      <c r="AR68" s="26">
        <f t="shared" si="250"/>
        <v>0</v>
      </c>
      <c r="AS68" s="62" t="str">
        <f t="shared" si="229"/>
        <v>0</v>
      </c>
      <c r="AT68" s="26">
        <f t="shared" si="251"/>
        <v>0</v>
      </c>
      <c r="AU68" s="27">
        <f t="shared" si="230"/>
        <v>0</v>
      </c>
      <c r="AV68" s="62" t="str">
        <f t="shared" si="231"/>
        <v>0</v>
      </c>
      <c r="AW68" s="62" t="str">
        <f t="shared" si="231"/>
        <v>0</v>
      </c>
      <c r="AX68" s="46"/>
      <c r="AY68" s="121">
        <f t="shared" si="23"/>
        <v>0</v>
      </c>
      <c r="AZ68" s="62">
        <f t="shared" si="24"/>
        <v>0</v>
      </c>
      <c r="BA68" s="62">
        <f t="shared" si="25"/>
        <v>0</v>
      </c>
      <c r="BB68" s="62">
        <f t="shared" si="26"/>
        <v>0</v>
      </c>
      <c r="BC68" s="122">
        <f t="shared" si="27"/>
        <v>0</v>
      </c>
      <c r="BD68" s="121">
        <f t="shared" si="28"/>
        <v>0</v>
      </c>
      <c r="BE68" s="62">
        <f t="shared" si="29"/>
        <v>0</v>
      </c>
      <c r="BF68" s="62">
        <f t="shared" si="30"/>
        <v>0</v>
      </c>
      <c r="BG68" s="111">
        <f t="shared" si="31"/>
        <v>0</v>
      </c>
      <c r="BH68" s="118">
        <f t="shared" si="32"/>
        <v>0</v>
      </c>
    </row>
    <row r="69" spans="1:60" x14ac:dyDescent="0.25">
      <c r="A69" s="51"/>
      <c r="D69" s="37" t="s">
        <v>1653</v>
      </c>
      <c r="E69" s="20"/>
      <c r="F69" s="21"/>
      <c r="G69" s="16">
        <f>IFERROR(G65-G66-G67-G68,"0")</f>
        <v>0</v>
      </c>
      <c r="H69" s="16">
        <f t="shared" ref="H69:AW69" si="252">IFERROR(H65-H66-H67-H68,"0")</f>
        <v>0</v>
      </c>
      <c r="I69" s="16">
        <f t="shared" si="252"/>
        <v>0</v>
      </c>
      <c r="J69" s="16">
        <f t="shared" si="252"/>
        <v>0</v>
      </c>
      <c r="K69" s="16">
        <f t="shared" si="252"/>
        <v>0</v>
      </c>
      <c r="L69" s="16">
        <f t="shared" si="252"/>
        <v>0</v>
      </c>
      <c r="M69" s="16">
        <f t="shared" si="252"/>
        <v>0</v>
      </c>
      <c r="N69" s="16">
        <f t="shared" si="252"/>
        <v>0</v>
      </c>
      <c r="O69" s="16">
        <f t="shared" si="252"/>
        <v>0</v>
      </c>
      <c r="P69" s="16">
        <f t="shared" si="252"/>
        <v>0</v>
      </c>
      <c r="Q69" s="16">
        <f t="shared" si="252"/>
        <v>0</v>
      </c>
      <c r="R69" s="16">
        <f t="shared" si="252"/>
        <v>0</v>
      </c>
      <c r="S69" s="16">
        <f t="shared" si="252"/>
        <v>0</v>
      </c>
      <c r="T69" s="16">
        <f t="shared" si="252"/>
        <v>0</v>
      </c>
      <c r="U69" s="16">
        <f t="shared" si="252"/>
        <v>0</v>
      </c>
      <c r="V69" s="16">
        <f t="shared" si="252"/>
        <v>0</v>
      </c>
      <c r="W69" s="16">
        <f t="shared" si="252"/>
        <v>0</v>
      </c>
      <c r="X69" s="16">
        <f t="shared" si="252"/>
        <v>0</v>
      </c>
      <c r="Y69" s="16">
        <f t="shared" si="252"/>
        <v>0</v>
      </c>
      <c r="Z69" s="16">
        <f t="shared" si="252"/>
        <v>0</v>
      </c>
      <c r="AA69" s="16">
        <f t="shared" si="252"/>
        <v>0</v>
      </c>
      <c r="AB69" s="16">
        <f t="shared" si="252"/>
        <v>0</v>
      </c>
      <c r="AC69" s="16">
        <f t="shared" si="252"/>
        <v>0</v>
      </c>
      <c r="AD69" s="16">
        <f t="shared" si="252"/>
        <v>0</v>
      </c>
      <c r="AE69" s="16">
        <f t="shared" si="252"/>
        <v>0</v>
      </c>
      <c r="AF69" s="16">
        <f t="shared" si="252"/>
        <v>0</v>
      </c>
      <c r="AG69" s="16">
        <f t="shared" si="252"/>
        <v>0</v>
      </c>
      <c r="AH69" s="16">
        <f t="shared" si="252"/>
        <v>0</v>
      </c>
      <c r="AI69" s="16">
        <f t="shared" si="252"/>
        <v>0</v>
      </c>
      <c r="AJ69" s="16">
        <f t="shared" si="252"/>
        <v>0</v>
      </c>
      <c r="AK69" s="16">
        <f t="shared" si="252"/>
        <v>0</v>
      </c>
      <c r="AL69" s="16">
        <f t="shared" si="252"/>
        <v>0</v>
      </c>
      <c r="AM69" s="16">
        <f t="shared" si="252"/>
        <v>0</v>
      </c>
      <c r="AN69" s="16">
        <f t="shared" si="252"/>
        <v>0</v>
      </c>
      <c r="AO69" s="16">
        <f t="shared" si="252"/>
        <v>0</v>
      </c>
      <c r="AP69" s="16">
        <f t="shared" si="252"/>
        <v>0</v>
      </c>
      <c r="AQ69" s="16">
        <f t="shared" si="252"/>
        <v>0</v>
      </c>
      <c r="AR69" s="16">
        <f t="shared" si="252"/>
        <v>0</v>
      </c>
      <c r="AS69" s="16">
        <f t="shared" si="252"/>
        <v>0</v>
      </c>
      <c r="AT69" s="16">
        <f t="shared" si="252"/>
        <v>0</v>
      </c>
      <c r="AU69" s="16">
        <f t="shared" si="252"/>
        <v>0</v>
      </c>
      <c r="AV69" s="16">
        <f t="shared" si="252"/>
        <v>0</v>
      </c>
      <c r="AW69" s="16">
        <f t="shared" si="252"/>
        <v>0</v>
      </c>
      <c r="AX69" s="46"/>
      <c r="AY69" s="121">
        <f t="shared" si="23"/>
        <v>0</v>
      </c>
      <c r="AZ69" s="62">
        <f t="shared" si="24"/>
        <v>0</v>
      </c>
      <c r="BA69" s="62">
        <f t="shared" si="25"/>
        <v>0</v>
      </c>
      <c r="BB69" s="62">
        <f t="shared" si="26"/>
        <v>0</v>
      </c>
      <c r="BC69" s="122">
        <f t="shared" si="27"/>
        <v>0</v>
      </c>
      <c r="BD69" s="121">
        <f t="shared" si="28"/>
        <v>0</v>
      </c>
      <c r="BE69" s="62">
        <f t="shared" si="29"/>
        <v>0</v>
      </c>
      <c r="BF69" s="62">
        <f t="shared" si="30"/>
        <v>0</v>
      </c>
      <c r="BG69" s="111">
        <f t="shared" si="31"/>
        <v>0</v>
      </c>
      <c r="BH69" s="118">
        <f t="shared" si="32"/>
        <v>0</v>
      </c>
    </row>
    <row r="70" spans="1:60" ht="48.75" x14ac:dyDescent="0.25">
      <c r="A70" s="51" t="s">
        <v>1658</v>
      </c>
      <c r="B70">
        <v>1</v>
      </c>
      <c r="D70" s="4" t="s">
        <v>573</v>
      </c>
      <c r="E70" s="12" t="s">
        <v>574</v>
      </c>
      <c r="F70" s="18" t="s">
        <v>575</v>
      </c>
      <c r="G70" s="7" t="str">
        <f t="shared" ref="G70:I74" si="253">IFERROR(VLOOKUP($A70,_f12_all,G$1,FALSE),"0")</f>
        <v>0</v>
      </c>
      <c r="H70" s="7" t="str">
        <f t="shared" si="253"/>
        <v>0</v>
      </c>
      <c r="I70" s="7" t="str">
        <f t="shared" si="253"/>
        <v>0</v>
      </c>
      <c r="J70" s="27">
        <f t="shared" si="0"/>
        <v>0</v>
      </c>
      <c r="K70" s="7" t="str">
        <f t="shared" ref="K70:M74" si="254">IFERROR(VLOOKUP($A70,_f12_all,K$1,FALSE),"0")</f>
        <v>0</v>
      </c>
      <c r="L70" s="80">
        <f t="shared" si="14"/>
        <v>0</v>
      </c>
      <c r="M70" s="7" t="str">
        <f t="shared" si="254"/>
        <v>0</v>
      </c>
      <c r="N70" s="27">
        <f>$G70-M70</f>
        <v>0</v>
      </c>
      <c r="O70" s="27">
        <f>$H70-M70</f>
        <v>0</v>
      </c>
      <c r="P70" s="7" t="str">
        <f>IFERROR(VLOOKUP($A70,_f12_all,P$1,FALSE),"0")</f>
        <v>0</v>
      </c>
      <c r="Q70" s="27">
        <f>$G70-P70</f>
        <v>0</v>
      </c>
      <c r="R70" s="27">
        <f>$I70-P70</f>
        <v>0</v>
      </c>
      <c r="S70" s="80">
        <f t="shared" si="15"/>
        <v>0</v>
      </c>
      <c r="T70" s="128" t="str">
        <f>IFERROR(VLOOKUP($A70,_f12_all,T$1,FALSE),"0")</f>
        <v>0</v>
      </c>
      <c r="U70" s="27">
        <f>$G70-T70</f>
        <v>0</v>
      </c>
      <c r="V70" s="27">
        <f>$H70-T70</f>
        <v>0</v>
      </c>
      <c r="W70" s="7" t="str">
        <f>IFERROR(VLOOKUP($A70,_f12_all,W$1,FALSE),"0")</f>
        <v>0</v>
      </c>
      <c r="X70" s="27">
        <f>$G70-W70</f>
        <v>0</v>
      </c>
      <c r="Y70" s="27">
        <f>$I70-W70</f>
        <v>0</v>
      </c>
      <c r="Z70" s="80">
        <f t="shared" si="16"/>
        <v>0</v>
      </c>
      <c r="AA70" s="7" t="str">
        <f>IFERROR(VLOOKUP($A70,_f12_all,AA$1,FALSE),"0")</f>
        <v>0</v>
      </c>
      <c r="AB70" s="27">
        <f>$G70-AA70</f>
        <v>0</v>
      </c>
      <c r="AC70" s="27">
        <f>$H70-AA70</f>
        <v>0</v>
      </c>
      <c r="AD70" s="27">
        <f>T70-AA70</f>
        <v>0</v>
      </c>
      <c r="AE70" s="27">
        <f>O70-AD70</f>
        <v>0</v>
      </c>
      <c r="AF70" s="7" t="str">
        <f>IFERROR(VLOOKUP($A70,_f12_all,AF$1,FALSE),"0")</f>
        <v>0</v>
      </c>
      <c r="AG70" s="27">
        <f>$G70-AF70</f>
        <v>0</v>
      </c>
      <c r="AH70" s="27">
        <f>$I70-AF70</f>
        <v>0</v>
      </c>
      <c r="AI70" s="27">
        <f>W70-AF70</f>
        <v>0</v>
      </c>
      <c r="AJ70" s="27">
        <f>R70-AI70</f>
        <v>0</v>
      </c>
      <c r="AK70" s="80">
        <f t="shared" si="21"/>
        <v>0</v>
      </c>
      <c r="AL70" s="7" t="str">
        <f>IFERROR(VLOOKUP($A70,_f12_all,AL$1,FALSE),"0")</f>
        <v>0</v>
      </c>
      <c r="AM70" s="27">
        <f>T70-AL70</f>
        <v>0</v>
      </c>
      <c r="AN70" s="7" t="str">
        <f>IFERROR(VLOOKUP($A70,_f12_all,AN$1,FALSE),"0")</f>
        <v>0</v>
      </c>
      <c r="AO70" s="27">
        <f>W70-AN70</f>
        <v>0</v>
      </c>
      <c r="AP70" s="80">
        <f t="shared" si="22"/>
        <v>0</v>
      </c>
      <c r="AQ70" s="7" t="str">
        <f>IFERROR(VLOOKUP($A70,_f12_all,AQ$1,FALSE),"0")</f>
        <v>0</v>
      </c>
      <c r="AR70" s="27">
        <f>M70-AQ70</f>
        <v>0</v>
      </c>
      <c r="AS70" s="7" t="str">
        <f>IFERROR(VLOOKUP($A70,_f12_all,AS$1,FALSE),"0")</f>
        <v>0</v>
      </c>
      <c r="AT70" s="27">
        <f>P70-AS70</f>
        <v>0</v>
      </c>
      <c r="AU70" s="27">
        <f t="shared" ref="AU70:AU74" si="255">AV70+AW70</f>
        <v>0</v>
      </c>
      <c r="AV70" s="7" t="str">
        <f t="shared" ref="AV70:AW74" si="256">IFERROR(VLOOKUP($A70,_f12_all,AV$1,FALSE),"0")</f>
        <v>0</v>
      </c>
      <c r="AW70" s="7" t="str">
        <f t="shared" si="256"/>
        <v>0</v>
      </c>
      <c r="AX70" s="46"/>
      <c r="AY70" s="121">
        <f t="shared" si="23"/>
        <v>0</v>
      </c>
      <c r="AZ70" s="62">
        <f t="shared" si="24"/>
        <v>0</v>
      </c>
      <c r="BA70" s="62">
        <f t="shared" si="25"/>
        <v>0</v>
      </c>
      <c r="BB70" s="62">
        <f t="shared" si="26"/>
        <v>0</v>
      </c>
      <c r="BC70" s="122">
        <f t="shared" si="27"/>
        <v>0</v>
      </c>
      <c r="BD70" s="121">
        <f t="shared" si="28"/>
        <v>0</v>
      </c>
      <c r="BE70" s="62">
        <f t="shared" si="29"/>
        <v>0</v>
      </c>
      <c r="BF70" s="62">
        <f t="shared" si="30"/>
        <v>0</v>
      </c>
      <c r="BG70" s="111">
        <f t="shared" si="31"/>
        <v>0</v>
      </c>
      <c r="BH70" s="118">
        <f t="shared" si="32"/>
        <v>0</v>
      </c>
    </row>
    <row r="71" spans="1:60" ht="36.75" x14ac:dyDescent="0.25">
      <c r="A71" s="51" t="s">
        <v>1659</v>
      </c>
      <c r="D71" s="10" t="s">
        <v>576</v>
      </c>
      <c r="E71" s="8" t="s">
        <v>585</v>
      </c>
      <c r="F71" s="2" t="s">
        <v>594</v>
      </c>
      <c r="G71" s="62" t="str">
        <f t="shared" si="253"/>
        <v>0</v>
      </c>
      <c r="H71" s="62" t="str">
        <f t="shared" si="253"/>
        <v>0</v>
      </c>
      <c r="I71" s="62" t="str">
        <f t="shared" si="253"/>
        <v>0</v>
      </c>
      <c r="J71" s="27">
        <f t="shared" si="0"/>
        <v>0</v>
      </c>
      <c r="K71" s="62" t="str">
        <f t="shared" si="254"/>
        <v>0</v>
      </c>
      <c r="L71" s="82">
        <f t="shared" si="14"/>
        <v>0</v>
      </c>
      <c r="M71" s="62" t="str">
        <f t="shared" si="254"/>
        <v>0</v>
      </c>
      <c r="N71" s="26">
        <f t="shared" ref="N71:N74" si="257">$G71-M71</f>
        <v>0</v>
      </c>
      <c r="O71" s="26">
        <f t="shared" ref="O71:O74" si="258">$H71-M71</f>
        <v>0</v>
      </c>
      <c r="P71" s="62" t="str">
        <f>IFERROR(VLOOKUP($A71,_f12_all,P$1,FALSE),"0")</f>
        <v>0</v>
      </c>
      <c r="Q71" s="26">
        <f t="shared" ref="Q71:Q74" si="259">$G71-P71</f>
        <v>0</v>
      </c>
      <c r="R71" s="26">
        <f t="shared" ref="R71:R74" si="260">$I71-P71</f>
        <v>0</v>
      </c>
      <c r="S71" s="82">
        <f t="shared" si="15"/>
        <v>0</v>
      </c>
      <c r="T71" s="62" t="str">
        <f>IFERROR(VLOOKUP($A71,_f12_all,T$1,FALSE),"0")</f>
        <v>0</v>
      </c>
      <c r="U71" s="26">
        <f t="shared" ref="U71:U74" si="261">$G71-T71</f>
        <v>0</v>
      </c>
      <c r="V71" s="26">
        <f t="shared" ref="V71:V74" si="262">$H71-T71</f>
        <v>0</v>
      </c>
      <c r="W71" s="62" t="str">
        <f>IFERROR(VLOOKUP($A71,_f12_all,W$1,FALSE),"0")</f>
        <v>0</v>
      </c>
      <c r="X71" s="26">
        <f t="shared" ref="X71:X74" si="263">$G71-W71</f>
        <v>0</v>
      </c>
      <c r="Y71" s="26">
        <f t="shared" ref="Y71:Y74" si="264">$I71-W71</f>
        <v>0</v>
      </c>
      <c r="Z71" s="80">
        <f t="shared" si="16"/>
        <v>0</v>
      </c>
      <c r="AA71" s="62" t="str">
        <f>IFERROR(VLOOKUP($A71,_f12_all,AA$1,FALSE),"0")</f>
        <v>0</v>
      </c>
      <c r="AB71" s="26">
        <f t="shared" ref="AB71:AB74" si="265">$G71-AA71</f>
        <v>0</v>
      </c>
      <c r="AC71" s="26">
        <f t="shared" ref="AC71:AC74" si="266">$H71-AA71</f>
        <v>0</v>
      </c>
      <c r="AD71" s="26">
        <f t="shared" ref="AD71:AD74" si="267">T71-AA71</f>
        <v>0</v>
      </c>
      <c r="AE71" s="26">
        <f t="shared" ref="AE71:AE74" si="268">O71-AD71</f>
        <v>0</v>
      </c>
      <c r="AF71" s="62" t="str">
        <f>IFERROR(VLOOKUP($A71,_f12_all,AF$1,FALSE),"0")</f>
        <v>0</v>
      </c>
      <c r="AG71" s="26">
        <f t="shared" ref="AG71:AG74" si="269">$G71-AF71</f>
        <v>0</v>
      </c>
      <c r="AH71" s="26">
        <f t="shared" ref="AH71:AH74" si="270">$I71-AF71</f>
        <v>0</v>
      </c>
      <c r="AI71" s="26">
        <f t="shared" ref="AI71:AI74" si="271">W71-AF71</f>
        <v>0</v>
      </c>
      <c r="AJ71" s="26">
        <f t="shared" ref="AJ71:AJ74" si="272">R71-AI71</f>
        <v>0</v>
      </c>
      <c r="AK71" s="80">
        <f t="shared" si="21"/>
        <v>0</v>
      </c>
      <c r="AL71" s="62" t="str">
        <f>IFERROR(VLOOKUP($A71,_f12_all,AL$1,FALSE),"0")</f>
        <v>0</v>
      </c>
      <c r="AM71" s="26">
        <f t="shared" ref="AM71:AM74" si="273">T71-AL71</f>
        <v>0</v>
      </c>
      <c r="AN71" s="62" t="str">
        <f>IFERROR(VLOOKUP($A71,_f12_all,AN$1,FALSE),"0")</f>
        <v>0</v>
      </c>
      <c r="AO71" s="26">
        <f t="shared" ref="AO71:AO74" si="274">W71-AN71</f>
        <v>0</v>
      </c>
      <c r="AP71" s="80">
        <f t="shared" si="22"/>
        <v>0</v>
      </c>
      <c r="AQ71" s="62" t="str">
        <f>IFERROR(VLOOKUP($A71,_f12_all,AQ$1,FALSE),"0")</f>
        <v>0</v>
      </c>
      <c r="AR71" s="26">
        <f t="shared" ref="AR71:AR74" si="275">M71-AQ71</f>
        <v>0</v>
      </c>
      <c r="AS71" s="62" t="str">
        <f>IFERROR(VLOOKUP($A71,_f12_all,AS$1,FALSE),"0")</f>
        <v>0</v>
      </c>
      <c r="AT71" s="26">
        <f t="shared" ref="AT71:AT74" si="276">P71-AS71</f>
        <v>0</v>
      </c>
      <c r="AU71" s="27">
        <f t="shared" si="255"/>
        <v>0</v>
      </c>
      <c r="AV71" s="62" t="str">
        <f t="shared" si="256"/>
        <v>0</v>
      </c>
      <c r="AW71" s="62" t="str">
        <f t="shared" si="256"/>
        <v>0</v>
      </c>
      <c r="AX71" s="6"/>
      <c r="AY71" s="121">
        <f t="shared" si="23"/>
        <v>0</v>
      </c>
      <c r="AZ71" s="62">
        <f t="shared" si="24"/>
        <v>0</v>
      </c>
      <c r="BA71" s="62">
        <f t="shared" si="25"/>
        <v>0</v>
      </c>
      <c r="BB71" s="62">
        <f t="shared" si="26"/>
        <v>0</v>
      </c>
      <c r="BC71" s="122">
        <f t="shared" si="27"/>
        <v>0</v>
      </c>
      <c r="BD71" s="121">
        <f t="shared" si="28"/>
        <v>0</v>
      </c>
      <c r="BE71" s="62">
        <f t="shared" si="29"/>
        <v>0</v>
      </c>
      <c r="BF71" s="62">
        <f t="shared" si="30"/>
        <v>0</v>
      </c>
      <c r="BG71" s="111">
        <f t="shared" si="31"/>
        <v>0</v>
      </c>
      <c r="BH71" s="118">
        <f t="shared" si="32"/>
        <v>0</v>
      </c>
    </row>
    <row r="72" spans="1:60" ht="36.75" x14ac:dyDescent="0.25">
      <c r="A72" s="51" t="s">
        <v>1660</v>
      </c>
      <c r="D72" s="10" t="s">
        <v>3396</v>
      </c>
      <c r="E72" s="8" t="s">
        <v>586</v>
      </c>
      <c r="F72" s="2" t="s">
        <v>596</v>
      </c>
      <c r="G72" s="62" t="str">
        <f t="shared" si="253"/>
        <v>0</v>
      </c>
      <c r="H72" s="62" t="str">
        <f t="shared" si="253"/>
        <v>0</v>
      </c>
      <c r="I72" s="62" t="str">
        <f t="shared" si="253"/>
        <v>0</v>
      </c>
      <c r="J72" s="27">
        <f t="shared" ref="J72" si="277">IFERROR(G72-H72-I72,"0")</f>
        <v>0</v>
      </c>
      <c r="K72" s="62" t="str">
        <f t="shared" si="254"/>
        <v>0</v>
      </c>
      <c r="L72" s="82">
        <f t="shared" ref="L72" si="278">IFERROR(M72+P72,"0")</f>
        <v>0</v>
      </c>
      <c r="M72" s="62" t="str">
        <f t="shared" si="254"/>
        <v>0</v>
      </c>
      <c r="N72" s="26">
        <f t="shared" ref="N72" si="279">$G72-M72</f>
        <v>0</v>
      </c>
      <c r="O72" s="26">
        <f t="shared" ref="O72" si="280">$H72-M72</f>
        <v>0</v>
      </c>
      <c r="P72" s="62" t="str">
        <f>IFERROR(VLOOKUP($A72,_f12_all,P$1,FALSE),"0")</f>
        <v>0</v>
      </c>
      <c r="Q72" s="26">
        <f t="shared" ref="Q72" si="281">$G72-P72</f>
        <v>0</v>
      </c>
      <c r="R72" s="26">
        <f t="shared" ref="R72" si="282">$I72-P72</f>
        <v>0</v>
      </c>
      <c r="S72" s="82">
        <f t="shared" ref="S72" si="283">IFERROR(T72+W72,"0")</f>
        <v>0</v>
      </c>
      <c r="T72" s="129" t="str">
        <f>IFERROR(VLOOKUP($A72,_f12_all,T$1,FALSE),"0")</f>
        <v>0</v>
      </c>
      <c r="U72" s="26">
        <f t="shared" ref="U72" si="284">$G72-T72</f>
        <v>0</v>
      </c>
      <c r="V72" s="26">
        <f t="shared" ref="V72" si="285">$H72-T72</f>
        <v>0</v>
      </c>
      <c r="W72" s="62" t="str">
        <f>IFERROR(VLOOKUP($A72,_f12_all,W$1,FALSE),"0")</f>
        <v>0</v>
      </c>
      <c r="X72" s="26">
        <f t="shared" ref="X72" si="286">$G72-W72</f>
        <v>0</v>
      </c>
      <c r="Y72" s="26">
        <f t="shared" ref="Y72" si="287">$I72-W72</f>
        <v>0</v>
      </c>
      <c r="Z72" s="80">
        <f t="shared" si="16"/>
        <v>0</v>
      </c>
      <c r="AA72" s="62" t="str">
        <f>IFERROR(VLOOKUP($A72,_f12_all,AA$1,FALSE),"0")</f>
        <v>0</v>
      </c>
      <c r="AB72" s="26">
        <f t="shared" ref="AB72" si="288">$G72-AA72</f>
        <v>0</v>
      </c>
      <c r="AC72" s="26">
        <f t="shared" ref="AC72" si="289">$H72-AA72</f>
        <v>0</v>
      </c>
      <c r="AD72" s="26">
        <f t="shared" ref="AD72" si="290">T72-AA72</f>
        <v>0</v>
      </c>
      <c r="AE72" s="26">
        <f t="shared" ref="AE72" si="291">O72-AD72</f>
        <v>0</v>
      </c>
      <c r="AF72" s="62" t="str">
        <f>IFERROR(VLOOKUP($A72,_f12_all,AF$1,FALSE),"0")</f>
        <v>0</v>
      </c>
      <c r="AG72" s="26">
        <f t="shared" ref="AG72" si="292">$G72-AF72</f>
        <v>0</v>
      </c>
      <c r="AH72" s="26">
        <f t="shared" ref="AH72" si="293">$I72-AF72</f>
        <v>0</v>
      </c>
      <c r="AI72" s="26">
        <f t="shared" ref="AI72" si="294">W72-AF72</f>
        <v>0</v>
      </c>
      <c r="AJ72" s="26">
        <f t="shared" ref="AJ72" si="295">R72-AI72</f>
        <v>0</v>
      </c>
      <c r="AK72" s="80">
        <f t="shared" ref="AK72" si="296">IFERROR(AL72+AN72,"0")</f>
        <v>0</v>
      </c>
      <c r="AL72" s="62" t="str">
        <f>IFERROR(VLOOKUP($A72,_f12_all,AL$1,FALSE),"0")</f>
        <v>0</v>
      </c>
      <c r="AM72" s="26">
        <f t="shared" ref="AM72" si="297">T72-AL72</f>
        <v>0</v>
      </c>
      <c r="AN72" s="62" t="str">
        <f>IFERROR(VLOOKUP($A72,_f12_all,AN$1,FALSE),"0")</f>
        <v>0</v>
      </c>
      <c r="AO72" s="26">
        <f t="shared" ref="AO72" si="298">W72-AN72</f>
        <v>0</v>
      </c>
      <c r="AP72" s="80">
        <f t="shared" ref="AP72" si="299">IFERROR(AQ72+AS72,"0")</f>
        <v>0</v>
      </c>
      <c r="AQ72" s="62" t="str">
        <f>IFERROR(VLOOKUP($A72,_f12_all,AQ$1,FALSE),"0")</f>
        <v>0</v>
      </c>
      <c r="AR72" s="26">
        <f t="shared" ref="AR72" si="300">M72-AQ72</f>
        <v>0</v>
      </c>
      <c r="AS72" s="62" t="str">
        <f>IFERROR(VLOOKUP($A72,_f12_all,AS$1,FALSE),"0")</f>
        <v>0</v>
      </c>
      <c r="AT72" s="26">
        <f t="shared" ref="AT72" si="301">P72-AS72</f>
        <v>0</v>
      </c>
      <c r="AU72" s="27">
        <f t="shared" ref="AU72" si="302">AV72+AW72</f>
        <v>0</v>
      </c>
      <c r="AV72" s="62" t="str">
        <f t="shared" si="256"/>
        <v>0</v>
      </c>
      <c r="AW72" s="62" t="str">
        <f t="shared" si="256"/>
        <v>0</v>
      </c>
      <c r="AX72" s="6"/>
      <c r="AY72" s="121">
        <f t="shared" ref="AY72" si="303">IFERROR(H72-M72,"0")</f>
        <v>0</v>
      </c>
      <c r="AZ72" s="62">
        <f t="shared" ref="AZ72" si="304">IFERROR(T72-AA72,"0")</f>
        <v>0</v>
      </c>
      <c r="BA72" s="62">
        <f t="shared" ref="BA72" si="305">IFERROR(AY72-AZ72,"0")</f>
        <v>0</v>
      </c>
      <c r="BB72" s="62">
        <f t="shared" ref="BB72" si="306">M72-AQ72-AV72</f>
        <v>0</v>
      </c>
      <c r="BC72" s="122">
        <f t="shared" ref="BC72" si="307">M72-AA72</f>
        <v>0</v>
      </c>
      <c r="BD72" s="121">
        <f t="shared" ref="BD72" si="308">IFERROR(I72-P72,"0")</f>
        <v>0</v>
      </c>
      <c r="BE72" s="62">
        <f t="shared" ref="BE72" si="309">IFERROR(W72-AF72,"0")</f>
        <v>0</v>
      </c>
      <c r="BF72" s="62">
        <f t="shared" ref="BF72" si="310">IFERROR(BD72-BE72,"0")</f>
        <v>0</v>
      </c>
      <c r="BG72" s="111">
        <f t="shared" ref="BG72" si="311">P72-AS72-AW72</f>
        <v>0</v>
      </c>
      <c r="BH72" s="118">
        <f t="shared" ref="BH72" si="312">P72-AF72</f>
        <v>0</v>
      </c>
    </row>
    <row r="73" spans="1:60" ht="36.75" x14ac:dyDescent="0.25">
      <c r="A73" s="51" t="s">
        <v>1661</v>
      </c>
      <c r="D73" s="10" t="s">
        <v>1654</v>
      </c>
      <c r="E73" s="8" t="s">
        <v>587</v>
      </c>
      <c r="F73" s="2" t="s">
        <v>1656</v>
      </c>
      <c r="G73" s="62" t="str">
        <f t="shared" si="253"/>
        <v>0</v>
      </c>
      <c r="H73" s="62" t="str">
        <f t="shared" si="253"/>
        <v>0</v>
      </c>
      <c r="I73" s="62" t="str">
        <f t="shared" si="253"/>
        <v>0</v>
      </c>
      <c r="J73" s="27">
        <f t="shared" ref="J73:J80" si="313">IFERROR(G73-H73-I73,"0")</f>
        <v>0</v>
      </c>
      <c r="K73" s="62" t="str">
        <f t="shared" si="254"/>
        <v>0</v>
      </c>
      <c r="L73" s="82">
        <f t="shared" si="14"/>
        <v>0</v>
      </c>
      <c r="M73" s="62" t="str">
        <f t="shared" si="254"/>
        <v>0</v>
      </c>
      <c r="N73" s="26">
        <f t="shared" si="257"/>
        <v>0</v>
      </c>
      <c r="O73" s="26">
        <f t="shared" si="258"/>
        <v>0</v>
      </c>
      <c r="P73" s="62" t="str">
        <f>IFERROR(VLOOKUP($A73,_f12_all,P$1,FALSE),"0")</f>
        <v>0</v>
      </c>
      <c r="Q73" s="26">
        <f t="shared" si="259"/>
        <v>0</v>
      </c>
      <c r="R73" s="26">
        <f t="shared" si="260"/>
        <v>0</v>
      </c>
      <c r="S73" s="82">
        <f t="shared" si="15"/>
        <v>0</v>
      </c>
      <c r="T73" s="62" t="str">
        <f>IFERROR(VLOOKUP($A73,_f12_all,T$1,FALSE),"0")</f>
        <v>0</v>
      </c>
      <c r="U73" s="26">
        <f t="shared" si="261"/>
        <v>0</v>
      </c>
      <c r="V73" s="26">
        <f t="shared" si="262"/>
        <v>0</v>
      </c>
      <c r="W73" s="62" t="str">
        <f>IFERROR(VLOOKUP($A73,_f12_all,W$1,FALSE),"0")</f>
        <v>0</v>
      </c>
      <c r="X73" s="26">
        <f t="shared" si="263"/>
        <v>0</v>
      </c>
      <c r="Y73" s="26">
        <f t="shared" si="264"/>
        <v>0</v>
      </c>
      <c r="Z73" s="80">
        <f t="shared" si="16"/>
        <v>0</v>
      </c>
      <c r="AA73" s="62" t="str">
        <f>IFERROR(VLOOKUP($A73,_f12_all,AA$1,FALSE),"0")</f>
        <v>0</v>
      </c>
      <c r="AB73" s="26">
        <f t="shared" si="265"/>
        <v>0</v>
      </c>
      <c r="AC73" s="26">
        <f t="shared" si="266"/>
        <v>0</v>
      </c>
      <c r="AD73" s="26">
        <f t="shared" si="267"/>
        <v>0</v>
      </c>
      <c r="AE73" s="26">
        <f t="shared" si="268"/>
        <v>0</v>
      </c>
      <c r="AF73" s="62" t="str">
        <f>IFERROR(VLOOKUP($A73,_f12_all,AF$1,FALSE),"0")</f>
        <v>0</v>
      </c>
      <c r="AG73" s="26">
        <f t="shared" si="269"/>
        <v>0</v>
      </c>
      <c r="AH73" s="26">
        <f t="shared" si="270"/>
        <v>0</v>
      </c>
      <c r="AI73" s="26">
        <f t="shared" si="271"/>
        <v>0</v>
      </c>
      <c r="AJ73" s="26">
        <f t="shared" si="272"/>
        <v>0</v>
      </c>
      <c r="AK73" s="80">
        <f t="shared" si="21"/>
        <v>0</v>
      </c>
      <c r="AL73" s="62" t="str">
        <f>IFERROR(VLOOKUP($A73,_f12_all,AL$1,FALSE),"0")</f>
        <v>0</v>
      </c>
      <c r="AM73" s="26">
        <f t="shared" si="273"/>
        <v>0</v>
      </c>
      <c r="AN73" s="62" t="str">
        <f>IFERROR(VLOOKUP($A73,_f12_all,AN$1,FALSE),"0")</f>
        <v>0</v>
      </c>
      <c r="AO73" s="26">
        <f t="shared" si="274"/>
        <v>0</v>
      </c>
      <c r="AP73" s="80">
        <f t="shared" si="22"/>
        <v>0</v>
      </c>
      <c r="AQ73" s="62" t="str">
        <f>IFERROR(VLOOKUP($A73,_f12_all,AQ$1,FALSE),"0")</f>
        <v>0</v>
      </c>
      <c r="AR73" s="26">
        <f t="shared" si="275"/>
        <v>0</v>
      </c>
      <c r="AS73" s="62" t="str">
        <f>IFERROR(VLOOKUP($A73,_f12_all,AS$1,FALSE),"0")</f>
        <v>0</v>
      </c>
      <c r="AT73" s="26">
        <f t="shared" si="276"/>
        <v>0</v>
      </c>
      <c r="AU73" s="27">
        <f t="shared" si="255"/>
        <v>0</v>
      </c>
      <c r="AV73" s="62" t="str">
        <f t="shared" si="256"/>
        <v>0</v>
      </c>
      <c r="AW73" s="62" t="str">
        <f t="shared" si="256"/>
        <v>0</v>
      </c>
      <c r="AX73" s="6"/>
      <c r="AY73" s="121">
        <f t="shared" si="23"/>
        <v>0</v>
      </c>
      <c r="AZ73" s="62">
        <f t="shared" si="24"/>
        <v>0</v>
      </c>
      <c r="BA73" s="62">
        <f t="shared" si="25"/>
        <v>0</v>
      </c>
      <c r="BB73" s="62">
        <f t="shared" si="26"/>
        <v>0</v>
      </c>
      <c r="BC73" s="122">
        <f t="shared" si="27"/>
        <v>0</v>
      </c>
      <c r="BD73" s="121">
        <f t="shared" si="28"/>
        <v>0</v>
      </c>
      <c r="BE73" s="62">
        <f t="shared" si="29"/>
        <v>0</v>
      </c>
      <c r="BF73" s="62">
        <f t="shared" si="30"/>
        <v>0</v>
      </c>
      <c r="BG73" s="111">
        <f t="shared" si="31"/>
        <v>0</v>
      </c>
      <c r="BH73" s="118">
        <f t="shared" si="32"/>
        <v>0</v>
      </c>
    </row>
    <row r="74" spans="1:60" ht="36.75" x14ac:dyDescent="0.25">
      <c r="A74" s="51" t="s">
        <v>3395</v>
      </c>
      <c r="D74" s="10" t="s">
        <v>1655</v>
      </c>
      <c r="E74" s="8" t="s">
        <v>587</v>
      </c>
      <c r="F74" s="2" t="s">
        <v>1657</v>
      </c>
      <c r="G74" s="62" t="str">
        <f t="shared" si="253"/>
        <v>0</v>
      </c>
      <c r="H74" s="62" t="str">
        <f t="shared" si="253"/>
        <v>0</v>
      </c>
      <c r="I74" s="62" t="str">
        <f t="shared" si="253"/>
        <v>0</v>
      </c>
      <c r="J74" s="27">
        <f t="shared" si="313"/>
        <v>0</v>
      </c>
      <c r="K74" s="62" t="str">
        <f t="shared" si="254"/>
        <v>0</v>
      </c>
      <c r="L74" s="82">
        <f t="shared" si="14"/>
        <v>0</v>
      </c>
      <c r="M74" s="62" t="str">
        <f t="shared" si="254"/>
        <v>0</v>
      </c>
      <c r="N74" s="26">
        <f t="shared" si="257"/>
        <v>0</v>
      </c>
      <c r="O74" s="26">
        <f t="shared" si="258"/>
        <v>0</v>
      </c>
      <c r="P74" s="62" t="str">
        <f>IFERROR(VLOOKUP($A74,_f12_all,P$1,FALSE),"0")</f>
        <v>0</v>
      </c>
      <c r="Q74" s="26">
        <f t="shared" si="259"/>
        <v>0</v>
      </c>
      <c r="R74" s="26">
        <f t="shared" si="260"/>
        <v>0</v>
      </c>
      <c r="S74" s="82">
        <f t="shared" si="15"/>
        <v>0</v>
      </c>
      <c r="T74" s="62" t="str">
        <f>IFERROR(VLOOKUP($A74,_f12_all,T$1,FALSE),"0")</f>
        <v>0</v>
      </c>
      <c r="U74" s="26">
        <f t="shared" si="261"/>
        <v>0</v>
      </c>
      <c r="V74" s="26">
        <f t="shared" si="262"/>
        <v>0</v>
      </c>
      <c r="W74" s="62" t="str">
        <f>IFERROR(VLOOKUP($A74,_f12_all,W$1,FALSE),"0")</f>
        <v>0</v>
      </c>
      <c r="X74" s="26">
        <f t="shared" si="263"/>
        <v>0</v>
      </c>
      <c r="Y74" s="26">
        <f t="shared" si="264"/>
        <v>0</v>
      </c>
      <c r="Z74" s="80">
        <f t="shared" si="16"/>
        <v>0</v>
      </c>
      <c r="AA74" s="62" t="str">
        <f>IFERROR(VLOOKUP($A74,_f12_all,AA$1,FALSE),"0")</f>
        <v>0</v>
      </c>
      <c r="AB74" s="26">
        <f t="shared" si="265"/>
        <v>0</v>
      </c>
      <c r="AC74" s="26">
        <f t="shared" si="266"/>
        <v>0</v>
      </c>
      <c r="AD74" s="26">
        <f t="shared" si="267"/>
        <v>0</v>
      </c>
      <c r="AE74" s="26">
        <f t="shared" si="268"/>
        <v>0</v>
      </c>
      <c r="AF74" s="62" t="str">
        <f>IFERROR(VLOOKUP($A74,_f12_all,AF$1,FALSE),"0")</f>
        <v>0</v>
      </c>
      <c r="AG74" s="26">
        <f t="shared" si="269"/>
        <v>0</v>
      </c>
      <c r="AH74" s="26">
        <f t="shared" si="270"/>
        <v>0</v>
      </c>
      <c r="AI74" s="26">
        <f t="shared" si="271"/>
        <v>0</v>
      </c>
      <c r="AJ74" s="26">
        <f t="shared" si="272"/>
        <v>0</v>
      </c>
      <c r="AK74" s="80">
        <f t="shared" si="21"/>
        <v>0</v>
      </c>
      <c r="AL74" s="62" t="str">
        <f>IFERROR(VLOOKUP($A74,_f12_all,AL$1,FALSE),"0")</f>
        <v>0</v>
      </c>
      <c r="AM74" s="26">
        <f t="shared" si="273"/>
        <v>0</v>
      </c>
      <c r="AN74" s="62" t="str">
        <f>IFERROR(VLOOKUP($A74,_f12_all,AN$1,FALSE),"0")</f>
        <v>0</v>
      </c>
      <c r="AO74" s="26">
        <f t="shared" si="274"/>
        <v>0</v>
      </c>
      <c r="AP74" s="80">
        <f t="shared" si="22"/>
        <v>0</v>
      </c>
      <c r="AQ74" s="62" t="str">
        <f>IFERROR(VLOOKUP($A74,_f12_all,AQ$1,FALSE),"0")</f>
        <v>0</v>
      </c>
      <c r="AR74" s="26">
        <f t="shared" si="275"/>
        <v>0</v>
      </c>
      <c r="AS74" s="62" t="str">
        <f>IFERROR(VLOOKUP($A74,_f12_all,AS$1,FALSE),"0")</f>
        <v>0</v>
      </c>
      <c r="AT74" s="26">
        <f t="shared" si="276"/>
        <v>0</v>
      </c>
      <c r="AU74" s="27">
        <f t="shared" si="255"/>
        <v>0</v>
      </c>
      <c r="AV74" s="62" t="str">
        <f t="shared" si="256"/>
        <v>0</v>
      </c>
      <c r="AW74" s="62" t="str">
        <f t="shared" si="256"/>
        <v>0</v>
      </c>
      <c r="AX74" s="6"/>
      <c r="AY74" s="121">
        <f t="shared" si="23"/>
        <v>0</v>
      </c>
      <c r="AZ74" s="62">
        <f t="shared" si="24"/>
        <v>0</v>
      </c>
      <c r="BA74" s="62">
        <f t="shared" si="25"/>
        <v>0</v>
      </c>
      <c r="BB74" s="62">
        <f t="shared" si="26"/>
        <v>0</v>
      </c>
      <c r="BC74" s="122">
        <f t="shared" si="27"/>
        <v>0</v>
      </c>
      <c r="BD74" s="121">
        <f t="shared" si="28"/>
        <v>0</v>
      </c>
      <c r="BE74" s="62">
        <f t="shared" si="29"/>
        <v>0</v>
      </c>
      <c r="BF74" s="62">
        <f t="shared" si="30"/>
        <v>0</v>
      </c>
      <c r="BG74" s="111">
        <f t="shared" si="31"/>
        <v>0</v>
      </c>
      <c r="BH74" s="118">
        <f t="shared" si="32"/>
        <v>0</v>
      </c>
    </row>
    <row r="75" spans="1:60" x14ac:dyDescent="0.25">
      <c r="A75" s="39"/>
      <c r="D75" s="37" t="s">
        <v>657</v>
      </c>
      <c r="E75" s="20"/>
      <c r="F75" s="21"/>
      <c r="G75" s="16">
        <f>IFERROR(G70-G71-G72-G73-G74,"0")</f>
        <v>0</v>
      </c>
      <c r="H75" s="16">
        <f t="shared" ref="H75:O75" si="314">IFERROR(H70-H71-H72-H73-H74,"0")</f>
        <v>0</v>
      </c>
      <c r="I75" s="16">
        <f t="shared" si="314"/>
        <v>0</v>
      </c>
      <c r="J75" s="16">
        <f t="shared" si="314"/>
        <v>0</v>
      </c>
      <c r="K75" s="16">
        <f t="shared" si="314"/>
        <v>0</v>
      </c>
      <c r="L75" s="16">
        <f t="shared" si="314"/>
        <v>0</v>
      </c>
      <c r="M75" s="16">
        <f t="shared" si="314"/>
        <v>0</v>
      </c>
      <c r="N75" s="16">
        <f t="shared" si="314"/>
        <v>0</v>
      </c>
      <c r="O75" s="16">
        <f t="shared" si="314"/>
        <v>0</v>
      </c>
      <c r="P75" s="16">
        <f t="shared" ref="P75" si="315">IFERROR(P70-P71-P72-P73-P74,"0")</f>
        <v>0</v>
      </c>
      <c r="Q75" s="16">
        <f t="shared" ref="Q75" si="316">IFERROR(Q70-Q71-Q72-Q73-Q74,"0")</f>
        <v>0</v>
      </c>
      <c r="R75" s="16">
        <f t="shared" ref="R75" si="317">IFERROR(R70-R71-R72-R73-R74,"0")</f>
        <v>0</v>
      </c>
      <c r="S75" s="16">
        <f t="shared" ref="S75" si="318">IFERROR(S70-S71-S72-S73-S74,"0")</f>
        <v>0</v>
      </c>
      <c r="T75" s="16">
        <f t="shared" ref="T75" si="319">IFERROR(T70-T71-T72-T73-T74,"0")</f>
        <v>0</v>
      </c>
      <c r="U75" s="16">
        <f t="shared" ref="U75" si="320">IFERROR(U70-U71-U72-U73-U74,"0")</f>
        <v>0</v>
      </c>
      <c r="V75" s="16">
        <f t="shared" ref="V75" si="321">IFERROR(V70-V71-V72-V73-V74,"0")</f>
        <v>0</v>
      </c>
      <c r="W75" s="16">
        <f t="shared" ref="W75" si="322">IFERROR(W70-W71-W72-W73-W74,"0")</f>
        <v>0</v>
      </c>
      <c r="X75" s="16">
        <f t="shared" ref="X75" si="323">IFERROR(X70-X71-X72-X73-X74,"0")</f>
        <v>0</v>
      </c>
      <c r="Y75" s="16">
        <f t="shared" ref="Y75" si="324">IFERROR(Y70-Y71-Y72-Y73-Y74,"0")</f>
        <v>0</v>
      </c>
      <c r="Z75" s="16">
        <f t="shared" ref="Z75" si="325">IFERROR(Z70-Z71-Z72-Z73-Z74,"0")</f>
        <v>0</v>
      </c>
      <c r="AA75" s="16">
        <f t="shared" ref="AA75" si="326">IFERROR(AA70-AA71-AA72-AA73-AA74,"0")</f>
        <v>0</v>
      </c>
      <c r="AB75" s="16">
        <f t="shared" ref="AB75" si="327">IFERROR(AB70-AB71-AB72-AB73-AB74,"0")</f>
        <v>0</v>
      </c>
      <c r="AC75" s="16">
        <f t="shared" ref="AC75" si="328">IFERROR(AC70-AC71-AC72-AC73-AC74,"0")</f>
        <v>0</v>
      </c>
      <c r="AD75" s="16">
        <f t="shared" ref="AD75" si="329">IFERROR(AD70-AD71-AD72-AD73-AD74,"0")</f>
        <v>0</v>
      </c>
      <c r="AE75" s="16">
        <f t="shared" ref="AE75" si="330">IFERROR(AE70-AE71-AE72-AE73-AE74,"0")</f>
        <v>0</v>
      </c>
      <c r="AF75" s="16">
        <f t="shared" ref="AF75" si="331">IFERROR(AF70-AF71-AF72-AF73-AF74,"0")</f>
        <v>0</v>
      </c>
      <c r="AG75" s="16">
        <f t="shared" ref="AG75" si="332">IFERROR(AG70-AG71-AG72-AG73-AG74,"0")</f>
        <v>0</v>
      </c>
      <c r="AH75" s="16">
        <f t="shared" ref="AH75" si="333">IFERROR(AH70-AH71-AH72-AH73-AH74,"0")</f>
        <v>0</v>
      </c>
      <c r="AI75" s="16">
        <f t="shared" ref="AI75" si="334">IFERROR(AI70-AI71-AI72-AI73-AI74,"0")</f>
        <v>0</v>
      </c>
      <c r="AJ75" s="16">
        <f t="shared" ref="AJ75" si="335">IFERROR(AJ70-AJ71-AJ72-AJ73-AJ74,"0")</f>
        <v>0</v>
      </c>
      <c r="AK75" s="16">
        <f t="shared" ref="AK75" si="336">IFERROR(AK70-AK71-AK72-AK73-AK74,"0")</f>
        <v>0</v>
      </c>
      <c r="AL75" s="16">
        <f t="shared" ref="AL75" si="337">IFERROR(AL70-AL71-AL72-AL73-AL74,"0")</f>
        <v>0</v>
      </c>
      <c r="AM75" s="16">
        <f t="shared" ref="AM75" si="338">IFERROR(AM70-AM71-AM72-AM73-AM74,"0")</f>
        <v>0</v>
      </c>
      <c r="AN75" s="16">
        <f t="shared" ref="AN75" si="339">IFERROR(AN70-AN71-AN72-AN73-AN74,"0")</f>
        <v>0</v>
      </c>
      <c r="AO75" s="16">
        <f t="shared" ref="AO75" si="340">IFERROR(AO70-AO71-AO72-AO73-AO74,"0")</f>
        <v>0</v>
      </c>
      <c r="AP75" s="16">
        <f t="shared" ref="AP75" si="341">IFERROR(AP70-AP71-AP72-AP73-AP74,"0")</f>
        <v>0</v>
      </c>
      <c r="AQ75" s="16">
        <f t="shared" ref="AQ75" si="342">IFERROR(AQ70-AQ71-AQ72-AQ73-AQ74,"0")</f>
        <v>0</v>
      </c>
      <c r="AR75" s="16">
        <f t="shared" ref="AR75" si="343">IFERROR(AR70-AR71-AR72-AR73-AR74,"0")</f>
        <v>0</v>
      </c>
      <c r="AS75" s="16">
        <f t="shared" ref="AS75" si="344">IFERROR(AS70-AS71-AS72-AS73-AS74,"0")</f>
        <v>0</v>
      </c>
      <c r="AT75" s="16">
        <f t="shared" ref="AT75" si="345">IFERROR(AT70-AT71-AT72-AT73-AT74,"0")</f>
        <v>0</v>
      </c>
      <c r="AU75" s="16">
        <f t="shared" ref="AU75" si="346">IFERROR(AU70-AU71-AU72-AU73-AU74,"0")</f>
        <v>0</v>
      </c>
      <c r="AV75" s="16">
        <f t="shared" ref="AV75" si="347">IFERROR(AV70-AV71-AV72-AV73-AV74,"0")</f>
        <v>0</v>
      </c>
      <c r="AW75" s="16">
        <f t="shared" ref="AW75" si="348">IFERROR(AW70-AW71-AW72-AW73-AW74,"0")</f>
        <v>0</v>
      </c>
      <c r="AX75" s="16">
        <f t="shared" ref="AX75" si="349">IFERROR(AX70-AX71-AX72-AX73-AX74,"0")</f>
        <v>0</v>
      </c>
      <c r="AY75" s="16">
        <f t="shared" ref="AY75" si="350">IFERROR(AY70-AY71-AY72-AY73-AY74,"0")</f>
        <v>0</v>
      </c>
      <c r="AZ75" s="16">
        <f t="shared" ref="AZ75" si="351">IFERROR(AZ70-AZ71-AZ72-AZ73-AZ74,"0")</f>
        <v>0</v>
      </c>
      <c r="BA75" s="16">
        <f t="shared" ref="BA75" si="352">IFERROR(BA70-BA71-BA72-BA73-BA74,"0")</f>
        <v>0</v>
      </c>
      <c r="BB75" s="16">
        <f t="shared" ref="BB75" si="353">IFERROR(BB70-BB71-BB72-BB73-BB74,"0")</f>
        <v>0</v>
      </c>
      <c r="BC75" s="16">
        <f t="shared" ref="BC75" si="354">IFERROR(BC70-BC71-BC72-BC73-BC74,"0")</f>
        <v>0</v>
      </c>
      <c r="BD75" s="16">
        <f t="shared" ref="BD75" si="355">IFERROR(BD70-BD71-BD72-BD73-BD74,"0")</f>
        <v>0</v>
      </c>
      <c r="BE75" s="16">
        <f t="shared" ref="BE75" si="356">IFERROR(BE70-BE71-BE72-BE73-BE74,"0")</f>
        <v>0</v>
      </c>
      <c r="BF75" s="16">
        <f t="shared" ref="BF75" si="357">IFERROR(BF70-BF71-BF72-BF73-BF74,"0")</f>
        <v>0</v>
      </c>
      <c r="BG75" s="16">
        <f t="shared" ref="BG75" si="358">IFERROR(BG70-BG71-BG72-BG73-BG74,"0")</f>
        <v>0</v>
      </c>
      <c r="BH75" s="16">
        <f t="shared" ref="BH75" si="359">IFERROR(BH70-BH71-BH72-BH73-BH74,"0")</f>
        <v>0</v>
      </c>
    </row>
    <row r="76" spans="1:60" ht="84.75" x14ac:dyDescent="0.25">
      <c r="A76" s="51" t="s">
        <v>1662</v>
      </c>
      <c r="B76">
        <v>1</v>
      </c>
      <c r="D76" s="4" t="s">
        <v>603</v>
      </c>
      <c r="E76" s="12" t="s">
        <v>604</v>
      </c>
      <c r="F76" s="18" t="s">
        <v>605</v>
      </c>
      <c r="G76" s="7" t="str">
        <f t="shared" ref="G76:I78" si="360">IFERROR(VLOOKUP($A76,_f12_all,G$1,FALSE),"0")</f>
        <v>0</v>
      </c>
      <c r="H76" s="7" t="str">
        <f t="shared" si="360"/>
        <v>0</v>
      </c>
      <c r="I76" s="7" t="str">
        <f t="shared" si="360"/>
        <v>0</v>
      </c>
      <c r="J76" s="27">
        <f t="shared" si="313"/>
        <v>0</v>
      </c>
      <c r="K76" s="7" t="str">
        <f t="shared" ref="K76:M78" si="361">IFERROR(VLOOKUP($A76,_f12_all,K$1,FALSE),"0")</f>
        <v>0</v>
      </c>
      <c r="L76" s="80">
        <f t="shared" si="14"/>
        <v>0</v>
      </c>
      <c r="M76" s="7" t="str">
        <f t="shared" si="361"/>
        <v>0</v>
      </c>
      <c r="N76" s="27">
        <f>$G76-M76</f>
        <v>0</v>
      </c>
      <c r="O76" s="27">
        <f>$H76-M76</f>
        <v>0</v>
      </c>
      <c r="P76" s="7" t="str">
        <f>IFERROR(VLOOKUP($A76,_f12_all,P$1,FALSE),"0")</f>
        <v>0</v>
      </c>
      <c r="Q76" s="27">
        <f>$G76-P76</f>
        <v>0</v>
      </c>
      <c r="R76" s="27">
        <f>$I76-P76</f>
        <v>0</v>
      </c>
      <c r="S76" s="80">
        <f t="shared" si="15"/>
        <v>0</v>
      </c>
      <c r="T76" s="7" t="str">
        <f>IFERROR(VLOOKUP($A76,_f12_all,T$1,FALSE),"0")</f>
        <v>0</v>
      </c>
      <c r="U76" s="27">
        <f>$G76-T76</f>
        <v>0</v>
      </c>
      <c r="V76" s="27">
        <f>$H76-T76</f>
        <v>0</v>
      </c>
      <c r="W76" s="7" t="str">
        <f>IFERROR(VLOOKUP($A76,_f12_all,W$1,FALSE),"0")</f>
        <v>0</v>
      </c>
      <c r="X76" s="27">
        <f>$G76-W76</f>
        <v>0</v>
      </c>
      <c r="Y76" s="27">
        <f>$I76-W76</f>
        <v>0</v>
      </c>
      <c r="Z76" s="80">
        <f t="shared" si="16"/>
        <v>0</v>
      </c>
      <c r="AA76" s="7" t="str">
        <f>IFERROR(VLOOKUP($A76,_f12_all,AA$1,FALSE),"0")</f>
        <v>0</v>
      </c>
      <c r="AB76" s="27">
        <f>$G76-AA76</f>
        <v>0</v>
      </c>
      <c r="AC76" s="27">
        <f>$H76-AA76</f>
        <v>0</v>
      </c>
      <c r="AD76" s="27">
        <f>T76-AA76</f>
        <v>0</v>
      </c>
      <c r="AE76" s="27">
        <f>O76-AD76</f>
        <v>0</v>
      </c>
      <c r="AF76" s="7" t="str">
        <f>IFERROR(VLOOKUP($A76,_f12_all,AF$1,FALSE),"0")</f>
        <v>0</v>
      </c>
      <c r="AG76" s="27">
        <f>$G76-AF76</f>
        <v>0</v>
      </c>
      <c r="AH76" s="27">
        <f>$I76-AF76</f>
        <v>0</v>
      </c>
      <c r="AI76" s="27">
        <f>W76-AF76</f>
        <v>0</v>
      </c>
      <c r="AJ76" s="27">
        <f>R76-AI76</f>
        <v>0</v>
      </c>
      <c r="AK76" s="80">
        <f t="shared" si="21"/>
        <v>0</v>
      </c>
      <c r="AL76" s="7" t="str">
        <f>IFERROR(VLOOKUP($A76,_f12_all,AL$1,FALSE),"0")</f>
        <v>0</v>
      </c>
      <c r="AM76" s="27">
        <f>T76-AL76</f>
        <v>0</v>
      </c>
      <c r="AN76" s="7" t="str">
        <f>IFERROR(VLOOKUP($A76,_f12_all,AN$1,FALSE),"0")</f>
        <v>0</v>
      </c>
      <c r="AO76" s="27">
        <f>W76-AN76</f>
        <v>0</v>
      </c>
      <c r="AP76" s="80">
        <f t="shared" si="22"/>
        <v>0</v>
      </c>
      <c r="AQ76" s="7" t="str">
        <f>IFERROR(VLOOKUP($A76,_f12_all,AQ$1,FALSE),"0")</f>
        <v>0</v>
      </c>
      <c r="AR76" s="27">
        <f>M76-AQ76</f>
        <v>0</v>
      </c>
      <c r="AS76" s="7" t="str">
        <f>IFERROR(VLOOKUP($A76,_f12_all,AS$1,FALSE),"0")</f>
        <v>0</v>
      </c>
      <c r="AT76" s="27">
        <f>P76-AS76</f>
        <v>0</v>
      </c>
      <c r="AU76" s="27">
        <f t="shared" ref="AU76:AU78" si="362">AV76+AW76</f>
        <v>0</v>
      </c>
      <c r="AV76" s="7" t="str">
        <f t="shared" ref="AV76:AW78" si="363">IFERROR(VLOOKUP($A76,_f12_all,AV$1,FALSE),"0")</f>
        <v>0</v>
      </c>
      <c r="AW76" s="7" t="str">
        <f t="shared" si="363"/>
        <v>0</v>
      </c>
      <c r="AX76" s="46"/>
      <c r="AY76" s="121">
        <f t="shared" si="23"/>
        <v>0</v>
      </c>
      <c r="AZ76" s="62">
        <f t="shared" si="24"/>
        <v>0</v>
      </c>
      <c r="BA76" s="62">
        <f t="shared" si="25"/>
        <v>0</v>
      </c>
      <c r="BB76" s="62">
        <f t="shared" si="26"/>
        <v>0</v>
      </c>
      <c r="BC76" s="122">
        <f t="shared" si="27"/>
        <v>0</v>
      </c>
      <c r="BD76" s="121">
        <f t="shared" si="28"/>
        <v>0</v>
      </c>
      <c r="BE76" s="62">
        <f t="shared" si="29"/>
        <v>0</v>
      </c>
      <c r="BF76" s="62">
        <f t="shared" si="30"/>
        <v>0</v>
      </c>
      <c r="BG76" s="111">
        <f t="shared" si="31"/>
        <v>0</v>
      </c>
      <c r="BH76" s="118">
        <f t="shared" si="32"/>
        <v>0</v>
      </c>
    </row>
    <row r="77" spans="1:60" ht="48.75" x14ac:dyDescent="0.25">
      <c r="A77" s="51" t="s">
        <v>1669</v>
      </c>
      <c r="B77">
        <v>1</v>
      </c>
      <c r="D77" s="4" t="s">
        <v>606</v>
      </c>
      <c r="E77" s="12" t="s">
        <v>607</v>
      </c>
      <c r="F77" s="18" t="s">
        <v>608</v>
      </c>
      <c r="G77" s="7" t="str">
        <f t="shared" si="360"/>
        <v>0</v>
      </c>
      <c r="H77" s="7" t="str">
        <f t="shared" si="360"/>
        <v>0</v>
      </c>
      <c r="I77" s="7" t="str">
        <f t="shared" si="360"/>
        <v>0</v>
      </c>
      <c r="J77" s="27">
        <f t="shared" si="313"/>
        <v>0</v>
      </c>
      <c r="K77" s="7" t="str">
        <f t="shared" si="361"/>
        <v>0</v>
      </c>
      <c r="L77" s="80">
        <f t="shared" ref="L77:L80" si="364">IFERROR(M77+P77,"0")</f>
        <v>0</v>
      </c>
      <c r="M77" s="7" t="str">
        <f t="shared" si="361"/>
        <v>0</v>
      </c>
      <c r="N77" s="27">
        <f>$G77-M77</f>
        <v>0</v>
      </c>
      <c r="O77" s="27">
        <f>$H77-M77</f>
        <v>0</v>
      </c>
      <c r="P77" s="7" t="str">
        <f>IFERROR(VLOOKUP($A77,_f12_all,P$1,FALSE),"0")</f>
        <v>0</v>
      </c>
      <c r="Q77" s="27">
        <f>$G77-P77</f>
        <v>0</v>
      </c>
      <c r="R77" s="27">
        <f>$I77-P77</f>
        <v>0</v>
      </c>
      <c r="S77" s="80">
        <f t="shared" ref="S77:S80" si="365">IFERROR(T77+W77,"0")</f>
        <v>0</v>
      </c>
      <c r="T77" s="7" t="str">
        <f>IFERROR(VLOOKUP($A77,_f12_all,T$1,FALSE),"0")</f>
        <v>0</v>
      </c>
      <c r="U77" s="27">
        <f>$G77-T77</f>
        <v>0</v>
      </c>
      <c r="V77" s="27">
        <f>$H77-T77</f>
        <v>0</v>
      </c>
      <c r="W77" s="7" t="str">
        <f>IFERROR(VLOOKUP($A77,_f12_all,W$1,FALSE),"0")</f>
        <v>0</v>
      </c>
      <c r="X77" s="27">
        <f>$G77-W77</f>
        <v>0</v>
      </c>
      <c r="Y77" s="27">
        <f>$I77-W77</f>
        <v>0</v>
      </c>
      <c r="Z77" s="80">
        <f t="shared" ref="Z77:Z78" si="366">IFERROR(AA77+AD77,"0")</f>
        <v>0</v>
      </c>
      <c r="AA77" s="7" t="str">
        <f>IFERROR(VLOOKUP($A77,_f12_all,AA$1,FALSE),"0")</f>
        <v>0</v>
      </c>
      <c r="AB77" s="27">
        <f>$G77-AA77</f>
        <v>0</v>
      </c>
      <c r="AC77" s="27">
        <f>$H77-AA77</f>
        <v>0</v>
      </c>
      <c r="AD77" s="27">
        <f>T77-AA77</f>
        <v>0</v>
      </c>
      <c r="AE77" s="27">
        <f>O77-AD77</f>
        <v>0</v>
      </c>
      <c r="AF77" s="7" t="str">
        <f>IFERROR(VLOOKUP($A77,_f12_all,AF$1,FALSE),"0")</f>
        <v>0</v>
      </c>
      <c r="AG77" s="27">
        <f>$G77-AF77</f>
        <v>0</v>
      </c>
      <c r="AH77" s="27">
        <f>$I77-AF77</f>
        <v>0</v>
      </c>
      <c r="AI77" s="27">
        <f>W77-AF77</f>
        <v>0</v>
      </c>
      <c r="AJ77" s="27">
        <f>R77-AI77</f>
        <v>0</v>
      </c>
      <c r="AK77" s="80">
        <f t="shared" si="21"/>
        <v>0</v>
      </c>
      <c r="AL77" s="7" t="str">
        <f>IFERROR(VLOOKUP($A77,_f12_all,AL$1,FALSE),"0")</f>
        <v>0</v>
      </c>
      <c r="AM77" s="27">
        <f>T77-AL77</f>
        <v>0</v>
      </c>
      <c r="AN77" s="7" t="str">
        <f>IFERROR(VLOOKUP($A77,_f12_all,AN$1,FALSE),"0")</f>
        <v>0</v>
      </c>
      <c r="AO77" s="27">
        <f>W77-AN77</f>
        <v>0</v>
      </c>
      <c r="AP77" s="80">
        <f t="shared" si="22"/>
        <v>0</v>
      </c>
      <c r="AQ77" s="7" t="str">
        <f>IFERROR(VLOOKUP($A77,_f12_all,AQ$1,FALSE),"0")</f>
        <v>0</v>
      </c>
      <c r="AR77" s="27">
        <f>M77-AQ77</f>
        <v>0</v>
      </c>
      <c r="AS77" s="7" t="str">
        <f>IFERROR(VLOOKUP($A77,_f12_all,AS$1,FALSE),"0")</f>
        <v>0</v>
      </c>
      <c r="AT77" s="27">
        <f>P77-AS77</f>
        <v>0</v>
      </c>
      <c r="AU77" s="27">
        <f t="shared" si="362"/>
        <v>0</v>
      </c>
      <c r="AV77" s="7" t="str">
        <f t="shared" si="363"/>
        <v>0</v>
      </c>
      <c r="AW77" s="7" t="str">
        <f t="shared" si="363"/>
        <v>0</v>
      </c>
      <c r="AX77" s="46"/>
      <c r="AY77" s="121">
        <f t="shared" si="23"/>
        <v>0</v>
      </c>
      <c r="AZ77" s="62">
        <f t="shared" si="24"/>
        <v>0</v>
      </c>
      <c r="BA77" s="62">
        <f t="shared" si="25"/>
        <v>0</v>
      </c>
      <c r="BB77" s="62">
        <f t="shared" si="26"/>
        <v>0</v>
      </c>
      <c r="BC77" s="122">
        <f t="shared" si="27"/>
        <v>0</v>
      </c>
      <c r="BD77" s="121">
        <f t="shared" si="28"/>
        <v>0</v>
      </c>
      <c r="BE77" s="62">
        <f t="shared" si="29"/>
        <v>0</v>
      </c>
      <c r="BF77" s="62">
        <f t="shared" si="30"/>
        <v>0</v>
      </c>
      <c r="BG77" s="111">
        <f t="shared" si="31"/>
        <v>0</v>
      </c>
      <c r="BH77" s="118">
        <f t="shared" si="32"/>
        <v>0</v>
      </c>
    </row>
    <row r="78" spans="1:60" ht="60.75" x14ac:dyDescent="0.25">
      <c r="A78" s="51" t="s">
        <v>1670</v>
      </c>
      <c r="D78" s="10" t="s">
        <v>1663</v>
      </c>
      <c r="E78" s="12"/>
      <c r="F78" s="18"/>
      <c r="G78" s="62" t="str">
        <f t="shared" si="360"/>
        <v>0</v>
      </c>
      <c r="H78" s="62" t="str">
        <f t="shared" si="360"/>
        <v>0</v>
      </c>
      <c r="I78" s="62" t="str">
        <f t="shared" si="360"/>
        <v>0</v>
      </c>
      <c r="J78" s="27">
        <f t="shared" si="313"/>
        <v>0</v>
      </c>
      <c r="K78" s="62" t="str">
        <f t="shared" si="361"/>
        <v>0</v>
      </c>
      <c r="L78" s="82">
        <f t="shared" si="364"/>
        <v>0</v>
      </c>
      <c r="M78" s="62" t="str">
        <f t="shared" si="361"/>
        <v>0</v>
      </c>
      <c r="N78" s="26">
        <f t="shared" ref="N78" si="367">$G78-M78</f>
        <v>0</v>
      </c>
      <c r="O78" s="26">
        <f t="shared" ref="O78" si="368">$H78-M78</f>
        <v>0</v>
      </c>
      <c r="P78" s="62" t="str">
        <f>IFERROR(VLOOKUP($A78,_f12_all,P$1,FALSE),"0")</f>
        <v>0</v>
      </c>
      <c r="Q78" s="26">
        <f t="shared" ref="Q78" si="369">$G78-P78</f>
        <v>0</v>
      </c>
      <c r="R78" s="26">
        <f t="shared" ref="R78" si="370">$I78-P78</f>
        <v>0</v>
      </c>
      <c r="S78" s="82">
        <f t="shared" si="365"/>
        <v>0</v>
      </c>
      <c r="T78" s="62" t="str">
        <f>IFERROR(VLOOKUP($A78,_f12_all,T$1,FALSE),"0")</f>
        <v>0</v>
      </c>
      <c r="U78" s="26">
        <f t="shared" ref="U78" si="371">$G78-T78</f>
        <v>0</v>
      </c>
      <c r="V78" s="26">
        <f t="shared" ref="V78" si="372">$H78-T78</f>
        <v>0</v>
      </c>
      <c r="W78" s="62" t="str">
        <f>IFERROR(VLOOKUP($A78,_f12_all,W$1,FALSE),"0")</f>
        <v>0</v>
      </c>
      <c r="X78" s="26">
        <f t="shared" ref="X78" si="373">$G78-W78</f>
        <v>0</v>
      </c>
      <c r="Y78" s="26">
        <f t="shared" ref="Y78" si="374">$I78-W78</f>
        <v>0</v>
      </c>
      <c r="Z78" s="80">
        <f t="shared" si="366"/>
        <v>0</v>
      </c>
      <c r="AA78" s="62" t="str">
        <f>IFERROR(VLOOKUP($A78,_f12_all,AA$1,FALSE),"0")</f>
        <v>0</v>
      </c>
      <c r="AB78" s="26">
        <f t="shared" ref="AB78" si="375">$G78-AA78</f>
        <v>0</v>
      </c>
      <c r="AC78" s="26">
        <f t="shared" ref="AC78" si="376">$H78-AA78</f>
        <v>0</v>
      </c>
      <c r="AD78" s="26">
        <f t="shared" ref="AD78" si="377">T78-AA78</f>
        <v>0</v>
      </c>
      <c r="AE78" s="26">
        <f t="shared" ref="AE78" si="378">O78-AD78</f>
        <v>0</v>
      </c>
      <c r="AF78" s="62" t="str">
        <f>IFERROR(VLOOKUP($A78,_f12_all,AF$1,FALSE),"0")</f>
        <v>0</v>
      </c>
      <c r="AG78" s="26">
        <f t="shared" ref="AG78" si="379">$G78-AF78</f>
        <v>0</v>
      </c>
      <c r="AH78" s="26">
        <f t="shared" ref="AH78" si="380">$I78-AF78</f>
        <v>0</v>
      </c>
      <c r="AI78" s="26">
        <f t="shared" ref="AI78" si="381">W78-AF78</f>
        <v>0</v>
      </c>
      <c r="AJ78" s="26">
        <f t="shared" ref="AJ78" si="382">R78-AI78</f>
        <v>0</v>
      </c>
      <c r="AK78" s="80">
        <f t="shared" ref="AK78:AK80" si="383">IFERROR(AL78+AN78,"0")</f>
        <v>0</v>
      </c>
      <c r="AL78" s="62" t="str">
        <f>IFERROR(VLOOKUP($A78,_f12_all,AL$1,FALSE),"0")</f>
        <v>0</v>
      </c>
      <c r="AM78" s="26">
        <f t="shared" ref="AM78" si="384">T78-AL78</f>
        <v>0</v>
      </c>
      <c r="AN78" s="62" t="str">
        <f>IFERROR(VLOOKUP($A78,_f12_all,AN$1,FALSE),"0")</f>
        <v>0</v>
      </c>
      <c r="AO78" s="26">
        <f t="shared" ref="AO78" si="385">W78-AN78</f>
        <v>0</v>
      </c>
      <c r="AP78" s="80">
        <f t="shared" ref="AP78:AP80" si="386">IFERROR(AQ78+AS78,"0")</f>
        <v>0</v>
      </c>
      <c r="AQ78" s="62" t="str">
        <f>IFERROR(VLOOKUP($A78,_f12_all,AQ$1,FALSE),"0")</f>
        <v>0</v>
      </c>
      <c r="AR78" s="26">
        <f t="shared" ref="AR78" si="387">M78-AQ78</f>
        <v>0</v>
      </c>
      <c r="AS78" s="62" t="str">
        <f>IFERROR(VLOOKUP($A78,_f12_all,AS$1,FALSE),"0")</f>
        <v>0</v>
      </c>
      <c r="AT78" s="26">
        <f t="shared" ref="AT78" si="388">P78-AS78</f>
        <v>0</v>
      </c>
      <c r="AU78" s="27">
        <f t="shared" si="362"/>
        <v>0</v>
      </c>
      <c r="AV78" s="62" t="str">
        <f t="shared" si="363"/>
        <v>0</v>
      </c>
      <c r="AW78" s="62" t="str">
        <f t="shared" si="363"/>
        <v>0</v>
      </c>
      <c r="AX78" s="6"/>
      <c r="AY78" s="121">
        <f t="shared" ref="AY78:AY80" si="389">IFERROR(H78-M78,"0")</f>
        <v>0</v>
      </c>
      <c r="AZ78" s="62">
        <f t="shared" ref="AZ78:AZ80" si="390">IFERROR(T78-AA78,"0")</f>
        <v>0</v>
      </c>
      <c r="BA78" s="62">
        <f t="shared" ref="BA78:BA80" si="391">IFERROR(AY78-AZ78,"0")</f>
        <v>0</v>
      </c>
      <c r="BB78" s="62">
        <f t="shared" ref="BB78:BB80" si="392">M78-AQ78-AV78</f>
        <v>0</v>
      </c>
      <c r="BC78" s="122">
        <f t="shared" ref="BC78:BC80" si="393">M78-AA78</f>
        <v>0</v>
      </c>
      <c r="BD78" s="121">
        <f t="shared" ref="BD78:BD80" si="394">IFERROR(I78-P78,"0")</f>
        <v>0</v>
      </c>
      <c r="BE78" s="62">
        <f t="shared" ref="BE78:BE80" si="395">IFERROR(W78-AF78,"0")</f>
        <v>0</v>
      </c>
      <c r="BF78" s="62">
        <f t="shared" ref="BF78:BF80" si="396">IFERROR(BD78-BE78,"0")</f>
        <v>0</v>
      </c>
      <c r="BG78" s="111">
        <f t="shared" ref="BG78:BG80" si="397">P78-AS78-AW78</f>
        <v>0</v>
      </c>
      <c r="BH78" s="118">
        <f t="shared" ref="BH78:BH80" si="398">P78-AF78</f>
        <v>0</v>
      </c>
    </row>
    <row r="79" spans="1:60" x14ac:dyDescent="0.25">
      <c r="A79" s="40"/>
      <c r="D79" s="37" t="s">
        <v>1667</v>
      </c>
      <c r="E79" s="20"/>
      <c r="F79" s="21"/>
      <c r="G79" s="16">
        <f>IFERROR(G77-G78,"0")</f>
        <v>0</v>
      </c>
      <c r="H79" s="16">
        <f t="shared" ref="H79:AW79" si="399">IFERROR(H77-H78,"0")</f>
        <v>0</v>
      </c>
      <c r="I79" s="16">
        <f t="shared" si="399"/>
        <v>0</v>
      </c>
      <c r="J79" s="16">
        <f t="shared" si="399"/>
        <v>0</v>
      </c>
      <c r="K79" s="16">
        <f t="shared" si="399"/>
        <v>0</v>
      </c>
      <c r="L79" s="16">
        <f t="shared" si="399"/>
        <v>0</v>
      </c>
      <c r="M79" s="16">
        <f t="shared" si="399"/>
        <v>0</v>
      </c>
      <c r="N79" s="16">
        <f t="shared" si="399"/>
        <v>0</v>
      </c>
      <c r="O79" s="16">
        <f t="shared" si="399"/>
        <v>0</v>
      </c>
      <c r="P79" s="16">
        <f t="shared" si="399"/>
        <v>0</v>
      </c>
      <c r="Q79" s="16">
        <f t="shared" si="399"/>
        <v>0</v>
      </c>
      <c r="R79" s="16">
        <f t="shared" si="399"/>
        <v>0</v>
      </c>
      <c r="S79" s="16">
        <f t="shared" si="399"/>
        <v>0</v>
      </c>
      <c r="T79" s="16">
        <f t="shared" si="399"/>
        <v>0</v>
      </c>
      <c r="U79" s="16">
        <f t="shared" si="399"/>
        <v>0</v>
      </c>
      <c r="V79" s="16">
        <f t="shared" si="399"/>
        <v>0</v>
      </c>
      <c r="W79" s="16">
        <f t="shared" si="399"/>
        <v>0</v>
      </c>
      <c r="X79" s="16">
        <f t="shared" si="399"/>
        <v>0</v>
      </c>
      <c r="Y79" s="16">
        <f t="shared" si="399"/>
        <v>0</v>
      </c>
      <c r="Z79" s="16">
        <f t="shared" si="399"/>
        <v>0</v>
      </c>
      <c r="AA79" s="16">
        <f t="shared" si="399"/>
        <v>0</v>
      </c>
      <c r="AB79" s="16">
        <f t="shared" si="399"/>
        <v>0</v>
      </c>
      <c r="AC79" s="16">
        <f t="shared" si="399"/>
        <v>0</v>
      </c>
      <c r="AD79" s="16">
        <f t="shared" si="399"/>
        <v>0</v>
      </c>
      <c r="AE79" s="16">
        <f t="shared" si="399"/>
        <v>0</v>
      </c>
      <c r="AF79" s="16">
        <f t="shared" si="399"/>
        <v>0</v>
      </c>
      <c r="AG79" s="16">
        <f t="shared" si="399"/>
        <v>0</v>
      </c>
      <c r="AH79" s="16">
        <f t="shared" si="399"/>
        <v>0</v>
      </c>
      <c r="AI79" s="16">
        <f t="shared" si="399"/>
        <v>0</v>
      </c>
      <c r="AJ79" s="16">
        <f t="shared" si="399"/>
        <v>0</v>
      </c>
      <c r="AK79" s="16">
        <f t="shared" si="399"/>
        <v>0</v>
      </c>
      <c r="AL79" s="16">
        <f t="shared" si="399"/>
        <v>0</v>
      </c>
      <c r="AM79" s="16">
        <f t="shared" si="399"/>
        <v>0</v>
      </c>
      <c r="AN79" s="16">
        <f t="shared" si="399"/>
        <v>0</v>
      </c>
      <c r="AO79" s="16">
        <f t="shared" si="399"/>
        <v>0</v>
      </c>
      <c r="AP79" s="16">
        <f t="shared" si="399"/>
        <v>0</v>
      </c>
      <c r="AQ79" s="16">
        <f t="shared" si="399"/>
        <v>0</v>
      </c>
      <c r="AR79" s="16">
        <f t="shared" si="399"/>
        <v>0</v>
      </c>
      <c r="AS79" s="16">
        <f t="shared" si="399"/>
        <v>0</v>
      </c>
      <c r="AT79" s="16">
        <f t="shared" si="399"/>
        <v>0</v>
      </c>
      <c r="AU79" s="16">
        <f t="shared" si="399"/>
        <v>0</v>
      </c>
      <c r="AV79" s="16">
        <f t="shared" si="399"/>
        <v>0</v>
      </c>
      <c r="AW79" s="16">
        <f t="shared" si="399"/>
        <v>0</v>
      </c>
      <c r="AX79" s="16">
        <f t="shared" ref="AX79" si="400">IFERROR(AX77-AX78,"0")</f>
        <v>0</v>
      </c>
      <c r="AY79" s="121">
        <f t="shared" si="389"/>
        <v>0</v>
      </c>
      <c r="AZ79" s="62">
        <f t="shared" si="390"/>
        <v>0</v>
      </c>
      <c r="BA79" s="62">
        <f t="shared" si="391"/>
        <v>0</v>
      </c>
      <c r="BB79" s="62">
        <f t="shared" si="392"/>
        <v>0</v>
      </c>
      <c r="BC79" s="122">
        <f t="shared" si="393"/>
        <v>0</v>
      </c>
      <c r="BD79" s="121">
        <f t="shared" si="394"/>
        <v>0</v>
      </c>
      <c r="BE79" s="62">
        <f t="shared" si="395"/>
        <v>0</v>
      </c>
      <c r="BF79" s="62">
        <f t="shared" si="396"/>
        <v>0</v>
      </c>
      <c r="BG79" s="111">
        <f t="shared" si="397"/>
        <v>0</v>
      </c>
      <c r="BH79" s="118">
        <f t="shared" si="398"/>
        <v>0</v>
      </c>
    </row>
    <row r="80" spans="1:60" ht="36.75" x14ac:dyDescent="0.25">
      <c r="A80" s="51" t="s">
        <v>1671</v>
      </c>
      <c r="B80">
        <v>1</v>
      </c>
      <c r="D80" s="4" t="s">
        <v>1540</v>
      </c>
      <c r="E80" s="12" t="s">
        <v>1541</v>
      </c>
      <c r="F80" s="18" t="s">
        <v>1543</v>
      </c>
      <c r="G80" s="7" t="str">
        <f>IFERROR(VLOOKUP($A80,_f12_all,G$1,FALSE),"0")</f>
        <v>0</v>
      </c>
      <c r="H80" s="7" t="str">
        <f>IFERROR(VLOOKUP($A80,_f12_all,H$1,FALSE),"0")</f>
        <v>0</v>
      </c>
      <c r="I80" s="7" t="str">
        <f>IFERROR(VLOOKUP($A80,_f12_all,I$1,FALSE),"0")</f>
        <v>0</v>
      </c>
      <c r="J80" s="27">
        <f t="shared" si="313"/>
        <v>0</v>
      </c>
      <c r="K80" s="7" t="str">
        <f>IFERROR(VLOOKUP($A80,_f12_all,K$1,FALSE),"0")</f>
        <v>0</v>
      </c>
      <c r="L80" s="80">
        <f t="shared" si="364"/>
        <v>0</v>
      </c>
      <c r="M80" s="7" t="str">
        <f>IFERROR(VLOOKUP($A80,_f12_all,M$1,FALSE),"0")</f>
        <v>0</v>
      </c>
      <c r="N80" s="27">
        <f>$G80-M80</f>
        <v>0</v>
      </c>
      <c r="O80" s="27">
        <f>$H80-M80</f>
        <v>0</v>
      </c>
      <c r="P80" s="7" t="str">
        <f>IFERROR(VLOOKUP($A80,_f12_all,P$1,FALSE),"0")</f>
        <v>0</v>
      </c>
      <c r="Q80" s="27">
        <f>$G80-P80</f>
        <v>0</v>
      </c>
      <c r="R80" s="27">
        <f>$I80-P80</f>
        <v>0</v>
      </c>
      <c r="S80" s="80">
        <f t="shared" si="365"/>
        <v>0</v>
      </c>
      <c r="T80" s="7" t="str">
        <f>IFERROR(VLOOKUP($A80,_f12_all,T$1,FALSE),"0")</f>
        <v>0</v>
      </c>
      <c r="U80" s="27">
        <f>$G80-T80</f>
        <v>0</v>
      </c>
      <c r="V80" s="27">
        <f>$H80-T80</f>
        <v>0</v>
      </c>
      <c r="W80" s="7" t="str">
        <f>IFERROR(VLOOKUP($A80,_f12_all,W$1,FALSE),"0")</f>
        <v>0</v>
      </c>
      <c r="X80" s="27">
        <f>$G80-W80</f>
        <v>0</v>
      </c>
      <c r="Y80" s="27">
        <f>$I80-W80</f>
        <v>0</v>
      </c>
      <c r="Z80" s="80">
        <f t="shared" ref="Z80" si="401">IFERROR(AA80+AD80,"0")</f>
        <v>0</v>
      </c>
      <c r="AA80" s="7" t="str">
        <f>IFERROR(VLOOKUP($A80,_f12_all,AA$1,FALSE),"0")</f>
        <v>0</v>
      </c>
      <c r="AB80" s="27">
        <f>$G80-AA80</f>
        <v>0</v>
      </c>
      <c r="AC80" s="27">
        <f>$H80-AA80</f>
        <v>0</v>
      </c>
      <c r="AD80" s="27">
        <f>T80-AA80</f>
        <v>0</v>
      </c>
      <c r="AE80" s="27">
        <f>O80-AD80</f>
        <v>0</v>
      </c>
      <c r="AF80" s="7" t="str">
        <f>IFERROR(VLOOKUP($A80,_f12_all,AF$1,FALSE),"0")</f>
        <v>0</v>
      </c>
      <c r="AG80" s="27">
        <f>$G80-AF80</f>
        <v>0</v>
      </c>
      <c r="AH80" s="27">
        <f>$I80-AF80</f>
        <v>0</v>
      </c>
      <c r="AI80" s="27">
        <f>W80-AF80</f>
        <v>0</v>
      </c>
      <c r="AJ80" s="27">
        <f>R80-AI80</f>
        <v>0</v>
      </c>
      <c r="AK80" s="80">
        <f t="shared" si="383"/>
        <v>0</v>
      </c>
      <c r="AL80" s="7" t="str">
        <f>IFERROR(VLOOKUP($A80,_f12_all,AL$1,FALSE),"0")</f>
        <v>0</v>
      </c>
      <c r="AM80" s="27">
        <f>T80-AL80</f>
        <v>0</v>
      </c>
      <c r="AN80" s="7" t="str">
        <f>IFERROR(VLOOKUP($A80,_f12_all,AN$1,FALSE),"0")</f>
        <v>0</v>
      </c>
      <c r="AO80" s="27">
        <f>W80-AN80</f>
        <v>0</v>
      </c>
      <c r="AP80" s="80">
        <f t="shared" si="386"/>
        <v>0</v>
      </c>
      <c r="AQ80" s="7" t="str">
        <f>IFERROR(VLOOKUP($A80,_f12_all,AQ$1,FALSE),"0")</f>
        <v>0</v>
      </c>
      <c r="AR80" s="27">
        <f>M80-AQ80</f>
        <v>0</v>
      </c>
      <c r="AS80" s="7" t="str">
        <f>IFERROR(VLOOKUP($A80,_f12_all,AS$1,FALSE),"0")</f>
        <v>0</v>
      </c>
      <c r="AT80" s="27">
        <f>P80-AS80</f>
        <v>0</v>
      </c>
      <c r="AU80" s="27">
        <f>AV80+AW80</f>
        <v>0</v>
      </c>
      <c r="AV80" s="7" t="str">
        <f>IFERROR(VLOOKUP($A80,_f12_all,AV$1,FALSE),"0")</f>
        <v>0</v>
      </c>
      <c r="AW80" s="7" t="str">
        <f>IFERROR(VLOOKUP($A80,_f12_all,AW$1,FALSE),"0")</f>
        <v>0</v>
      </c>
      <c r="AX80" s="46"/>
      <c r="AY80" s="121">
        <f t="shared" si="389"/>
        <v>0</v>
      </c>
      <c r="AZ80" s="62">
        <f t="shared" si="390"/>
        <v>0</v>
      </c>
      <c r="BA80" s="62">
        <f t="shared" si="391"/>
        <v>0</v>
      </c>
      <c r="BB80" s="62">
        <f t="shared" si="392"/>
        <v>0</v>
      </c>
      <c r="BC80" s="122">
        <f t="shared" si="393"/>
        <v>0</v>
      </c>
      <c r="BD80" s="121">
        <f t="shared" si="394"/>
        <v>0</v>
      </c>
      <c r="BE80" s="62">
        <f t="shared" si="395"/>
        <v>0</v>
      </c>
      <c r="BF80" s="62">
        <f t="shared" si="396"/>
        <v>0</v>
      </c>
      <c r="BG80" s="111">
        <f t="shared" si="397"/>
        <v>0</v>
      </c>
      <c r="BH80" s="118">
        <f t="shared" si="398"/>
        <v>0</v>
      </c>
    </row>
  </sheetData>
  <autoFilter ref="A7:BD7" xr:uid="{00000000-0009-0000-0000-000003000000}"/>
  <mergeCells count="15">
    <mergeCell ref="AY6:BC6"/>
    <mergeCell ref="BD6:BH6"/>
    <mergeCell ref="AA4:AO4"/>
    <mergeCell ref="AU4:AW5"/>
    <mergeCell ref="Z5:AJ5"/>
    <mergeCell ref="AK5:AO5"/>
    <mergeCell ref="AP4:AT5"/>
    <mergeCell ref="D4:D5"/>
    <mergeCell ref="E4:E5"/>
    <mergeCell ref="F4:F5"/>
    <mergeCell ref="G4:G5"/>
    <mergeCell ref="M4:T4"/>
    <mergeCell ref="L5:R5"/>
    <mergeCell ref="S5:Y5"/>
    <mergeCell ref="H4:K4"/>
  </mergeCells>
  <conditionalFormatting sqref="G15:S15 G37:S37 G44:S45 G51:S51 G69:S69 G19:S20 G23:S23 G28:S28 G48:S48 G54:S54 G60:S60 G79:S79 G75:S75 U75:BH75 U79:AX79 U60:AX60 U54:AX54 U48:AX48 U28:AX28 U23:AX23 U19:AX20 U69:AW69 U51:AW51 U44:AX45 U37:AX37 U15:AW15">
    <cfRule type="cellIs" dxfId="3338" priority="2265" operator="lessThan">
      <formula>0</formula>
    </cfRule>
  </conditionalFormatting>
  <conditionalFormatting sqref="AX15">
    <cfRule type="cellIs" dxfId="3337" priority="2264" operator="lessThan">
      <formula>0</formula>
    </cfRule>
  </conditionalFormatting>
  <conditionalFormatting sqref="J8:J14 J16:J18 J21:J22 J29:J36 J38:J43 J46:J47 J49:J50 J52:J53 J55:J59 J61:J68 J76:J78 J80 J24:J27 J70:J74">
    <cfRule type="cellIs" dxfId="3336" priority="1367" operator="lessThan">
      <formula>0</formula>
    </cfRule>
  </conditionalFormatting>
  <conditionalFormatting sqref="AX51">
    <cfRule type="cellIs" dxfId="3335" priority="1383" operator="lessThan">
      <formula>0</formula>
    </cfRule>
  </conditionalFormatting>
  <conditionalFormatting sqref="N11:O11 AB11:AE11 Q11:R11 AG11:AJ11 AM11 AO11 AR11 AT11">
    <cfRule type="cellIs" dxfId="3334" priority="2266" stopIfTrue="1" operator="notEqual">
      <formula>N9</formula>
    </cfRule>
  </conditionalFormatting>
  <conditionalFormatting sqref="B10:B11">
    <cfRule type="duplicateValues" dxfId="3333" priority="1358" stopIfTrue="1"/>
  </conditionalFormatting>
  <conditionalFormatting sqref="J8:J14 J16:J18 J21:J22 J29:J36 J38:J43 J46:J47 J49:J50 J52:J53 J55:J59 J61:J68 J76:J78 J80 J24:J27 J70:J74">
    <cfRule type="cellIs" dxfId="3332" priority="1354" operator="greaterThan">
      <formula>0</formula>
    </cfRule>
  </conditionalFormatting>
  <conditionalFormatting sqref="N8">
    <cfRule type="cellIs" dxfId="3331" priority="1294" operator="lessThan">
      <formula>0</formula>
    </cfRule>
  </conditionalFormatting>
  <conditionalFormatting sqref="O8">
    <cfRule type="cellIs" dxfId="3330" priority="1293" operator="lessThan">
      <formula>0</formula>
    </cfRule>
  </conditionalFormatting>
  <conditionalFormatting sqref="Q8">
    <cfRule type="cellIs" dxfId="3329" priority="1292" operator="lessThan">
      <formula>0</formula>
    </cfRule>
  </conditionalFormatting>
  <conditionalFormatting sqref="R8">
    <cfRule type="cellIs" dxfId="3328" priority="1291" operator="lessThan">
      <formula>0</formula>
    </cfRule>
  </conditionalFormatting>
  <conditionalFormatting sqref="U8">
    <cfRule type="cellIs" dxfId="3327" priority="1290" operator="lessThan">
      <formula>0</formula>
    </cfRule>
  </conditionalFormatting>
  <conditionalFormatting sqref="V8">
    <cfRule type="cellIs" dxfId="3326" priority="1289" operator="lessThan">
      <formula>0</formula>
    </cfRule>
  </conditionalFormatting>
  <conditionalFormatting sqref="X8">
    <cfRule type="cellIs" dxfId="3325" priority="1286" operator="lessThan">
      <formula>0</formula>
    </cfRule>
  </conditionalFormatting>
  <conditionalFormatting sqref="Y8">
    <cfRule type="cellIs" dxfId="3324" priority="1285" operator="lessThan">
      <formula>0</formula>
    </cfRule>
  </conditionalFormatting>
  <conditionalFormatting sqref="AB8">
    <cfRule type="cellIs" dxfId="3323" priority="1284" operator="lessThan">
      <formula>0</formula>
    </cfRule>
  </conditionalFormatting>
  <conditionalFormatting sqref="AC8:AE8">
    <cfRule type="cellIs" dxfId="3322" priority="1283" operator="lessThan">
      <formula>0</formula>
    </cfRule>
  </conditionalFormatting>
  <conditionalFormatting sqref="AG8">
    <cfRule type="cellIs" dxfId="3321" priority="1279" operator="lessThan">
      <formula>0</formula>
    </cfRule>
  </conditionalFormatting>
  <conditionalFormatting sqref="AH8">
    <cfRule type="cellIs" dxfId="3320" priority="1278" operator="lessThan">
      <formula>0</formula>
    </cfRule>
  </conditionalFormatting>
  <conditionalFormatting sqref="AI8">
    <cfRule type="cellIs" dxfId="3319" priority="1277" operator="lessThan">
      <formula>0</formula>
    </cfRule>
  </conditionalFormatting>
  <conditionalFormatting sqref="AJ8">
    <cfRule type="cellIs" dxfId="3318" priority="1276" operator="lessThan">
      <formula>0</formula>
    </cfRule>
  </conditionalFormatting>
  <conditionalFormatting sqref="AM8">
    <cfRule type="cellIs" dxfId="3317" priority="1275" operator="lessThan">
      <formula>0</formula>
    </cfRule>
  </conditionalFormatting>
  <conditionalFormatting sqref="AO8">
    <cfRule type="cellIs" dxfId="3316" priority="1274" operator="lessThan">
      <formula>0</formula>
    </cfRule>
  </conditionalFormatting>
  <conditionalFormatting sqref="AR8">
    <cfRule type="cellIs" dxfId="3315" priority="1273" operator="lessThan">
      <formula>0</formula>
    </cfRule>
  </conditionalFormatting>
  <conditionalFormatting sqref="AT8:AU8">
    <cfRule type="cellIs" dxfId="3314" priority="1272" operator="lessThan">
      <formula>0</formula>
    </cfRule>
  </conditionalFormatting>
  <conditionalFormatting sqref="N12">
    <cfRule type="cellIs" dxfId="3313" priority="1244" operator="lessThan">
      <formula>0</formula>
    </cfRule>
  </conditionalFormatting>
  <conditionalFormatting sqref="O12">
    <cfRule type="cellIs" dxfId="3312" priority="1243" operator="lessThan">
      <formula>0</formula>
    </cfRule>
  </conditionalFormatting>
  <conditionalFormatting sqref="Q12">
    <cfRule type="cellIs" dxfId="3311" priority="1242" operator="lessThan">
      <formula>0</formula>
    </cfRule>
  </conditionalFormatting>
  <conditionalFormatting sqref="R12">
    <cfRule type="cellIs" dxfId="3310" priority="1241" operator="lessThan">
      <formula>0</formula>
    </cfRule>
  </conditionalFormatting>
  <conditionalFormatting sqref="U12">
    <cfRule type="cellIs" dxfId="3309" priority="1240" operator="lessThan">
      <formula>0</formula>
    </cfRule>
  </conditionalFormatting>
  <conditionalFormatting sqref="V12">
    <cfRule type="cellIs" dxfId="3308" priority="1239" operator="lessThan">
      <formula>0</formula>
    </cfRule>
  </conditionalFormatting>
  <conditionalFormatting sqref="X12">
    <cfRule type="cellIs" dxfId="3307" priority="1237" operator="lessThan">
      <formula>0</formula>
    </cfRule>
  </conditionalFormatting>
  <conditionalFormatting sqref="Y12">
    <cfRule type="cellIs" dxfId="3306" priority="1236" operator="lessThan">
      <formula>0</formula>
    </cfRule>
  </conditionalFormatting>
  <conditionalFormatting sqref="AB12">
    <cfRule type="cellIs" dxfId="3305" priority="1235" operator="lessThan">
      <formula>0</formula>
    </cfRule>
  </conditionalFormatting>
  <conditionalFormatting sqref="AC12:AE12">
    <cfRule type="cellIs" dxfId="3304" priority="1234" operator="lessThan">
      <formula>0</formula>
    </cfRule>
  </conditionalFormatting>
  <conditionalFormatting sqref="AG12">
    <cfRule type="cellIs" dxfId="3303" priority="1233" operator="lessThan">
      <formula>0</formula>
    </cfRule>
  </conditionalFormatting>
  <conditionalFormatting sqref="AH12">
    <cfRule type="cellIs" dxfId="3302" priority="1232" operator="lessThan">
      <formula>0</formula>
    </cfRule>
  </conditionalFormatting>
  <conditionalFormatting sqref="AI12">
    <cfRule type="cellIs" dxfId="3301" priority="1231" operator="lessThan">
      <formula>0</formula>
    </cfRule>
  </conditionalFormatting>
  <conditionalFormatting sqref="AJ12">
    <cfRule type="cellIs" dxfId="3300" priority="1230" operator="lessThan">
      <formula>0</formula>
    </cfRule>
  </conditionalFormatting>
  <conditionalFormatting sqref="AM12">
    <cfRule type="cellIs" dxfId="3299" priority="1229" operator="lessThan">
      <formula>0</formula>
    </cfRule>
  </conditionalFormatting>
  <conditionalFormatting sqref="AO12">
    <cfRule type="cellIs" dxfId="3298" priority="1228" operator="lessThan">
      <formula>0</formula>
    </cfRule>
  </conditionalFormatting>
  <conditionalFormatting sqref="AR12">
    <cfRule type="cellIs" dxfId="3297" priority="1227" operator="lessThan">
      <formula>0</formula>
    </cfRule>
  </conditionalFormatting>
  <conditionalFormatting sqref="AT12">
    <cfRule type="cellIs" dxfId="3296" priority="1226" operator="lessThan">
      <formula>0</formula>
    </cfRule>
  </conditionalFormatting>
  <conditionalFormatting sqref="N16">
    <cfRule type="cellIs" dxfId="3295" priority="1221" operator="lessThan">
      <formula>0</formula>
    </cfRule>
  </conditionalFormatting>
  <conditionalFormatting sqref="O16">
    <cfRule type="cellIs" dxfId="3294" priority="1220" operator="lessThan">
      <formula>0</formula>
    </cfRule>
  </conditionalFormatting>
  <conditionalFormatting sqref="Q16">
    <cfRule type="cellIs" dxfId="3293" priority="1219" operator="lessThan">
      <formula>0</formula>
    </cfRule>
  </conditionalFormatting>
  <conditionalFormatting sqref="R16">
    <cfRule type="cellIs" dxfId="3292" priority="1218" operator="lessThan">
      <formula>0</formula>
    </cfRule>
  </conditionalFormatting>
  <conditionalFormatting sqref="U16">
    <cfRule type="cellIs" dxfId="3291" priority="1217" operator="lessThan">
      <formula>0</formula>
    </cfRule>
  </conditionalFormatting>
  <conditionalFormatting sqref="V16">
    <cfRule type="cellIs" dxfId="3290" priority="1216" operator="lessThan">
      <formula>0</formula>
    </cfRule>
  </conditionalFormatting>
  <conditionalFormatting sqref="X16">
    <cfRule type="cellIs" dxfId="3289" priority="1215" operator="lessThan">
      <formula>0</formula>
    </cfRule>
  </conditionalFormatting>
  <conditionalFormatting sqref="Y16">
    <cfRule type="cellIs" dxfId="3288" priority="1214" operator="lessThan">
      <formula>0</formula>
    </cfRule>
  </conditionalFormatting>
  <conditionalFormatting sqref="AB16">
    <cfRule type="cellIs" dxfId="3287" priority="1213" operator="lessThan">
      <formula>0</formula>
    </cfRule>
  </conditionalFormatting>
  <conditionalFormatting sqref="AC16:AE16">
    <cfRule type="cellIs" dxfId="3286" priority="1212" operator="lessThan">
      <formula>0</formula>
    </cfRule>
  </conditionalFormatting>
  <conditionalFormatting sqref="AG16">
    <cfRule type="cellIs" dxfId="3285" priority="1211" operator="lessThan">
      <formula>0</formula>
    </cfRule>
  </conditionalFormatting>
  <conditionalFormatting sqref="AH16">
    <cfRule type="cellIs" dxfId="3284" priority="1210" operator="lessThan">
      <formula>0</formula>
    </cfRule>
  </conditionalFormatting>
  <conditionalFormatting sqref="AI16">
    <cfRule type="cellIs" dxfId="3283" priority="1209" operator="lessThan">
      <formula>0</formula>
    </cfRule>
  </conditionalFormatting>
  <conditionalFormatting sqref="AJ16">
    <cfRule type="cellIs" dxfId="3282" priority="1208" operator="lessThan">
      <formula>0</formula>
    </cfRule>
  </conditionalFormatting>
  <conditionalFormatting sqref="AM16">
    <cfRule type="cellIs" dxfId="3281" priority="1207" operator="lessThan">
      <formula>0</formula>
    </cfRule>
  </conditionalFormatting>
  <conditionalFormatting sqref="AO16">
    <cfRule type="cellIs" dxfId="3280" priority="1206" operator="lessThan">
      <formula>0</formula>
    </cfRule>
  </conditionalFormatting>
  <conditionalFormatting sqref="AR16">
    <cfRule type="cellIs" dxfId="3279" priority="1205" operator="lessThan">
      <formula>0</formula>
    </cfRule>
  </conditionalFormatting>
  <conditionalFormatting sqref="AT16">
    <cfRule type="cellIs" dxfId="3278" priority="1204" operator="lessThan">
      <formula>0</formula>
    </cfRule>
  </conditionalFormatting>
  <conditionalFormatting sqref="N21">
    <cfRule type="cellIs" dxfId="3277" priority="1200" operator="lessThan">
      <formula>0</formula>
    </cfRule>
  </conditionalFormatting>
  <conditionalFormatting sqref="O21">
    <cfRule type="cellIs" dxfId="3276" priority="1199" operator="lessThan">
      <formula>0</formula>
    </cfRule>
  </conditionalFormatting>
  <conditionalFormatting sqref="Q21">
    <cfRule type="cellIs" dxfId="3275" priority="1198" operator="lessThan">
      <formula>0</formula>
    </cfRule>
  </conditionalFormatting>
  <conditionalFormatting sqref="R21">
    <cfRule type="cellIs" dxfId="3274" priority="1197" operator="lessThan">
      <formula>0</formula>
    </cfRule>
  </conditionalFormatting>
  <conditionalFormatting sqref="U21">
    <cfRule type="cellIs" dxfId="3273" priority="1196" operator="lessThan">
      <formula>0</formula>
    </cfRule>
  </conditionalFormatting>
  <conditionalFormatting sqref="V21">
    <cfRule type="cellIs" dxfId="3272" priority="1195" operator="lessThan">
      <formula>0</formula>
    </cfRule>
  </conditionalFormatting>
  <conditionalFormatting sqref="X21">
    <cfRule type="cellIs" dxfId="3271" priority="1194" operator="lessThan">
      <formula>0</formula>
    </cfRule>
  </conditionalFormatting>
  <conditionalFormatting sqref="Y21">
    <cfRule type="cellIs" dxfId="3270" priority="1193" operator="lessThan">
      <formula>0</formula>
    </cfRule>
  </conditionalFormatting>
  <conditionalFormatting sqref="AB21">
    <cfRule type="cellIs" dxfId="3269" priority="1192" operator="lessThan">
      <formula>0</formula>
    </cfRule>
  </conditionalFormatting>
  <conditionalFormatting sqref="AC21:AE21">
    <cfRule type="cellIs" dxfId="3268" priority="1191" operator="lessThan">
      <formula>0</formula>
    </cfRule>
  </conditionalFormatting>
  <conditionalFormatting sqref="AG21">
    <cfRule type="cellIs" dxfId="3267" priority="1190" operator="lessThan">
      <formula>0</formula>
    </cfRule>
  </conditionalFormatting>
  <conditionalFormatting sqref="AH21">
    <cfRule type="cellIs" dxfId="3266" priority="1189" operator="lessThan">
      <formula>0</formula>
    </cfRule>
  </conditionalFormatting>
  <conditionalFormatting sqref="AI21">
    <cfRule type="cellIs" dxfId="3265" priority="1188" operator="lessThan">
      <formula>0</formula>
    </cfRule>
  </conditionalFormatting>
  <conditionalFormatting sqref="AJ21">
    <cfRule type="cellIs" dxfId="3264" priority="1187" operator="lessThan">
      <formula>0</formula>
    </cfRule>
  </conditionalFormatting>
  <conditionalFormatting sqref="AM21">
    <cfRule type="cellIs" dxfId="3263" priority="1186" operator="lessThan">
      <formula>0</formula>
    </cfRule>
  </conditionalFormatting>
  <conditionalFormatting sqref="AO21">
    <cfRule type="cellIs" dxfId="3262" priority="1185" operator="lessThan">
      <formula>0</formula>
    </cfRule>
  </conditionalFormatting>
  <conditionalFormatting sqref="AR21">
    <cfRule type="cellIs" dxfId="3261" priority="1184" operator="lessThan">
      <formula>0</formula>
    </cfRule>
  </conditionalFormatting>
  <conditionalFormatting sqref="AT21">
    <cfRule type="cellIs" dxfId="3260" priority="1183" operator="lessThan">
      <formula>0</formula>
    </cfRule>
  </conditionalFormatting>
  <conditionalFormatting sqref="N24:N25">
    <cfRule type="cellIs" dxfId="3259" priority="1179" operator="lessThan">
      <formula>0</formula>
    </cfRule>
  </conditionalFormatting>
  <conditionalFormatting sqref="O24:O25">
    <cfRule type="cellIs" dxfId="3258" priority="1178" operator="lessThan">
      <formula>0</formula>
    </cfRule>
  </conditionalFormatting>
  <conditionalFormatting sqref="Q24:Q25">
    <cfRule type="cellIs" dxfId="3257" priority="1177" operator="lessThan">
      <formula>0</formula>
    </cfRule>
  </conditionalFormatting>
  <conditionalFormatting sqref="R24:R25">
    <cfRule type="cellIs" dxfId="3256" priority="1176" operator="lessThan">
      <formula>0</formula>
    </cfRule>
  </conditionalFormatting>
  <conditionalFormatting sqref="U24:U25">
    <cfRule type="cellIs" dxfId="3255" priority="1175" operator="lessThan">
      <formula>0</formula>
    </cfRule>
  </conditionalFormatting>
  <conditionalFormatting sqref="V24:V25">
    <cfRule type="cellIs" dxfId="3254" priority="1174" operator="lessThan">
      <formula>0</formula>
    </cfRule>
  </conditionalFormatting>
  <conditionalFormatting sqref="X24:X25">
    <cfRule type="cellIs" dxfId="3253" priority="1173" operator="lessThan">
      <formula>0</formula>
    </cfRule>
  </conditionalFormatting>
  <conditionalFormatting sqref="Y24:Y25">
    <cfRule type="cellIs" dxfId="3252" priority="1172" operator="lessThan">
      <formula>0</formula>
    </cfRule>
  </conditionalFormatting>
  <conditionalFormatting sqref="AB24:AB25">
    <cfRule type="cellIs" dxfId="3251" priority="1171" operator="lessThan">
      <formula>0</formula>
    </cfRule>
  </conditionalFormatting>
  <conditionalFormatting sqref="AC24:AE25">
    <cfRule type="cellIs" dxfId="3250" priority="1170" operator="lessThan">
      <formula>0</formula>
    </cfRule>
  </conditionalFormatting>
  <conditionalFormatting sqref="AG24:AG25">
    <cfRule type="cellIs" dxfId="3249" priority="1169" operator="lessThan">
      <formula>0</formula>
    </cfRule>
  </conditionalFormatting>
  <conditionalFormatting sqref="AH24:AH25">
    <cfRule type="cellIs" dxfId="3248" priority="1168" operator="lessThan">
      <formula>0</formula>
    </cfRule>
  </conditionalFormatting>
  <conditionalFormatting sqref="AI24:AI25">
    <cfRule type="cellIs" dxfId="3247" priority="1167" operator="lessThan">
      <formula>0</formula>
    </cfRule>
  </conditionalFormatting>
  <conditionalFormatting sqref="AJ24:AJ25">
    <cfRule type="cellIs" dxfId="3246" priority="1166" operator="lessThan">
      <formula>0</formula>
    </cfRule>
  </conditionalFormatting>
  <conditionalFormatting sqref="AM24:AM25">
    <cfRule type="cellIs" dxfId="3245" priority="1165" operator="lessThan">
      <formula>0</formula>
    </cfRule>
  </conditionalFormatting>
  <conditionalFormatting sqref="AO24:AO25">
    <cfRule type="cellIs" dxfId="3244" priority="1164" operator="lessThan">
      <formula>0</formula>
    </cfRule>
  </conditionalFormatting>
  <conditionalFormatting sqref="AR24:AR25">
    <cfRule type="cellIs" dxfId="3243" priority="1163" operator="lessThan">
      <formula>0</formula>
    </cfRule>
  </conditionalFormatting>
  <conditionalFormatting sqref="AT24:AT25">
    <cfRule type="cellIs" dxfId="3242" priority="1162" operator="lessThan">
      <formula>0</formula>
    </cfRule>
  </conditionalFormatting>
  <conditionalFormatting sqref="N38">
    <cfRule type="cellIs" dxfId="3241" priority="1158" operator="lessThan">
      <formula>0</formula>
    </cfRule>
  </conditionalFormatting>
  <conditionalFormatting sqref="O38">
    <cfRule type="cellIs" dxfId="3240" priority="1157" operator="lessThan">
      <formula>0</formula>
    </cfRule>
  </conditionalFormatting>
  <conditionalFormatting sqref="Q38">
    <cfRule type="cellIs" dxfId="3239" priority="1156" operator="lessThan">
      <formula>0</formula>
    </cfRule>
  </conditionalFormatting>
  <conditionalFormatting sqref="R38">
    <cfRule type="cellIs" dxfId="3238" priority="1155" operator="lessThan">
      <formula>0</formula>
    </cfRule>
  </conditionalFormatting>
  <conditionalFormatting sqref="U38">
    <cfRule type="cellIs" dxfId="3237" priority="1154" operator="lessThan">
      <formula>0</formula>
    </cfRule>
  </conditionalFormatting>
  <conditionalFormatting sqref="V38">
    <cfRule type="cellIs" dxfId="3236" priority="1153" operator="lessThan">
      <formula>0</formula>
    </cfRule>
  </conditionalFormatting>
  <conditionalFormatting sqref="X38">
    <cfRule type="cellIs" dxfId="3235" priority="1152" operator="lessThan">
      <formula>0</formula>
    </cfRule>
  </conditionalFormatting>
  <conditionalFormatting sqref="Y38">
    <cfRule type="cellIs" dxfId="3234" priority="1151" operator="lessThan">
      <formula>0</formula>
    </cfRule>
  </conditionalFormatting>
  <conditionalFormatting sqref="AB38">
    <cfRule type="cellIs" dxfId="3233" priority="1150" operator="lessThan">
      <formula>0</formula>
    </cfRule>
  </conditionalFormatting>
  <conditionalFormatting sqref="AC38:AE38">
    <cfRule type="cellIs" dxfId="3232" priority="1149" operator="lessThan">
      <formula>0</formula>
    </cfRule>
  </conditionalFormatting>
  <conditionalFormatting sqref="AG38">
    <cfRule type="cellIs" dxfId="3231" priority="1148" operator="lessThan">
      <formula>0</formula>
    </cfRule>
  </conditionalFormatting>
  <conditionalFormatting sqref="AH38">
    <cfRule type="cellIs" dxfId="3230" priority="1147" operator="lessThan">
      <formula>0</formula>
    </cfRule>
  </conditionalFormatting>
  <conditionalFormatting sqref="AI38">
    <cfRule type="cellIs" dxfId="3229" priority="1146" operator="lessThan">
      <formula>0</formula>
    </cfRule>
  </conditionalFormatting>
  <conditionalFormatting sqref="AJ38">
    <cfRule type="cellIs" dxfId="3228" priority="1145" operator="lessThan">
      <formula>0</formula>
    </cfRule>
  </conditionalFormatting>
  <conditionalFormatting sqref="AM38">
    <cfRule type="cellIs" dxfId="3227" priority="1144" operator="lessThan">
      <formula>0</formula>
    </cfRule>
  </conditionalFormatting>
  <conditionalFormatting sqref="AO38">
    <cfRule type="cellIs" dxfId="3226" priority="1143" operator="lessThan">
      <formula>0</formula>
    </cfRule>
  </conditionalFormatting>
  <conditionalFormatting sqref="AR38">
    <cfRule type="cellIs" dxfId="3225" priority="1142" operator="lessThan">
      <formula>0</formula>
    </cfRule>
  </conditionalFormatting>
  <conditionalFormatting sqref="AT38">
    <cfRule type="cellIs" dxfId="3224" priority="1141" operator="lessThan">
      <formula>0</formula>
    </cfRule>
  </conditionalFormatting>
  <conditionalFormatting sqref="N46">
    <cfRule type="cellIs" dxfId="3223" priority="1137" operator="lessThan">
      <formula>0</formula>
    </cfRule>
  </conditionalFormatting>
  <conditionalFormatting sqref="O46">
    <cfRule type="cellIs" dxfId="3222" priority="1136" operator="lessThan">
      <formula>0</formula>
    </cfRule>
  </conditionalFormatting>
  <conditionalFormatting sqref="Q46">
    <cfRule type="cellIs" dxfId="3221" priority="1135" operator="lessThan">
      <formula>0</formula>
    </cfRule>
  </conditionalFormatting>
  <conditionalFormatting sqref="R46">
    <cfRule type="cellIs" dxfId="3220" priority="1134" operator="lessThan">
      <formula>0</formula>
    </cfRule>
  </conditionalFormatting>
  <conditionalFormatting sqref="U46">
    <cfRule type="cellIs" dxfId="3219" priority="1133" operator="lessThan">
      <formula>0</formula>
    </cfRule>
  </conditionalFormatting>
  <conditionalFormatting sqref="V46">
    <cfRule type="cellIs" dxfId="3218" priority="1132" operator="lessThan">
      <formula>0</formula>
    </cfRule>
  </conditionalFormatting>
  <conditionalFormatting sqref="X46">
    <cfRule type="cellIs" dxfId="3217" priority="1131" operator="lessThan">
      <formula>0</formula>
    </cfRule>
  </conditionalFormatting>
  <conditionalFormatting sqref="Y46">
    <cfRule type="cellIs" dxfId="3216" priority="1130" operator="lessThan">
      <formula>0</formula>
    </cfRule>
  </conditionalFormatting>
  <conditionalFormatting sqref="AB46">
    <cfRule type="cellIs" dxfId="3215" priority="1129" operator="lessThan">
      <formula>0</formula>
    </cfRule>
  </conditionalFormatting>
  <conditionalFormatting sqref="AC46:AE46">
    <cfRule type="cellIs" dxfId="3214" priority="1128" operator="lessThan">
      <formula>0</formula>
    </cfRule>
  </conditionalFormatting>
  <conditionalFormatting sqref="AG46">
    <cfRule type="cellIs" dxfId="3213" priority="1127" operator="lessThan">
      <formula>0</formula>
    </cfRule>
  </conditionalFormatting>
  <conditionalFormatting sqref="AH46">
    <cfRule type="cellIs" dxfId="3212" priority="1126" operator="lessThan">
      <formula>0</formula>
    </cfRule>
  </conditionalFormatting>
  <conditionalFormatting sqref="AI46">
    <cfRule type="cellIs" dxfId="3211" priority="1125" operator="lessThan">
      <formula>0</formula>
    </cfRule>
  </conditionalFormatting>
  <conditionalFormatting sqref="AJ46">
    <cfRule type="cellIs" dxfId="3210" priority="1124" operator="lessThan">
      <formula>0</formula>
    </cfRule>
  </conditionalFormatting>
  <conditionalFormatting sqref="AM46">
    <cfRule type="cellIs" dxfId="3209" priority="1123" operator="lessThan">
      <formula>0</formula>
    </cfRule>
  </conditionalFormatting>
  <conditionalFormatting sqref="AO46">
    <cfRule type="cellIs" dxfId="3208" priority="1122" operator="lessThan">
      <formula>0</formula>
    </cfRule>
  </conditionalFormatting>
  <conditionalFormatting sqref="AR46">
    <cfRule type="cellIs" dxfId="3207" priority="1121" operator="lessThan">
      <formula>0</formula>
    </cfRule>
  </conditionalFormatting>
  <conditionalFormatting sqref="AT46">
    <cfRule type="cellIs" dxfId="3206" priority="1120" operator="lessThan">
      <formula>0</formula>
    </cfRule>
  </conditionalFormatting>
  <conditionalFormatting sqref="N49">
    <cfRule type="cellIs" dxfId="3205" priority="1116" operator="lessThan">
      <formula>0</formula>
    </cfRule>
  </conditionalFormatting>
  <conditionalFormatting sqref="O49">
    <cfRule type="cellIs" dxfId="3204" priority="1115" operator="lessThan">
      <formula>0</formula>
    </cfRule>
  </conditionalFormatting>
  <conditionalFormatting sqref="Q49">
    <cfRule type="cellIs" dxfId="3203" priority="1114" operator="lessThan">
      <formula>0</formula>
    </cfRule>
  </conditionalFormatting>
  <conditionalFormatting sqref="R49">
    <cfRule type="cellIs" dxfId="3202" priority="1113" operator="lessThan">
      <formula>0</formula>
    </cfRule>
  </conditionalFormatting>
  <conditionalFormatting sqref="U49">
    <cfRule type="cellIs" dxfId="3201" priority="1112" operator="lessThan">
      <formula>0</formula>
    </cfRule>
  </conditionalFormatting>
  <conditionalFormatting sqref="V49">
    <cfRule type="cellIs" dxfId="3200" priority="1111" operator="lessThan">
      <formula>0</formula>
    </cfRule>
  </conditionalFormatting>
  <conditionalFormatting sqref="X49">
    <cfRule type="cellIs" dxfId="3199" priority="1110" operator="lessThan">
      <formula>0</formula>
    </cfRule>
  </conditionalFormatting>
  <conditionalFormatting sqref="Y49">
    <cfRule type="cellIs" dxfId="3198" priority="1109" operator="lessThan">
      <formula>0</formula>
    </cfRule>
  </conditionalFormatting>
  <conditionalFormatting sqref="AB49">
    <cfRule type="cellIs" dxfId="3197" priority="1108" operator="lessThan">
      <formula>0</formula>
    </cfRule>
  </conditionalFormatting>
  <conditionalFormatting sqref="AC49:AE49">
    <cfRule type="cellIs" dxfId="3196" priority="1107" operator="lessThan">
      <formula>0</formula>
    </cfRule>
  </conditionalFormatting>
  <conditionalFormatting sqref="AG49">
    <cfRule type="cellIs" dxfId="3195" priority="1106" operator="lessThan">
      <formula>0</formula>
    </cfRule>
  </conditionalFormatting>
  <conditionalFormatting sqref="AH49">
    <cfRule type="cellIs" dxfId="3194" priority="1105" operator="lessThan">
      <formula>0</formula>
    </cfRule>
  </conditionalFormatting>
  <conditionalFormatting sqref="AI49">
    <cfRule type="cellIs" dxfId="3193" priority="1104" operator="lessThan">
      <formula>0</formula>
    </cfRule>
  </conditionalFormatting>
  <conditionalFormatting sqref="AJ49">
    <cfRule type="cellIs" dxfId="3192" priority="1103" operator="lessThan">
      <formula>0</formula>
    </cfRule>
  </conditionalFormatting>
  <conditionalFormatting sqref="AM49">
    <cfRule type="cellIs" dxfId="3191" priority="1102" operator="lessThan">
      <formula>0</formula>
    </cfRule>
  </conditionalFormatting>
  <conditionalFormatting sqref="AO49">
    <cfRule type="cellIs" dxfId="3190" priority="1101" operator="lessThan">
      <formula>0</formula>
    </cfRule>
  </conditionalFormatting>
  <conditionalFormatting sqref="AR49">
    <cfRule type="cellIs" dxfId="3189" priority="1100" operator="lessThan">
      <formula>0</formula>
    </cfRule>
  </conditionalFormatting>
  <conditionalFormatting sqref="AT49">
    <cfRule type="cellIs" dxfId="3188" priority="1099" operator="lessThan">
      <formula>0</formula>
    </cfRule>
  </conditionalFormatting>
  <conditionalFormatting sqref="N52">
    <cfRule type="cellIs" dxfId="3187" priority="1095" operator="lessThan">
      <formula>0</formula>
    </cfRule>
  </conditionalFormatting>
  <conditionalFormatting sqref="O52">
    <cfRule type="cellIs" dxfId="3186" priority="1094" operator="lessThan">
      <formula>0</formula>
    </cfRule>
  </conditionalFormatting>
  <conditionalFormatting sqref="Q52">
    <cfRule type="cellIs" dxfId="3185" priority="1093" operator="lessThan">
      <formula>0</formula>
    </cfRule>
  </conditionalFormatting>
  <conditionalFormatting sqref="R52">
    <cfRule type="cellIs" dxfId="3184" priority="1092" operator="lessThan">
      <formula>0</formula>
    </cfRule>
  </conditionalFormatting>
  <conditionalFormatting sqref="U52">
    <cfRule type="cellIs" dxfId="3183" priority="1091" operator="lessThan">
      <formula>0</formula>
    </cfRule>
  </conditionalFormatting>
  <conditionalFormatting sqref="V52">
    <cfRule type="cellIs" dxfId="3182" priority="1090" operator="lessThan">
      <formula>0</formula>
    </cfRule>
  </conditionalFormatting>
  <conditionalFormatting sqref="X52">
    <cfRule type="cellIs" dxfId="3181" priority="1089" operator="lessThan">
      <formula>0</formula>
    </cfRule>
  </conditionalFormatting>
  <conditionalFormatting sqref="Y52">
    <cfRule type="cellIs" dxfId="3180" priority="1088" operator="lessThan">
      <formula>0</formula>
    </cfRule>
  </conditionalFormatting>
  <conditionalFormatting sqref="AB52">
    <cfRule type="cellIs" dxfId="3179" priority="1087" operator="lessThan">
      <formula>0</formula>
    </cfRule>
  </conditionalFormatting>
  <conditionalFormatting sqref="AC52:AE52">
    <cfRule type="cellIs" dxfId="3178" priority="1086" operator="lessThan">
      <formula>0</formula>
    </cfRule>
  </conditionalFormatting>
  <conditionalFormatting sqref="AG52">
    <cfRule type="cellIs" dxfId="3177" priority="1085" operator="lessThan">
      <formula>0</formula>
    </cfRule>
  </conditionalFormatting>
  <conditionalFormatting sqref="AH52">
    <cfRule type="cellIs" dxfId="3176" priority="1084" operator="lessThan">
      <formula>0</formula>
    </cfRule>
  </conditionalFormatting>
  <conditionalFormatting sqref="AI52">
    <cfRule type="cellIs" dxfId="3175" priority="1083" operator="lessThan">
      <formula>0</formula>
    </cfRule>
  </conditionalFormatting>
  <conditionalFormatting sqref="AJ52">
    <cfRule type="cellIs" dxfId="3174" priority="1082" operator="lessThan">
      <formula>0</formula>
    </cfRule>
  </conditionalFormatting>
  <conditionalFormatting sqref="AM52">
    <cfRule type="cellIs" dxfId="3173" priority="1081" operator="lessThan">
      <formula>0</formula>
    </cfRule>
  </conditionalFormatting>
  <conditionalFormatting sqref="AO52">
    <cfRule type="cellIs" dxfId="3172" priority="1080" operator="lessThan">
      <formula>0</formula>
    </cfRule>
  </conditionalFormatting>
  <conditionalFormatting sqref="AR52">
    <cfRule type="cellIs" dxfId="3171" priority="1079" operator="lessThan">
      <formula>0</formula>
    </cfRule>
  </conditionalFormatting>
  <conditionalFormatting sqref="AT52">
    <cfRule type="cellIs" dxfId="3170" priority="1078" operator="lessThan">
      <formula>0</formula>
    </cfRule>
  </conditionalFormatting>
  <conditionalFormatting sqref="N55">
    <cfRule type="cellIs" dxfId="3169" priority="1074" operator="lessThan">
      <formula>0</formula>
    </cfRule>
  </conditionalFormatting>
  <conditionalFormatting sqref="O55">
    <cfRule type="cellIs" dxfId="3168" priority="1073" operator="lessThan">
      <formula>0</formula>
    </cfRule>
  </conditionalFormatting>
  <conditionalFormatting sqref="Q55">
    <cfRule type="cellIs" dxfId="3167" priority="1072" operator="lessThan">
      <formula>0</formula>
    </cfRule>
  </conditionalFormatting>
  <conditionalFormatting sqref="R55">
    <cfRule type="cellIs" dxfId="3166" priority="1071" operator="lessThan">
      <formula>0</formula>
    </cfRule>
  </conditionalFormatting>
  <conditionalFormatting sqref="U55">
    <cfRule type="cellIs" dxfId="3165" priority="1070" operator="lessThan">
      <formula>0</formula>
    </cfRule>
  </conditionalFormatting>
  <conditionalFormatting sqref="V55">
    <cfRule type="cellIs" dxfId="3164" priority="1069" operator="lessThan">
      <formula>0</formula>
    </cfRule>
  </conditionalFormatting>
  <conditionalFormatting sqref="X55">
    <cfRule type="cellIs" dxfId="3163" priority="1068" operator="lessThan">
      <formula>0</formula>
    </cfRule>
  </conditionalFormatting>
  <conditionalFormatting sqref="Y55">
    <cfRule type="cellIs" dxfId="3162" priority="1067" operator="lessThan">
      <formula>0</formula>
    </cfRule>
  </conditionalFormatting>
  <conditionalFormatting sqref="AB55">
    <cfRule type="cellIs" dxfId="3161" priority="1066" operator="lessThan">
      <formula>0</formula>
    </cfRule>
  </conditionalFormatting>
  <conditionalFormatting sqref="AC55:AE55">
    <cfRule type="cellIs" dxfId="3160" priority="1065" operator="lessThan">
      <formula>0</formula>
    </cfRule>
  </conditionalFormatting>
  <conditionalFormatting sqref="AG55">
    <cfRule type="cellIs" dxfId="3159" priority="1064" operator="lessThan">
      <formula>0</formula>
    </cfRule>
  </conditionalFormatting>
  <conditionalFormatting sqref="AH55">
    <cfRule type="cellIs" dxfId="3158" priority="1063" operator="lessThan">
      <formula>0</formula>
    </cfRule>
  </conditionalFormatting>
  <conditionalFormatting sqref="AI55">
    <cfRule type="cellIs" dxfId="3157" priority="1062" operator="lessThan">
      <formula>0</formula>
    </cfRule>
  </conditionalFormatting>
  <conditionalFormatting sqref="AJ55">
    <cfRule type="cellIs" dxfId="3156" priority="1061" operator="lessThan">
      <formula>0</formula>
    </cfRule>
  </conditionalFormatting>
  <conditionalFormatting sqref="AM55">
    <cfRule type="cellIs" dxfId="3155" priority="1060" operator="lessThan">
      <formula>0</formula>
    </cfRule>
  </conditionalFormatting>
  <conditionalFormatting sqref="AO55">
    <cfRule type="cellIs" dxfId="3154" priority="1059" operator="lessThan">
      <formula>0</formula>
    </cfRule>
  </conditionalFormatting>
  <conditionalFormatting sqref="AR55">
    <cfRule type="cellIs" dxfId="3153" priority="1058" operator="lessThan">
      <formula>0</formula>
    </cfRule>
  </conditionalFormatting>
  <conditionalFormatting sqref="AT55">
    <cfRule type="cellIs" dxfId="3152" priority="1057" operator="lessThan">
      <formula>0</formula>
    </cfRule>
  </conditionalFormatting>
  <conditionalFormatting sqref="N56">
    <cfRule type="cellIs" dxfId="3151" priority="1053" operator="lessThan">
      <formula>0</formula>
    </cfRule>
  </conditionalFormatting>
  <conditionalFormatting sqref="O56">
    <cfRule type="cellIs" dxfId="3150" priority="1052" operator="lessThan">
      <formula>0</formula>
    </cfRule>
  </conditionalFormatting>
  <conditionalFormatting sqref="Q56">
    <cfRule type="cellIs" dxfId="3149" priority="1051" operator="lessThan">
      <formula>0</formula>
    </cfRule>
  </conditionalFormatting>
  <conditionalFormatting sqref="R56">
    <cfRule type="cellIs" dxfId="3148" priority="1050" operator="lessThan">
      <formula>0</formula>
    </cfRule>
  </conditionalFormatting>
  <conditionalFormatting sqref="U56">
    <cfRule type="cellIs" dxfId="3147" priority="1049" operator="lessThan">
      <formula>0</formula>
    </cfRule>
  </conditionalFormatting>
  <conditionalFormatting sqref="V56">
    <cfRule type="cellIs" dxfId="3146" priority="1048" operator="lessThan">
      <formula>0</formula>
    </cfRule>
  </conditionalFormatting>
  <conditionalFormatting sqref="X56">
    <cfRule type="cellIs" dxfId="3145" priority="1047" operator="lessThan">
      <formula>0</formula>
    </cfRule>
  </conditionalFormatting>
  <conditionalFormatting sqref="Y56">
    <cfRule type="cellIs" dxfId="3144" priority="1046" operator="lessThan">
      <formula>0</formula>
    </cfRule>
  </conditionalFormatting>
  <conditionalFormatting sqref="AB56">
    <cfRule type="cellIs" dxfId="3143" priority="1045" operator="lessThan">
      <formula>0</formula>
    </cfRule>
  </conditionalFormatting>
  <conditionalFormatting sqref="AC56:AE56">
    <cfRule type="cellIs" dxfId="3142" priority="1044" operator="lessThan">
      <formula>0</formula>
    </cfRule>
  </conditionalFormatting>
  <conditionalFormatting sqref="AG56">
    <cfRule type="cellIs" dxfId="3141" priority="1043" operator="lessThan">
      <formula>0</formula>
    </cfRule>
  </conditionalFormatting>
  <conditionalFormatting sqref="AH56">
    <cfRule type="cellIs" dxfId="3140" priority="1042" operator="lessThan">
      <formula>0</formula>
    </cfRule>
  </conditionalFormatting>
  <conditionalFormatting sqref="AI56">
    <cfRule type="cellIs" dxfId="3139" priority="1041" operator="lessThan">
      <formula>0</formula>
    </cfRule>
  </conditionalFormatting>
  <conditionalFormatting sqref="AJ56">
    <cfRule type="cellIs" dxfId="3138" priority="1040" operator="lessThan">
      <formula>0</formula>
    </cfRule>
  </conditionalFormatting>
  <conditionalFormatting sqref="AM56">
    <cfRule type="cellIs" dxfId="3137" priority="1039" operator="lessThan">
      <formula>0</formula>
    </cfRule>
  </conditionalFormatting>
  <conditionalFormatting sqref="AO56">
    <cfRule type="cellIs" dxfId="3136" priority="1038" operator="lessThan">
      <formula>0</formula>
    </cfRule>
  </conditionalFormatting>
  <conditionalFormatting sqref="AR56">
    <cfRule type="cellIs" dxfId="3135" priority="1037" operator="lessThan">
      <formula>0</formula>
    </cfRule>
  </conditionalFormatting>
  <conditionalFormatting sqref="AT56">
    <cfRule type="cellIs" dxfId="3134" priority="1036" operator="lessThan">
      <formula>0</formula>
    </cfRule>
  </conditionalFormatting>
  <conditionalFormatting sqref="N61">
    <cfRule type="cellIs" dxfId="3133" priority="1032" operator="lessThan">
      <formula>0</formula>
    </cfRule>
  </conditionalFormatting>
  <conditionalFormatting sqref="O61">
    <cfRule type="cellIs" dxfId="3132" priority="1031" operator="lessThan">
      <formula>0</formula>
    </cfRule>
  </conditionalFormatting>
  <conditionalFormatting sqref="Q61">
    <cfRule type="cellIs" dxfId="3131" priority="1030" operator="lessThan">
      <formula>0</formula>
    </cfRule>
  </conditionalFormatting>
  <conditionalFormatting sqref="R61">
    <cfRule type="cellIs" dxfId="3130" priority="1029" operator="lessThan">
      <formula>0</formula>
    </cfRule>
  </conditionalFormatting>
  <conditionalFormatting sqref="U61">
    <cfRule type="cellIs" dxfId="3129" priority="1028" operator="lessThan">
      <formula>0</formula>
    </cfRule>
  </conditionalFormatting>
  <conditionalFormatting sqref="V61">
    <cfRule type="cellIs" dxfId="3128" priority="1027" operator="lessThan">
      <formula>0</formula>
    </cfRule>
  </conditionalFormatting>
  <conditionalFormatting sqref="X61">
    <cfRule type="cellIs" dxfId="3127" priority="1026" operator="lessThan">
      <formula>0</formula>
    </cfRule>
  </conditionalFormatting>
  <conditionalFormatting sqref="Y61">
    <cfRule type="cellIs" dxfId="3126" priority="1025" operator="lessThan">
      <formula>0</formula>
    </cfRule>
  </conditionalFormatting>
  <conditionalFormatting sqref="AB61">
    <cfRule type="cellIs" dxfId="3125" priority="1024" operator="lessThan">
      <formula>0</formula>
    </cfRule>
  </conditionalFormatting>
  <conditionalFormatting sqref="AC61:AE61">
    <cfRule type="cellIs" dxfId="3124" priority="1023" operator="lessThan">
      <formula>0</formula>
    </cfRule>
  </conditionalFormatting>
  <conditionalFormatting sqref="AG61">
    <cfRule type="cellIs" dxfId="3123" priority="1022" operator="lessThan">
      <formula>0</formula>
    </cfRule>
  </conditionalFormatting>
  <conditionalFormatting sqref="AH61">
    <cfRule type="cellIs" dxfId="3122" priority="1021" operator="lessThan">
      <formula>0</formula>
    </cfRule>
  </conditionalFormatting>
  <conditionalFormatting sqref="AI61">
    <cfRule type="cellIs" dxfId="3121" priority="1020" operator="lessThan">
      <formula>0</formula>
    </cfRule>
  </conditionalFormatting>
  <conditionalFormatting sqref="AJ61">
    <cfRule type="cellIs" dxfId="3120" priority="1019" operator="lessThan">
      <formula>0</formula>
    </cfRule>
  </conditionalFormatting>
  <conditionalFormatting sqref="AM61">
    <cfRule type="cellIs" dxfId="3119" priority="1018" operator="lessThan">
      <formula>0</formula>
    </cfRule>
  </conditionalFormatting>
  <conditionalFormatting sqref="AO61">
    <cfRule type="cellIs" dxfId="3118" priority="1017" operator="lessThan">
      <formula>0</formula>
    </cfRule>
  </conditionalFormatting>
  <conditionalFormatting sqref="AR61">
    <cfRule type="cellIs" dxfId="3117" priority="1016" operator="lessThan">
      <formula>0</formula>
    </cfRule>
  </conditionalFormatting>
  <conditionalFormatting sqref="AT61">
    <cfRule type="cellIs" dxfId="3116" priority="1015" operator="lessThan">
      <formula>0</formula>
    </cfRule>
  </conditionalFormatting>
  <conditionalFormatting sqref="N62">
    <cfRule type="cellIs" dxfId="3115" priority="1011" operator="lessThan">
      <formula>0</formula>
    </cfRule>
  </conditionalFormatting>
  <conditionalFormatting sqref="O62">
    <cfRule type="cellIs" dxfId="3114" priority="1010" operator="lessThan">
      <formula>0</formula>
    </cfRule>
  </conditionalFormatting>
  <conditionalFormatting sqref="Q62">
    <cfRule type="cellIs" dxfId="3113" priority="1009" operator="lessThan">
      <formula>0</formula>
    </cfRule>
  </conditionalFormatting>
  <conditionalFormatting sqref="R62">
    <cfRule type="cellIs" dxfId="3112" priority="1008" operator="lessThan">
      <formula>0</formula>
    </cfRule>
  </conditionalFormatting>
  <conditionalFormatting sqref="U62">
    <cfRule type="cellIs" dxfId="3111" priority="1007" operator="lessThan">
      <formula>0</formula>
    </cfRule>
  </conditionalFormatting>
  <conditionalFormatting sqref="V62">
    <cfRule type="cellIs" dxfId="3110" priority="1006" operator="lessThan">
      <formula>0</formula>
    </cfRule>
  </conditionalFormatting>
  <conditionalFormatting sqref="X62">
    <cfRule type="cellIs" dxfId="3109" priority="1005" operator="lessThan">
      <formula>0</formula>
    </cfRule>
  </conditionalFormatting>
  <conditionalFormatting sqref="Y62">
    <cfRule type="cellIs" dxfId="3108" priority="1004" operator="lessThan">
      <formula>0</formula>
    </cfRule>
  </conditionalFormatting>
  <conditionalFormatting sqref="AB62">
    <cfRule type="cellIs" dxfId="3107" priority="1003" operator="lessThan">
      <formula>0</formula>
    </cfRule>
  </conditionalFormatting>
  <conditionalFormatting sqref="AC62:AE62">
    <cfRule type="cellIs" dxfId="3106" priority="1002" operator="lessThan">
      <formula>0</formula>
    </cfRule>
  </conditionalFormatting>
  <conditionalFormatting sqref="AG62">
    <cfRule type="cellIs" dxfId="3105" priority="1001" operator="lessThan">
      <formula>0</formula>
    </cfRule>
  </conditionalFormatting>
  <conditionalFormatting sqref="AH62">
    <cfRule type="cellIs" dxfId="3104" priority="1000" operator="lessThan">
      <formula>0</formula>
    </cfRule>
  </conditionalFormatting>
  <conditionalFormatting sqref="AI62">
    <cfRule type="cellIs" dxfId="3103" priority="999" operator="lessThan">
      <formula>0</formula>
    </cfRule>
  </conditionalFormatting>
  <conditionalFormatting sqref="AJ62">
    <cfRule type="cellIs" dxfId="3102" priority="998" operator="lessThan">
      <formula>0</formula>
    </cfRule>
  </conditionalFormatting>
  <conditionalFormatting sqref="AM62">
    <cfRule type="cellIs" dxfId="3101" priority="997" operator="lessThan">
      <formula>0</formula>
    </cfRule>
  </conditionalFormatting>
  <conditionalFormatting sqref="AO62">
    <cfRule type="cellIs" dxfId="3100" priority="996" operator="lessThan">
      <formula>0</formula>
    </cfRule>
  </conditionalFormatting>
  <conditionalFormatting sqref="AR62">
    <cfRule type="cellIs" dxfId="3099" priority="995" operator="lessThan">
      <formula>0</formula>
    </cfRule>
  </conditionalFormatting>
  <conditionalFormatting sqref="AT62">
    <cfRule type="cellIs" dxfId="3098" priority="994" operator="lessThan">
      <formula>0</formula>
    </cfRule>
  </conditionalFormatting>
  <conditionalFormatting sqref="N63">
    <cfRule type="cellIs" dxfId="3097" priority="990" operator="lessThan">
      <formula>0</formula>
    </cfRule>
  </conditionalFormatting>
  <conditionalFormatting sqref="O63">
    <cfRule type="cellIs" dxfId="3096" priority="989" operator="lessThan">
      <formula>0</formula>
    </cfRule>
  </conditionalFormatting>
  <conditionalFormatting sqref="Q63">
    <cfRule type="cellIs" dxfId="3095" priority="988" operator="lessThan">
      <formula>0</formula>
    </cfRule>
  </conditionalFormatting>
  <conditionalFormatting sqref="R63">
    <cfRule type="cellIs" dxfId="3094" priority="987" operator="lessThan">
      <formula>0</formula>
    </cfRule>
  </conditionalFormatting>
  <conditionalFormatting sqref="U63">
    <cfRule type="cellIs" dxfId="3093" priority="986" operator="lessThan">
      <formula>0</formula>
    </cfRule>
  </conditionalFormatting>
  <conditionalFormatting sqref="V63">
    <cfRule type="cellIs" dxfId="3092" priority="985" operator="lessThan">
      <formula>0</formula>
    </cfRule>
  </conditionalFormatting>
  <conditionalFormatting sqref="X63">
    <cfRule type="cellIs" dxfId="3091" priority="984" operator="lessThan">
      <formula>0</formula>
    </cfRule>
  </conditionalFormatting>
  <conditionalFormatting sqref="Y63">
    <cfRule type="cellIs" dxfId="3090" priority="983" operator="lessThan">
      <formula>0</formula>
    </cfRule>
  </conditionalFormatting>
  <conditionalFormatting sqref="AB63">
    <cfRule type="cellIs" dxfId="3089" priority="982" operator="lessThan">
      <formula>0</formula>
    </cfRule>
  </conditionalFormatting>
  <conditionalFormatting sqref="AC63:AE63">
    <cfRule type="cellIs" dxfId="3088" priority="981" operator="lessThan">
      <formula>0</formula>
    </cfRule>
  </conditionalFormatting>
  <conditionalFormatting sqref="AG63">
    <cfRule type="cellIs" dxfId="3087" priority="980" operator="lessThan">
      <formula>0</formula>
    </cfRule>
  </conditionalFormatting>
  <conditionalFormatting sqref="AH63">
    <cfRule type="cellIs" dxfId="3086" priority="979" operator="lessThan">
      <formula>0</formula>
    </cfRule>
  </conditionalFormatting>
  <conditionalFormatting sqref="AI63">
    <cfRule type="cellIs" dxfId="3085" priority="978" operator="lessThan">
      <formula>0</formula>
    </cfRule>
  </conditionalFormatting>
  <conditionalFormatting sqref="AJ63">
    <cfRule type="cellIs" dxfId="3084" priority="977" operator="lessThan">
      <formula>0</formula>
    </cfRule>
  </conditionalFormatting>
  <conditionalFormatting sqref="AM63">
    <cfRule type="cellIs" dxfId="3083" priority="976" operator="lessThan">
      <formula>0</formula>
    </cfRule>
  </conditionalFormatting>
  <conditionalFormatting sqref="AO63">
    <cfRule type="cellIs" dxfId="3082" priority="975" operator="lessThan">
      <formula>0</formula>
    </cfRule>
  </conditionalFormatting>
  <conditionalFormatting sqref="AR63">
    <cfRule type="cellIs" dxfId="3081" priority="974" operator="lessThan">
      <formula>0</formula>
    </cfRule>
  </conditionalFormatting>
  <conditionalFormatting sqref="AT63">
    <cfRule type="cellIs" dxfId="3080" priority="973" operator="lessThan">
      <formula>0</formula>
    </cfRule>
  </conditionalFormatting>
  <conditionalFormatting sqref="N64">
    <cfRule type="cellIs" dxfId="3079" priority="969" operator="lessThan">
      <formula>0</formula>
    </cfRule>
  </conditionalFormatting>
  <conditionalFormatting sqref="O64">
    <cfRule type="cellIs" dxfId="3078" priority="968" operator="lessThan">
      <formula>0</formula>
    </cfRule>
  </conditionalFormatting>
  <conditionalFormatting sqref="Q64">
    <cfRule type="cellIs" dxfId="3077" priority="967" operator="lessThan">
      <formula>0</formula>
    </cfRule>
  </conditionalFormatting>
  <conditionalFormatting sqref="R64">
    <cfRule type="cellIs" dxfId="3076" priority="966" operator="lessThan">
      <formula>0</formula>
    </cfRule>
  </conditionalFormatting>
  <conditionalFormatting sqref="U64">
    <cfRule type="cellIs" dxfId="3075" priority="965" operator="lessThan">
      <formula>0</formula>
    </cfRule>
  </conditionalFormatting>
  <conditionalFormatting sqref="V64">
    <cfRule type="cellIs" dxfId="3074" priority="964" operator="lessThan">
      <formula>0</formula>
    </cfRule>
  </conditionalFormatting>
  <conditionalFormatting sqref="X64">
    <cfRule type="cellIs" dxfId="3073" priority="963" operator="lessThan">
      <formula>0</formula>
    </cfRule>
  </conditionalFormatting>
  <conditionalFormatting sqref="Y64">
    <cfRule type="cellIs" dxfId="3072" priority="962" operator="lessThan">
      <formula>0</formula>
    </cfRule>
  </conditionalFormatting>
  <conditionalFormatting sqref="AB64">
    <cfRule type="cellIs" dxfId="3071" priority="961" operator="lessThan">
      <formula>0</formula>
    </cfRule>
  </conditionalFormatting>
  <conditionalFormatting sqref="AC64:AE64">
    <cfRule type="cellIs" dxfId="3070" priority="960" operator="lessThan">
      <formula>0</formula>
    </cfRule>
  </conditionalFormatting>
  <conditionalFormatting sqref="AG64">
    <cfRule type="cellIs" dxfId="3069" priority="959" operator="lessThan">
      <formula>0</formula>
    </cfRule>
  </conditionalFormatting>
  <conditionalFormatting sqref="AH64">
    <cfRule type="cellIs" dxfId="3068" priority="958" operator="lessThan">
      <formula>0</formula>
    </cfRule>
  </conditionalFormatting>
  <conditionalFormatting sqref="AI64">
    <cfRule type="cellIs" dxfId="3067" priority="957" operator="lessThan">
      <formula>0</formula>
    </cfRule>
  </conditionalFormatting>
  <conditionalFormatting sqref="AJ64">
    <cfRule type="cellIs" dxfId="3066" priority="956" operator="lessThan">
      <formula>0</formula>
    </cfRule>
  </conditionalFormatting>
  <conditionalFormatting sqref="AM64">
    <cfRule type="cellIs" dxfId="3065" priority="955" operator="lessThan">
      <formula>0</formula>
    </cfRule>
  </conditionalFormatting>
  <conditionalFormatting sqref="AO64">
    <cfRule type="cellIs" dxfId="3064" priority="954" operator="lessThan">
      <formula>0</formula>
    </cfRule>
  </conditionalFormatting>
  <conditionalFormatting sqref="AR64">
    <cfRule type="cellIs" dxfId="3063" priority="953" operator="lessThan">
      <formula>0</formula>
    </cfRule>
  </conditionalFormatting>
  <conditionalFormatting sqref="AT64">
    <cfRule type="cellIs" dxfId="3062" priority="952" operator="lessThan">
      <formula>0</formula>
    </cfRule>
  </conditionalFormatting>
  <conditionalFormatting sqref="N65">
    <cfRule type="cellIs" dxfId="3061" priority="927" operator="lessThan">
      <formula>0</formula>
    </cfRule>
  </conditionalFormatting>
  <conditionalFormatting sqref="O65">
    <cfRule type="cellIs" dxfId="3060" priority="926" operator="lessThan">
      <formula>0</formula>
    </cfRule>
  </conditionalFormatting>
  <conditionalFormatting sqref="Q65">
    <cfRule type="cellIs" dxfId="3059" priority="925" operator="lessThan">
      <formula>0</formula>
    </cfRule>
  </conditionalFormatting>
  <conditionalFormatting sqref="R65">
    <cfRule type="cellIs" dxfId="3058" priority="924" operator="lessThan">
      <formula>0</formula>
    </cfRule>
  </conditionalFormatting>
  <conditionalFormatting sqref="U65">
    <cfRule type="cellIs" dxfId="3057" priority="923" operator="lessThan">
      <formula>0</formula>
    </cfRule>
  </conditionalFormatting>
  <conditionalFormatting sqref="V65">
    <cfRule type="cellIs" dxfId="3056" priority="922" operator="lessThan">
      <formula>0</formula>
    </cfRule>
  </conditionalFormatting>
  <conditionalFormatting sqref="X65">
    <cfRule type="cellIs" dxfId="3055" priority="921" operator="lessThan">
      <formula>0</formula>
    </cfRule>
  </conditionalFormatting>
  <conditionalFormatting sqref="Y65">
    <cfRule type="cellIs" dxfId="3054" priority="920" operator="lessThan">
      <formula>0</formula>
    </cfRule>
  </conditionalFormatting>
  <conditionalFormatting sqref="AB65">
    <cfRule type="cellIs" dxfId="3053" priority="919" operator="lessThan">
      <formula>0</formula>
    </cfRule>
  </conditionalFormatting>
  <conditionalFormatting sqref="AC65:AE65">
    <cfRule type="cellIs" dxfId="3052" priority="918" operator="lessThan">
      <formula>0</formula>
    </cfRule>
  </conditionalFormatting>
  <conditionalFormatting sqref="AG65">
    <cfRule type="cellIs" dxfId="3051" priority="917" operator="lessThan">
      <formula>0</formula>
    </cfRule>
  </conditionalFormatting>
  <conditionalFormatting sqref="AH65">
    <cfRule type="cellIs" dxfId="3050" priority="916" operator="lessThan">
      <formula>0</formula>
    </cfRule>
  </conditionalFormatting>
  <conditionalFormatting sqref="AI65">
    <cfRule type="cellIs" dxfId="3049" priority="915" operator="lessThan">
      <formula>0</formula>
    </cfRule>
  </conditionalFormatting>
  <conditionalFormatting sqref="AJ65">
    <cfRule type="cellIs" dxfId="3048" priority="914" operator="lessThan">
      <formula>0</formula>
    </cfRule>
  </conditionalFormatting>
  <conditionalFormatting sqref="AM65">
    <cfRule type="cellIs" dxfId="3047" priority="913" operator="lessThan">
      <formula>0</formula>
    </cfRule>
  </conditionalFormatting>
  <conditionalFormatting sqref="AO65">
    <cfRule type="cellIs" dxfId="3046" priority="912" operator="lessThan">
      <formula>0</formula>
    </cfRule>
  </conditionalFormatting>
  <conditionalFormatting sqref="AR65">
    <cfRule type="cellIs" dxfId="3045" priority="911" operator="lessThan">
      <formula>0</formula>
    </cfRule>
  </conditionalFormatting>
  <conditionalFormatting sqref="AT65">
    <cfRule type="cellIs" dxfId="3044" priority="910" operator="lessThan">
      <formula>0</formula>
    </cfRule>
  </conditionalFormatting>
  <conditionalFormatting sqref="N70">
    <cfRule type="cellIs" dxfId="3043" priority="906" operator="lessThan">
      <formula>0</formula>
    </cfRule>
  </conditionalFormatting>
  <conditionalFormatting sqref="O70">
    <cfRule type="cellIs" dxfId="3042" priority="905" operator="lessThan">
      <formula>0</formula>
    </cfRule>
  </conditionalFormatting>
  <conditionalFormatting sqref="Q70">
    <cfRule type="cellIs" dxfId="3041" priority="904" operator="lessThan">
      <formula>0</formula>
    </cfRule>
  </conditionalFormatting>
  <conditionalFormatting sqref="R70">
    <cfRule type="cellIs" dxfId="3040" priority="903" operator="lessThan">
      <formula>0</formula>
    </cfRule>
  </conditionalFormatting>
  <conditionalFormatting sqref="U70">
    <cfRule type="cellIs" dxfId="3039" priority="902" operator="lessThan">
      <formula>0</formula>
    </cfRule>
  </conditionalFormatting>
  <conditionalFormatting sqref="V70">
    <cfRule type="cellIs" dxfId="3038" priority="901" operator="lessThan">
      <formula>0</formula>
    </cfRule>
  </conditionalFormatting>
  <conditionalFormatting sqref="X70">
    <cfRule type="cellIs" dxfId="3037" priority="900" operator="lessThan">
      <formula>0</formula>
    </cfRule>
  </conditionalFormatting>
  <conditionalFormatting sqref="Y70">
    <cfRule type="cellIs" dxfId="3036" priority="899" operator="lessThan">
      <formula>0</formula>
    </cfRule>
  </conditionalFormatting>
  <conditionalFormatting sqref="AB70">
    <cfRule type="cellIs" dxfId="3035" priority="898" operator="lessThan">
      <formula>0</formula>
    </cfRule>
  </conditionalFormatting>
  <conditionalFormatting sqref="AC70:AE70">
    <cfRule type="cellIs" dxfId="3034" priority="897" operator="lessThan">
      <formula>0</formula>
    </cfRule>
  </conditionalFormatting>
  <conditionalFormatting sqref="AG70">
    <cfRule type="cellIs" dxfId="3033" priority="896" operator="lessThan">
      <formula>0</formula>
    </cfRule>
  </conditionalFormatting>
  <conditionalFormatting sqref="AH70">
    <cfRule type="cellIs" dxfId="3032" priority="895" operator="lessThan">
      <formula>0</formula>
    </cfRule>
  </conditionalFormatting>
  <conditionalFormatting sqref="AI70">
    <cfRule type="cellIs" dxfId="3031" priority="894" operator="lessThan">
      <formula>0</formula>
    </cfRule>
  </conditionalFormatting>
  <conditionalFormatting sqref="AJ70">
    <cfRule type="cellIs" dxfId="3030" priority="893" operator="lessThan">
      <formula>0</formula>
    </cfRule>
  </conditionalFormatting>
  <conditionalFormatting sqref="AM70">
    <cfRule type="cellIs" dxfId="3029" priority="892" operator="lessThan">
      <formula>0</formula>
    </cfRule>
  </conditionalFormatting>
  <conditionalFormatting sqref="AO70">
    <cfRule type="cellIs" dxfId="3028" priority="891" operator="lessThan">
      <formula>0</formula>
    </cfRule>
  </conditionalFormatting>
  <conditionalFormatting sqref="AR70">
    <cfRule type="cellIs" dxfId="3027" priority="890" operator="lessThan">
      <formula>0</formula>
    </cfRule>
  </conditionalFormatting>
  <conditionalFormatting sqref="AT70">
    <cfRule type="cellIs" dxfId="3026" priority="889" operator="lessThan">
      <formula>0</formula>
    </cfRule>
  </conditionalFormatting>
  <conditionalFormatting sqref="N76">
    <cfRule type="cellIs" dxfId="3025" priority="885" operator="lessThan">
      <formula>0</formula>
    </cfRule>
  </conditionalFormatting>
  <conditionalFormatting sqref="O76">
    <cfRule type="cellIs" dxfId="3024" priority="884" operator="lessThan">
      <formula>0</formula>
    </cfRule>
  </conditionalFormatting>
  <conditionalFormatting sqref="Q76">
    <cfRule type="cellIs" dxfId="3023" priority="883" operator="lessThan">
      <formula>0</formula>
    </cfRule>
  </conditionalFormatting>
  <conditionalFormatting sqref="R76">
    <cfRule type="cellIs" dxfId="3022" priority="882" operator="lessThan">
      <formula>0</formula>
    </cfRule>
  </conditionalFormatting>
  <conditionalFormatting sqref="U76">
    <cfRule type="cellIs" dxfId="3021" priority="881" operator="lessThan">
      <formula>0</formula>
    </cfRule>
  </conditionalFormatting>
  <conditionalFormatting sqref="V76">
    <cfRule type="cellIs" dxfId="3020" priority="880" operator="lessThan">
      <formula>0</formula>
    </cfRule>
  </conditionalFormatting>
  <conditionalFormatting sqref="X76">
    <cfRule type="cellIs" dxfId="3019" priority="879" operator="lessThan">
      <formula>0</formula>
    </cfRule>
  </conditionalFormatting>
  <conditionalFormatting sqref="Y76">
    <cfRule type="cellIs" dxfId="3018" priority="878" operator="lessThan">
      <formula>0</formula>
    </cfRule>
  </conditionalFormatting>
  <conditionalFormatting sqref="AB76">
    <cfRule type="cellIs" dxfId="3017" priority="877" operator="lessThan">
      <formula>0</formula>
    </cfRule>
  </conditionalFormatting>
  <conditionalFormatting sqref="AC76:AE76">
    <cfRule type="cellIs" dxfId="3016" priority="876" operator="lessThan">
      <formula>0</formula>
    </cfRule>
  </conditionalFormatting>
  <conditionalFormatting sqref="AG76">
    <cfRule type="cellIs" dxfId="3015" priority="875" operator="lessThan">
      <formula>0</formula>
    </cfRule>
  </conditionalFormatting>
  <conditionalFormatting sqref="AH76">
    <cfRule type="cellIs" dxfId="3014" priority="874" operator="lessThan">
      <formula>0</formula>
    </cfRule>
  </conditionalFormatting>
  <conditionalFormatting sqref="AI76">
    <cfRule type="cellIs" dxfId="3013" priority="873" operator="lessThan">
      <formula>0</formula>
    </cfRule>
  </conditionalFormatting>
  <conditionalFormatting sqref="AJ76">
    <cfRule type="cellIs" dxfId="3012" priority="872" operator="lessThan">
      <formula>0</formula>
    </cfRule>
  </conditionalFormatting>
  <conditionalFormatting sqref="AM76">
    <cfRule type="cellIs" dxfId="3011" priority="871" operator="lessThan">
      <formula>0</formula>
    </cfRule>
  </conditionalFormatting>
  <conditionalFormatting sqref="AO76">
    <cfRule type="cellIs" dxfId="3010" priority="870" operator="lessThan">
      <formula>0</formula>
    </cfRule>
  </conditionalFormatting>
  <conditionalFormatting sqref="AR76">
    <cfRule type="cellIs" dxfId="3009" priority="869" operator="lessThan">
      <formula>0</formula>
    </cfRule>
  </conditionalFormatting>
  <conditionalFormatting sqref="AT76">
    <cfRule type="cellIs" dxfId="3008" priority="868" operator="lessThan">
      <formula>0</formula>
    </cfRule>
  </conditionalFormatting>
  <conditionalFormatting sqref="N77">
    <cfRule type="cellIs" dxfId="3007" priority="864" operator="lessThan">
      <formula>0</formula>
    </cfRule>
  </conditionalFormatting>
  <conditionalFormatting sqref="O77">
    <cfRule type="cellIs" dxfId="3006" priority="863" operator="lessThan">
      <formula>0</formula>
    </cfRule>
  </conditionalFormatting>
  <conditionalFormatting sqref="Q77">
    <cfRule type="cellIs" dxfId="3005" priority="862" operator="lessThan">
      <formula>0</formula>
    </cfRule>
  </conditionalFormatting>
  <conditionalFormatting sqref="R77">
    <cfRule type="cellIs" dxfId="3004" priority="861" operator="lessThan">
      <formula>0</formula>
    </cfRule>
  </conditionalFormatting>
  <conditionalFormatting sqref="U77">
    <cfRule type="cellIs" dxfId="3003" priority="860" operator="lessThan">
      <formula>0</formula>
    </cfRule>
  </conditionalFormatting>
  <conditionalFormatting sqref="V77">
    <cfRule type="cellIs" dxfId="3002" priority="859" operator="lessThan">
      <formula>0</formula>
    </cfRule>
  </conditionalFormatting>
  <conditionalFormatting sqref="X77">
    <cfRule type="cellIs" dxfId="3001" priority="858" operator="lessThan">
      <formula>0</formula>
    </cfRule>
  </conditionalFormatting>
  <conditionalFormatting sqref="Y77">
    <cfRule type="cellIs" dxfId="3000" priority="857" operator="lessThan">
      <formula>0</formula>
    </cfRule>
  </conditionalFormatting>
  <conditionalFormatting sqref="AB77">
    <cfRule type="cellIs" dxfId="2999" priority="856" operator="lessThan">
      <formula>0</formula>
    </cfRule>
  </conditionalFormatting>
  <conditionalFormatting sqref="AC77:AE77">
    <cfRule type="cellIs" dxfId="2998" priority="855" operator="lessThan">
      <formula>0</formula>
    </cfRule>
  </conditionalFormatting>
  <conditionalFormatting sqref="AG77">
    <cfRule type="cellIs" dxfId="2997" priority="854" operator="lessThan">
      <formula>0</formula>
    </cfRule>
  </conditionalFormatting>
  <conditionalFormatting sqref="AH77">
    <cfRule type="cellIs" dxfId="2996" priority="853" operator="lessThan">
      <formula>0</formula>
    </cfRule>
  </conditionalFormatting>
  <conditionalFormatting sqref="AI77">
    <cfRule type="cellIs" dxfId="2995" priority="852" operator="lessThan">
      <formula>0</formula>
    </cfRule>
  </conditionalFormatting>
  <conditionalFormatting sqref="AJ77">
    <cfRule type="cellIs" dxfId="2994" priority="851" operator="lessThan">
      <formula>0</formula>
    </cfRule>
  </conditionalFormatting>
  <conditionalFormatting sqref="AM77">
    <cfRule type="cellIs" dxfId="2993" priority="850" operator="lessThan">
      <formula>0</formula>
    </cfRule>
  </conditionalFormatting>
  <conditionalFormatting sqref="AO77">
    <cfRule type="cellIs" dxfId="2992" priority="849" operator="lessThan">
      <formula>0</formula>
    </cfRule>
  </conditionalFormatting>
  <conditionalFormatting sqref="AR77">
    <cfRule type="cellIs" dxfId="2991" priority="848" operator="lessThan">
      <formula>0</formula>
    </cfRule>
  </conditionalFormatting>
  <conditionalFormatting sqref="AT77">
    <cfRule type="cellIs" dxfId="2990" priority="847" operator="lessThan">
      <formula>0</formula>
    </cfRule>
  </conditionalFormatting>
  <conditionalFormatting sqref="N80">
    <cfRule type="cellIs" dxfId="2989" priority="843" operator="lessThan">
      <formula>0</formula>
    </cfRule>
  </conditionalFormatting>
  <conditionalFormatting sqref="O80">
    <cfRule type="cellIs" dxfId="2988" priority="842" operator="lessThan">
      <formula>0</formula>
    </cfRule>
  </conditionalFormatting>
  <conditionalFormatting sqref="Q80">
    <cfRule type="cellIs" dxfId="2987" priority="841" operator="lessThan">
      <formula>0</formula>
    </cfRule>
  </conditionalFormatting>
  <conditionalFormatting sqref="R80">
    <cfRule type="cellIs" dxfId="2986" priority="840" operator="lessThan">
      <formula>0</formula>
    </cfRule>
  </conditionalFormatting>
  <conditionalFormatting sqref="U80">
    <cfRule type="cellIs" dxfId="2985" priority="839" operator="lessThan">
      <formula>0</formula>
    </cfRule>
  </conditionalFormatting>
  <conditionalFormatting sqref="V80">
    <cfRule type="cellIs" dxfId="2984" priority="838" operator="lessThan">
      <formula>0</formula>
    </cfRule>
  </conditionalFormatting>
  <conditionalFormatting sqref="X80">
    <cfRule type="cellIs" dxfId="2983" priority="837" operator="lessThan">
      <formula>0</formula>
    </cfRule>
  </conditionalFormatting>
  <conditionalFormatting sqref="Y80">
    <cfRule type="cellIs" dxfId="2982" priority="836" operator="lessThan">
      <formula>0</formula>
    </cfRule>
  </conditionalFormatting>
  <conditionalFormatting sqref="AB80">
    <cfRule type="cellIs" dxfId="2981" priority="835" operator="lessThan">
      <formula>0</formula>
    </cfRule>
  </conditionalFormatting>
  <conditionalFormatting sqref="AC80:AE80">
    <cfRule type="cellIs" dxfId="2980" priority="834" operator="lessThan">
      <formula>0</formula>
    </cfRule>
  </conditionalFormatting>
  <conditionalFormatting sqref="AG80">
    <cfRule type="cellIs" dxfId="2979" priority="833" operator="lessThan">
      <formula>0</formula>
    </cfRule>
  </conditionalFormatting>
  <conditionalFormatting sqref="AH80">
    <cfRule type="cellIs" dxfId="2978" priority="832" operator="lessThan">
      <formula>0</formula>
    </cfRule>
  </conditionalFormatting>
  <conditionalFormatting sqref="AI80">
    <cfRule type="cellIs" dxfId="2977" priority="831" operator="lessThan">
      <formula>0</formula>
    </cfRule>
  </conditionalFormatting>
  <conditionalFormatting sqref="AJ80">
    <cfRule type="cellIs" dxfId="2976" priority="830" operator="lessThan">
      <formula>0</formula>
    </cfRule>
  </conditionalFormatting>
  <conditionalFormatting sqref="AM80">
    <cfRule type="cellIs" dxfId="2975" priority="829" operator="lessThan">
      <formula>0</formula>
    </cfRule>
  </conditionalFormatting>
  <conditionalFormatting sqref="AO80">
    <cfRule type="cellIs" dxfId="2974" priority="828" operator="lessThan">
      <formula>0</formula>
    </cfRule>
  </conditionalFormatting>
  <conditionalFormatting sqref="AR80">
    <cfRule type="cellIs" dxfId="2973" priority="827" operator="lessThan">
      <formula>0</formula>
    </cfRule>
  </conditionalFormatting>
  <conditionalFormatting sqref="AT80">
    <cfRule type="cellIs" dxfId="2972" priority="826" operator="lessThan">
      <formula>0</formula>
    </cfRule>
  </conditionalFormatting>
  <conditionalFormatting sqref="N13:N14">
    <cfRule type="cellIs" dxfId="2971" priority="822" operator="lessThan">
      <formula>0</formula>
    </cfRule>
  </conditionalFormatting>
  <conditionalFormatting sqref="O13:O14">
    <cfRule type="cellIs" dxfId="2970" priority="821" operator="lessThan">
      <formula>0</formula>
    </cfRule>
  </conditionalFormatting>
  <conditionalFormatting sqref="Q13:Q14">
    <cfRule type="cellIs" dxfId="2969" priority="820" operator="lessThan">
      <formula>0</formula>
    </cfRule>
  </conditionalFormatting>
  <conditionalFormatting sqref="R13:R14">
    <cfRule type="cellIs" dxfId="2968" priority="819" operator="lessThan">
      <formula>0</formula>
    </cfRule>
  </conditionalFormatting>
  <conditionalFormatting sqref="U13:U14">
    <cfRule type="cellIs" dxfId="2967" priority="818" operator="lessThan">
      <formula>0</formula>
    </cfRule>
  </conditionalFormatting>
  <conditionalFormatting sqref="V13:V14">
    <cfRule type="cellIs" dxfId="2966" priority="817" operator="lessThan">
      <formula>0</formula>
    </cfRule>
  </conditionalFormatting>
  <conditionalFormatting sqref="X13:X14">
    <cfRule type="cellIs" dxfId="2965" priority="816" operator="lessThan">
      <formula>0</formula>
    </cfRule>
  </conditionalFormatting>
  <conditionalFormatting sqref="Y13:Y14">
    <cfRule type="cellIs" dxfId="2964" priority="815" operator="lessThan">
      <formula>0</formula>
    </cfRule>
  </conditionalFormatting>
  <conditionalFormatting sqref="AB13:AB14">
    <cfRule type="cellIs" dxfId="2963" priority="814" operator="lessThan">
      <formula>0</formula>
    </cfRule>
  </conditionalFormatting>
  <conditionalFormatting sqref="AC13:AE14">
    <cfRule type="cellIs" dxfId="2962" priority="813" operator="lessThan">
      <formula>0</formula>
    </cfRule>
  </conditionalFormatting>
  <conditionalFormatting sqref="AG13:AG14">
    <cfRule type="cellIs" dxfId="2961" priority="812" operator="lessThan">
      <formula>0</formula>
    </cfRule>
  </conditionalFormatting>
  <conditionalFormatting sqref="AH13:AH14">
    <cfRule type="cellIs" dxfId="2960" priority="811" operator="lessThan">
      <formula>0</formula>
    </cfRule>
  </conditionalFormatting>
  <conditionalFormatting sqref="AI13:AI14">
    <cfRule type="cellIs" dxfId="2959" priority="810" operator="lessThan">
      <formula>0</formula>
    </cfRule>
  </conditionalFormatting>
  <conditionalFormatting sqref="AJ13:AJ14">
    <cfRule type="cellIs" dxfId="2958" priority="809" operator="lessThan">
      <formula>0</formula>
    </cfRule>
  </conditionalFormatting>
  <conditionalFormatting sqref="AM13:AM14">
    <cfRule type="cellIs" dxfId="2957" priority="808" operator="lessThan">
      <formula>0</formula>
    </cfRule>
  </conditionalFormatting>
  <conditionalFormatting sqref="AO13:AO14">
    <cfRule type="cellIs" dxfId="2956" priority="807" operator="lessThan">
      <formula>0</formula>
    </cfRule>
  </conditionalFormatting>
  <conditionalFormatting sqref="AR13:AR14">
    <cfRule type="cellIs" dxfId="2955" priority="806" operator="lessThan">
      <formula>0</formula>
    </cfRule>
  </conditionalFormatting>
  <conditionalFormatting sqref="AT13:AT14">
    <cfRule type="cellIs" dxfId="2954" priority="805" operator="lessThan">
      <formula>0</formula>
    </cfRule>
  </conditionalFormatting>
  <conditionalFormatting sqref="N17">
    <cfRule type="cellIs" dxfId="2953" priority="800" operator="lessThan">
      <formula>0</formula>
    </cfRule>
  </conditionalFormatting>
  <conditionalFormatting sqref="O17">
    <cfRule type="cellIs" dxfId="2952" priority="799" operator="lessThan">
      <formula>0</formula>
    </cfRule>
  </conditionalFormatting>
  <conditionalFormatting sqref="Q17">
    <cfRule type="cellIs" dxfId="2951" priority="798" operator="lessThan">
      <formula>0</formula>
    </cfRule>
  </conditionalFormatting>
  <conditionalFormatting sqref="R17">
    <cfRule type="cellIs" dxfId="2950" priority="797" operator="lessThan">
      <formula>0</formula>
    </cfRule>
  </conditionalFormatting>
  <conditionalFormatting sqref="U17">
    <cfRule type="cellIs" dxfId="2949" priority="796" operator="lessThan">
      <formula>0</formula>
    </cfRule>
  </conditionalFormatting>
  <conditionalFormatting sqref="V17">
    <cfRule type="cellIs" dxfId="2948" priority="795" operator="lessThan">
      <formula>0</formula>
    </cfRule>
  </conditionalFormatting>
  <conditionalFormatting sqref="X17">
    <cfRule type="cellIs" dxfId="2947" priority="794" operator="lessThan">
      <formula>0</formula>
    </cfRule>
  </conditionalFormatting>
  <conditionalFormatting sqref="Y17">
    <cfRule type="cellIs" dxfId="2946" priority="793" operator="lessThan">
      <formula>0</formula>
    </cfRule>
  </conditionalFormatting>
  <conditionalFormatting sqref="AB17">
    <cfRule type="cellIs" dxfId="2945" priority="792" operator="lessThan">
      <formula>0</formula>
    </cfRule>
  </conditionalFormatting>
  <conditionalFormatting sqref="AC17:AE17">
    <cfRule type="cellIs" dxfId="2944" priority="791" operator="lessThan">
      <formula>0</formula>
    </cfRule>
  </conditionalFormatting>
  <conditionalFormatting sqref="AG17">
    <cfRule type="cellIs" dxfId="2943" priority="790" operator="lessThan">
      <formula>0</formula>
    </cfRule>
  </conditionalFormatting>
  <conditionalFormatting sqref="AH17">
    <cfRule type="cellIs" dxfId="2942" priority="789" operator="lessThan">
      <formula>0</formula>
    </cfRule>
  </conditionalFormatting>
  <conditionalFormatting sqref="AI17">
    <cfRule type="cellIs" dxfId="2941" priority="788" operator="lessThan">
      <formula>0</formula>
    </cfRule>
  </conditionalFormatting>
  <conditionalFormatting sqref="AJ17">
    <cfRule type="cellIs" dxfId="2940" priority="787" operator="lessThan">
      <formula>0</formula>
    </cfRule>
  </conditionalFormatting>
  <conditionalFormatting sqref="AM17">
    <cfRule type="cellIs" dxfId="2939" priority="786" operator="lessThan">
      <formula>0</formula>
    </cfRule>
  </conditionalFormatting>
  <conditionalFormatting sqref="AO17">
    <cfRule type="cellIs" dxfId="2938" priority="785" operator="lessThan">
      <formula>0</formula>
    </cfRule>
  </conditionalFormatting>
  <conditionalFormatting sqref="AR17">
    <cfRule type="cellIs" dxfId="2937" priority="784" operator="lessThan">
      <formula>0</formula>
    </cfRule>
  </conditionalFormatting>
  <conditionalFormatting sqref="AT17">
    <cfRule type="cellIs" dxfId="2936" priority="783" operator="lessThan">
      <formula>0</formula>
    </cfRule>
  </conditionalFormatting>
  <conditionalFormatting sqref="N18">
    <cfRule type="cellIs" dxfId="2935" priority="779" operator="lessThan">
      <formula>0</formula>
    </cfRule>
  </conditionalFormatting>
  <conditionalFormatting sqref="O18">
    <cfRule type="cellIs" dxfId="2934" priority="778" operator="lessThan">
      <formula>0</formula>
    </cfRule>
  </conditionalFormatting>
  <conditionalFormatting sqref="Q18">
    <cfRule type="cellIs" dxfId="2933" priority="777" operator="lessThan">
      <formula>0</formula>
    </cfRule>
  </conditionalFormatting>
  <conditionalFormatting sqref="R18">
    <cfRule type="cellIs" dxfId="2932" priority="776" operator="lessThan">
      <formula>0</formula>
    </cfRule>
  </conditionalFormatting>
  <conditionalFormatting sqref="U18">
    <cfRule type="cellIs" dxfId="2931" priority="775" operator="lessThan">
      <formula>0</formula>
    </cfRule>
  </conditionalFormatting>
  <conditionalFormatting sqref="V18">
    <cfRule type="cellIs" dxfId="2930" priority="774" operator="lessThan">
      <formula>0</formula>
    </cfRule>
  </conditionalFormatting>
  <conditionalFormatting sqref="X18">
    <cfRule type="cellIs" dxfId="2929" priority="773" operator="lessThan">
      <formula>0</formula>
    </cfRule>
  </conditionalFormatting>
  <conditionalFormatting sqref="Y18">
    <cfRule type="cellIs" dxfId="2928" priority="772" operator="lessThan">
      <formula>0</formula>
    </cfRule>
  </conditionalFormatting>
  <conditionalFormatting sqref="AB18">
    <cfRule type="cellIs" dxfId="2927" priority="771" operator="lessThan">
      <formula>0</formula>
    </cfRule>
  </conditionalFormatting>
  <conditionalFormatting sqref="AC18:AE18">
    <cfRule type="cellIs" dxfId="2926" priority="770" operator="lessThan">
      <formula>0</formula>
    </cfRule>
  </conditionalFormatting>
  <conditionalFormatting sqref="AG18">
    <cfRule type="cellIs" dxfId="2925" priority="769" operator="lessThan">
      <formula>0</formula>
    </cfRule>
  </conditionalFormatting>
  <conditionalFormatting sqref="AH18">
    <cfRule type="cellIs" dxfId="2924" priority="768" operator="lessThan">
      <formula>0</formula>
    </cfRule>
  </conditionalFormatting>
  <conditionalFormatting sqref="AI18">
    <cfRule type="cellIs" dxfId="2923" priority="767" operator="lessThan">
      <formula>0</formula>
    </cfRule>
  </conditionalFormatting>
  <conditionalFormatting sqref="AJ18">
    <cfRule type="cellIs" dxfId="2922" priority="766" operator="lessThan">
      <formula>0</formula>
    </cfRule>
  </conditionalFormatting>
  <conditionalFormatting sqref="AM18">
    <cfRule type="cellIs" dxfId="2921" priority="765" operator="lessThan">
      <formula>0</formula>
    </cfRule>
  </conditionalFormatting>
  <conditionalFormatting sqref="AO18">
    <cfRule type="cellIs" dxfId="2920" priority="764" operator="lessThan">
      <formula>0</formula>
    </cfRule>
  </conditionalFormatting>
  <conditionalFormatting sqref="AR18">
    <cfRule type="cellIs" dxfId="2919" priority="763" operator="lessThan">
      <formula>0</formula>
    </cfRule>
  </conditionalFormatting>
  <conditionalFormatting sqref="AT18">
    <cfRule type="cellIs" dxfId="2918" priority="762" operator="lessThan">
      <formula>0</formula>
    </cfRule>
  </conditionalFormatting>
  <conditionalFormatting sqref="N22">
    <cfRule type="cellIs" dxfId="2917" priority="758" operator="lessThan">
      <formula>0</formula>
    </cfRule>
  </conditionalFormatting>
  <conditionalFormatting sqref="O22">
    <cfRule type="cellIs" dxfId="2916" priority="757" operator="lessThan">
      <formula>0</formula>
    </cfRule>
  </conditionalFormatting>
  <conditionalFormatting sqref="Q22">
    <cfRule type="cellIs" dxfId="2915" priority="756" operator="lessThan">
      <formula>0</formula>
    </cfRule>
  </conditionalFormatting>
  <conditionalFormatting sqref="R22">
    <cfRule type="cellIs" dxfId="2914" priority="755" operator="lessThan">
      <formula>0</formula>
    </cfRule>
  </conditionalFormatting>
  <conditionalFormatting sqref="U22">
    <cfRule type="cellIs" dxfId="2913" priority="754" operator="lessThan">
      <formula>0</formula>
    </cfRule>
  </conditionalFormatting>
  <conditionalFormatting sqref="V22">
    <cfRule type="cellIs" dxfId="2912" priority="753" operator="lessThan">
      <formula>0</formula>
    </cfRule>
  </conditionalFormatting>
  <conditionalFormatting sqref="X22">
    <cfRule type="cellIs" dxfId="2911" priority="752" operator="lessThan">
      <formula>0</formula>
    </cfRule>
  </conditionalFormatting>
  <conditionalFormatting sqref="Y22">
    <cfRule type="cellIs" dxfId="2910" priority="751" operator="lessThan">
      <formula>0</formula>
    </cfRule>
  </conditionalFormatting>
  <conditionalFormatting sqref="AB22">
    <cfRule type="cellIs" dxfId="2909" priority="750" operator="lessThan">
      <formula>0</formula>
    </cfRule>
  </conditionalFormatting>
  <conditionalFormatting sqref="AC22:AE22">
    <cfRule type="cellIs" dxfId="2908" priority="749" operator="lessThan">
      <formula>0</formula>
    </cfRule>
  </conditionalFormatting>
  <conditionalFormatting sqref="AG22">
    <cfRule type="cellIs" dxfId="2907" priority="748" operator="lessThan">
      <formula>0</formula>
    </cfRule>
  </conditionalFormatting>
  <conditionalFormatting sqref="AH22">
    <cfRule type="cellIs" dxfId="2906" priority="747" operator="lessThan">
      <formula>0</formula>
    </cfRule>
  </conditionalFormatting>
  <conditionalFormatting sqref="AI22">
    <cfRule type="cellIs" dxfId="2905" priority="746" operator="lessThan">
      <formula>0</formula>
    </cfRule>
  </conditionalFormatting>
  <conditionalFormatting sqref="AJ22">
    <cfRule type="cellIs" dxfId="2904" priority="745" operator="lessThan">
      <formula>0</formula>
    </cfRule>
  </conditionalFormatting>
  <conditionalFormatting sqref="AM22">
    <cfRule type="cellIs" dxfId="2903" priority="744" operator="lessThan">
      <formula>0</formula>
    </cfRule>
  </conditionalFormatting>
  <conditionalFormatting sqref="AO22">
    <cfRule type="cellIs" dxfId="2902" priority="743" operator="lessThan">
      <formula>0</formula>
    </cfRule>
  </conditionalFormatting>
  <conditionalFormatting sqref="AR22">
    <cfRule type="cellIs" dxfId="2901" priority="742" operator="lessThan">
      <formula>0</formula>
    </cfRule>
  </conditionalFormatting>
  <conditionalFormatting sqref="AT22">
    <cfRule type="cellIs" dxfId="2900" priority="741" operator="lessThan">
      <formula>0</formula>
    </cfRule>
  </conditionalFormatting>
  <conditionalFormatting sqref="N26">
    <cfRule type="cellIs" dxfId="2899" priority="737" operator="lessThan">
      <formula>0</formula>
    </cfRule>
  </conditionalFormatting>
  <conditionalFormatting sqref="O26">
    <cfRule type="cellIs" dxfId="2898" priority="736" operator="lessThan">
      <formula>0</formula>
    </cfRule>
  </conditionalFormatting>
  <conditionalFormatting sqref="Q26">
    <cfRule type="cellIs" dxfId="2897" priority="735" operator="lessThan">
      <formula>0</formula>
    </cfRule>
  </conditionalFormatting>
  <conditionalFormatting sqref="R26">
    <cfRule type="cellIs" dxfId="2896" priority="734" operator="lessThan">
      <formula>0</formula>
    </cfRule>
  </conditionalFormatting>
  <conditionalFormatting sqref="U26">
    <cfRule type="cellIs" dxfId="2895" priority="733" operator="lessThan">
      <formula>0</formula>
    </cfRule>
  </conditionalFormatting>
  <conditionalFormatting sqref="V26">
    <cfRule type="cellIs" dxfId="2894" priority="732" operator="lessThan">
      <formula>0</formula>
    </cfRule>
  </conditionalFormatting>
  <conditionalFormatting sqref="X26">
    <cfRule type="cellIs" dxfId="2893" priority="731" operator="lessThan">
      <formula>0</formula>
    </cfRule>
  </conditionalFormatting>
  <conditionalFormatting sqref="Y26">
    <cfRule type="cellIs" dxfId="2892" priority="730" operator="lessThan">
      <formula>0</formula>
    </cfRule>
  </conditionalFormatting>
  <conditionalFormatting sqref="AB26">
    <cfRule type="cellIs" dxfId="2891" priority="729" operator="lessThan">
      <formula>0</formula>
    </cfRule>
  </conditionalFormatting>
  <conditionalFormatting sqref="AC26:AE26">
    <cfRule type="cellIs" dxfId="2890" priority="728" operator="lessThan">
      <formula>0</formula>
    </cfRule>
  </conditionalFormatting>
  <conditionalFormatting sqref="AG26">
    <cfRule type="cellIs" dxfId="2889" priority="727" operator="lessThan">
      <formula>0</formula>
    </cfRule>
  </conditionalFormatting>
  <conditionalFormatting sqref="AH26">
    <cfRule type="cellIs" dxfId="2888" priority="726" operator="lessThan">
      <formula>0</formula>
    </cfRule>
  </conditionalFormatting>
  <conditionalFormatting sqref="AI26">
    <cfRule type="cellIs" dxfId="2887" priority="725" operator="lessThan">
      <formula>0</formula>
    </cfRule>
  </conditionalFormatting>
  <conditionalFormatting sqref="AJ26">
    <cfRule type="cellIs" dxfId="2886" priority="724" operator="lessThan">
      <formula>0</formula>
    </cfRule>
  </conditionalFormatting>
  <conditionalFormatting sqref="AM26">
    <cfRule type="cellIs" dxfId="2885" priority="723" operator="lessThan">
      <formula>0</formula>
    </cfRule>
  </conditionalFormatting>
  <conditionalFormatting sqref="AO26">
    <cfRule type="cellIs" dxfId="2884" priority="722" operator="lessThan">
      <formula>0</formula>
    </cfRule>
  </conditionalFormatting>
  <conditionalFormatting sqref="AR26">
    <cfRule type="cellIs" dxfId="2883" priority="721" operator="lessThan">
      <formula>0</formula>
    </cfRule>
  </conditionalFormatting>
  <conditionalFormatting sqref="AT26">
    <cfRule type="cellIs" dxfId="2882" priority="720" operator="lessThan">
      <formula>0</formula>
    </cfRule>
  </conditionalFormatting>
  <conditionalFormatting sqref="N27">
    <cfRule type="cellIs" dxfId="2881" priority="716" operator="lessThan">
      <formula>0</formula>
    </cfRule>
  </conditionalFormatting>
  <conditionalFormatting sqref="O27">
    <cfRule type="cellIs" dxfId="2880" priority="715" operator="lessThan">
      <formula>0</formula>
    </cfRule>
  </conditionalFormatting>
  <conditionalFormatting sqref="Q27">
    <cfRule type="cellIs" dxfId="2879" priority="714" operator="lessThan">
      <formula>0</formula>
    </cfRule>
  </conditionalFormatting>
  <conditionalFormatting sqref="R27">
    <cfRule type="cellIs" dxfId="2878" priority="713" operator="lessThan">
      <formula>0</formula>
    </cfRule>
  </conditionalFormatting>
  <conditionalFormatting sqref="U27">
    <cfRule type="cellIs" dxfId="2877" priority="712" operator="lessThan">
      <formula>0</formula>
    </cfRule>
  </conditionalFormatting>
  <conditionalFormatting sqref="V27">
    <cfRule type="cellIs" dxfId="2876" priority="711" operator="lessThan">
      <formula>0</formula>
    </cfRule>
  </conditionalFormatting>
  <conditionalFormatting sqref="X27">
    <cfRule type="cellIs" dxfId="2875" priority="710" operator="lessThan">
      <formula>0</formula>
    </cfRule>
  </conditionalFormatting>
  <conditionalFormatting sqref="Y27">
    <cfRule type="cellIs" dxfId="2874" priority="709" operator="lessThan">
      <formula>0</formula>
    </cfRule>
  </conditionalFormatting>
  <conditionalFormatting sqref="AB27">
    <cfRule type="cellIs" dxfId="2873" priority="708" operator="lessThan">
      <formula>0</formula>
    </cfRule>
  </conditionalFormatting>
  <conditionalFormatting sqref="AC27:AE27">
    <cfRule type="cellIs" dxfId="2872" priority="707" operator="lessThan">
      <formula>0</formula>
    </cfRule>
  </conditionalFormatting>
  <conditionalFormatting sqref="AG27">
    <cfRule type="cellIs" dxfId="2871" priority="706" operator="lessThan">
      <formula>0</formula>
    </cfRule>
  </conditionalFormatting>
  <conditionalFormatting sqref="AH27">
    <cfRule type="cellIs" dxfId="2870" priority="705" operator="lessThan">
      <formula>0</formula>
    </cfRule>
  </conditionalFormatting>
  <conditionalFormatting sqref="AI27">
    <cfRule type="cellIs" dxfId="2869" priority="704" operator="lessThan">
      <formula>0</formula>
    </cfRule>
  </conditionalFormatting>
  <conditionalFormatting sqref="AJ27">
    <cfRule type="cellIs" dxfId="2868" priority="703" operator="lessThan">
      <formula>0</formula>
    </cfRule>
  </conditionalFormatting>
  <conditionalFormatting sqref="AM27">
    <cfRule type="cellIs" dxfId="2867" priority="702" operator="lessThan">
      <formula>0</formula>
    </cfRule>
  </conditionalFormatting>
  <conditionalFormatting sqref="AO27">
    <cfRule type="cellIs" dxfId="2866" priority="701" operator="lessThan">
      <formula>0</formula>
    </cfRule>
  </conditionalFormatting>
  <conditionalFormatting sqref="AR27">
    <cfRule type="cellIs" dxfId="2865" priority="700" operator="lessThan">
      <formula>0</formula>
    </cfRule>
  </conditionalFormatting>
  <conditionalFormatting sqref="AT27">
    <cfRule type="cellIs" dxfId="2864" priority="699" operator="lessThan">
      <formula>0</formula>
    </cfRule>
  </conditionalFormatting>
  <conditionalFormatting sqref="N29:N36">
    <cfRule type="cellIs" dxfId="2863" priority="695" operator="lessThan">
      <formula>0</formula>
    </cfRule>
  </conditionalFormatting>
  <conditionalFormatting sqref="O29:O36">
    <cfRule type="cellIs" dxfId="2862" priority="694" operator="lessThan">
      <formula>0</formula>
    </cfRule>
  </conditionalFormatting>
  <conditionalFormatting sqref="Q29:Q36">
    <cfRule type="cellIs" dxfId="2861" priority="693" operator="lessThan">
      <formula>0</formula>
    </cfRule>
  </conditionalFormatting>
  <conditionalFormatting sqref="R29:R36">
    <cfRule type="cellIs" dxfId="2860" priority="692" operator="lessThan">
      <formula>0</formula>
    </cfRule>
  </conditionalFormatting>
  <conditionalFormatting sqref="U29:U36">
    <cfRule type="cellIs" dxfId="2859" priority="691" operator="lessThan">
      <formula>0</formula>
    </cfRule>
  </conditionalFormatting>
  <conditionalFormatting sqref="V29:V36">
    <cfRule type="cellIs" dxfId="2858" priority="690" operator="lessThan">
      <formula>0</formula>
    </cfRule>
  </conditionalFormatting>
  <conditionalFormatting sqref="X29:X36">
    <cfRule type="cellIs" dxfId="2857" priority="689" operator="lessThan">
      <formula>0</formula>
    </cfRule>
  </conditionalFormatting>
  <conditionalFormatting sqref="Y29:Y36">
    <cfRule type="cellIs" dxfId="2856" priority="688" operator="lessThan">
      <formula>0</formula>
    </cfRule>
  </conditionalFormatting>
  <conditionalFormatting sqref="AB29:AB36">
    <cfRule type="cellIs" dxfId="2855" priority="687" operator="lessThan">
      <formula>0</formula>
    </cfRule>
  </conditionalFormatting>
  <conditionalFormatting sqref="AC29:AE36">
    <cfRule type="cellIs" dxfId="2854" priority="686" operator="lessThan">
      <formula>0</formula>
    </cfRule>
  </conditionalFormatting>
  <conditionalFormatting sqref="AG29:AG36">
    <cfRule type="cellIs" dxfId="2853" priority="685" operator="lessThan">
      <formula>0</formula>
    </cfRule>
  </conditionalFormatting>
  <conditionalFormatting sqref="AH29:AH36">
    <cfRule type="cellIs" dxfId="2852" priority="684" operator="lessThan">
      <formula>0</formula>
    </cfRule>
  </conditionalFormatting>
  <conditionalFormatting sqref="AI29:AI36">
    <cfRule type="cellIs" dxfId="2851" priority="683" operator="lessThan">
      <formula>0</formula>
    </cfRule>
  </conditionalFormatting>
  <conditionalFormatting sqref="AJ29:AJ36">
    <cfRule type="cellIs" dxfId="2850" priority="682" operator="lessThan">
      <formula>0</formula>
    </cfRule>
  </conditionalFormatting>
  <conditionalFormatting sqref="AM29:AM36">
    <cfRule type="cellIs" dxfId="2849" priority="681" operator="lessThan">
      <formula>0</formula>
    </cfRule>
  </conditionalFormatting>
  <conditionalFormatting sqref="AO29:AO36">
    <cfRule type="cellIs" dxfId="2848" priority="680" operator="lessThan">
      <formula>0</formula>
    </cfRule>
  </conditionalFormatting>
  <conditionalFormatting sqref="AR29:AR36">
    <cfRule type="cellIs" dxfId="2847" priority="679" operator="lessThan">
      <formula>0</formula>
    </cfRule>
  </conditionalFormatting>
  <conditionalFormatting sqref="AT29:AT36">
    <cfRule type="cellIs" dxfId="2846" priority="678" operator="lessThan">
      <formula>0</formula>
    </cfRule>
  </conditionalFormatting>
  <conditionalFormatting sqref="N39">
    <cfRule type="cellIs" dxfId="2845" priority="674" operator="lessThan">
      <formula>0</formula>
    </cfRule>
  </conditionalFormatting>
  <conditionalFormatting sqref="O39">
    <cfRule type="cellIs" dxfId="2844" priority="673" operator="lessThan">
      <formula>0</formula>
    </cfRule>
  </conditionalFormatting>
  <conditionalFormatting sqref="Q39">
    <cfRule type="cellIs" dxfId="2843" priority="672" operator="lessThan">
      <formula>0</formula>
    </cfRule>
  </conditionalFormatting>
  <conditionalFormatting sqref="R39">
    <cfRule type="cellIs" dxfId="2842" priority="671" operator="lessThan">
      <formula>0</formula>
    </cfRule>
  </conditionalFormatting>
  <conditionalFormatting sqref="U39">
    <cfRule type="cellIs" dxfId="2841" priority="670" operator="lessThan">
      <formula>0</formula>
    </cfRule>
  </conditionalFormatting>
  <conditionalFormatting sqref="V39">
    <cfRule type="cellIs" dxfId="2840" priority="669" operator="lessThan">
      <formula>0</formula>
    </cfRule>
  </conditionalFormatting>
  <conditionalFormatting sqref="X39">
    <cfRule type="cellIs" dxfId="2839" priority="668" operator="lessThan">
      <formula>0</formula>
    </cfRule>
  </conditionalFormatting>
  <conditionalFormatting sqref="Y39">
    <cfRule type="cellIs" dxfId="2838" priority="667" operator="lessThan">
      <formula>0</formula>
    </cfRule>
  </conditionalFormatting>
  <conditionalFormatting sqref="AB39">
    <cfRule type="cellIs" dxfId="2837" priority="666" operator="lessThan">
      <formula>0</formula>
    </cfRule>
  </conditionalFormatting>
  <conditionalFormatting sqref="AC39:AE39">
    <cfRule type="cellIs" dxfId="2836" priority="665" operator="lessThan">
      <formula>0</formula>
    </cfRule>
  </conditionalFormatting>
  <conditionalFormatting sqref="AG39">
    <cfRule type="cellIs" dxfId="2835" priority="664" operator="lessThan">
      <formula>0</formula>
    </cfRule>
  </conditionalFormatting>
  <conditionalFormatting sqref="AH39">
    <cfRule type="cellIs" dxfId="2834" priority="663" operator="lessThan">
      <formula>0</formula>
    </cfRule>
  </conditionalFormatting>
  <conditionalFormatting sqref="AI39">
    <cfRule type="cellIs" dxfId="2833" priority="662" operator="lessThan">
      <formula>0</formula>
    </cfRule>
  </conditionalFormatting>
  <conditionalFormatting sqref="AJ39">
    <cfRule type="cellIs" dxfId="2832" priority="661" operator="lessThan">
      <formula>0</formula>
    </cfRule>
  </conditionalFormatting>
  <conditionalFormatting sqref="AM39">
    <cfRule type="cellIs" dxfId="2831" priority="660" operator="lessThan">
      <formula>0</formula>
    </cfRule>
  </conditionalFormatting>
  <conditionalFormatting sqref="AO39">
    <cfRule type="cellIs" dxfId="2830" priority="659" operator="lessThan">
      <formula>0</formula>
    </cfRule>
  </conditionalFormatting>
  <conditionalFormatting sqref="AR39">
    <cfRule type="cellIs" dxfId="2829" priority="658" operator="lessThan">
      <formula>0</formula>
    </cfRule>
  </conditionalFormatting>
  <conditionalFormatting sqref="AT39">
    <cfRule type="cellIs" dxfId="2828" priority="657" operator="lessThan">
      <formula>0</formula>
    </cfRule>
  </conditionalFormatting>
  <conditionalFormatting sqref="N40">
    <cfRule type="cellIs" dxfId="2827" priority="653" operator="lessThan">
      <formula>0</formula>
    </cfRule>
  </conditionalFormatting>
  <conditionalFormatting sqref="O40">
    <cfRule type="cellIs" dxfId="2826" priority="652" operator="lessThan">
      <formula>0</formula>
    </cfRule>
  </conditionalFormatting>
  <conditionalFormatting sqref="Q40">
    <cfRule type="cellIs" dxfId="2825" priority="651" operator="lessThan">
      <formula>0</formula>
    </cfRule>
  </conditionalFormatting>
  <conditionalFormatting sqref="R40">
    <cfRule type="cellIs" dxfId="2824" priority="650" operator="lessThan">
      <formula>0</formula>
    </cfRule>
  </conditionalFormatting>
  <conditionalFormatting sqref="U40">
    <cfRule type="cellIs" dxfId="2823" priority="649" operator="lessThan">
      <formula>0</formula>
    </cfRule>
  </conditionalFormatting>
  <conditionalFormatting sqref="V40">
    <cfRule type="cellIs" dxfId="2822" priority="648" operator="lessThan">
      <formula>0</formula>
    </cfRule>
  </conditionalFormatting>
  <conditionalFormatting sqref="X40">
    <cfRule type="cellIs" dxfId="2821" priority="647" operator="lessThan">
      <formula>0</formula>
    </cfRule>
  </conditionalFormatting>
  <conditionalFormatting sqref="Y40">
    <cfRule type="cellIs" dxfId="2820" priority="646" operator="lessThan">
      <formula>0</formula>
    </cfRule>
  </conditionalFormatting>
  <conditionalFormatting sqref="AB40">
    <cfRule type="cellIs" dxfId="2819" priority="645" operator="lessThan">
      <formula>0</formula>
    </cfRule>
  </conditionalFormatting>
  <conditionalFormatting sqref="AC40:AE40">
    <cfRule type="cellIs" dxfId="2818" priority="644" operator="lessThan">
      <formula>0</formula>
    </cfRule>
  </conditionalFormatting>
  <conditionalFormatting sqref="AG40">
    <cfRule type="cellIs" dxfId="2817" priority="643" operator="lessThan">
      <formula>0</formula>
    </cfRule>
  </conditionalFormatting>
  <conditionalFormatting sqref="AH40">
    <cfRule type="cellIs" dxfId="2816" priority="642" operator="lessThan">
      <formula>0</formula>
    </cfRule>
  </conditionalFormatting>
  <conditionalFormatting sqref="AI40">
    <cfRule type="cellIs" dxfId="2815" priority="641" operator="lessThan">
      <formula>0</formula>
    </cfRule>
  </conditionalFormatting>
  <conditionalFormatting sqref="AJ40">
    <cfRule type="cellIs" dxfId="2814" priority="640" operator="lessThan">
      <formula>0</formula>
    </cfRule>
  </conditionalFormatting>
  <conditionalFormatting sqref="AM40">
    <cfRule type="cellIs" dxfId="2813" priority="639" operator="lessThan">
      <formula>0</formula>
    </cfRule>
  </conditionalFormatting>
  <conditionalFormatting sqref="AO40">
    <cfRule type="cellIs" dxfId="2812" priority="638" operator="lessThan">
      <formula>0</formula>
    </cfRule>
  </conditionalFormatting>
  <conditionalFormatting sqref="AR40">
    <cfRule type="cellIs" dxfId="2811" priority="637" operator="lessThan">
      <formula>0</formula>
    </cfRule>
  </conditionalFormatting>
  <conditionalFormatting sqref="AT40">
    <cfRule type="cellIs" dxfId="2810" priority="636" operator="lessThan">
      <formula>0</formula>
    </cfRule>
  </conditionalFormatting>
  <conditionalFormatting sqref="N41">
    <cfRule type="cellIs" dxfId="2809" priority="632" operator="lessThan">
      <formula>0</formula>
    </cfRule>
  </conditionalFormatting>
  <conditionalFormatting sqref="O41">
    <cfRule type="cellIs" dxfId="2808" priority="631" operator="lessThan">
      <formula>0</formula>
    </cfRule>
  </conditionalFormatting>
  <conditionalFormatting sqref="Q41">
    <cfRule type="cellIs" dxfId="2807" priority="630" operator="lessThan">
      <formula>0</formula>
    </cfRule>
  </conditionalFormatting>
  <conditionalFormatting sqref="R41">
    <cfRule type="cellIs" dxfId="2806" priority="629" operator="lessThan">
      <formula>0</formula>
    </cfRule>
  </conditionalFormatting>
  <conditionalFormatting sqref="U41">
    <cfRule type="cellIs" dxfId="2805" priority="628" operator="lessThan">
      <formula>0</formula>
    </cfRule>
  </conditionalFormatting>
  <conditionalFormatting sqref="V41">
    <cfRule type="cellIs" dxfId="2804" priority="627" operator="lessThan">
      <formula>0</formula>
    </cfRule>
  </conditionalFormatting>
  <conditionalFormatting sqref="X41">
    <cfRule type="cellIs" dxfId="2803" priority="626" operator="lessThan">
      <formula>0</formula>
    </cfRule>
  </conditionalFormatting>
  <conditionalFormatting sqref="Y41">
    <cfRule type="cellIs" dxfId="2802" priority="625" operator="lessThan">
      <formula>0</formula>
    </cfRule>
  </conditionalFormatting>
  <conditionalFormatting sqref="AB41">
    <cfRule type="cellIs" dxfId="2801" priority="624" operator="lessThan">
      <formula>0</formula>
    </cfRule>
  </conditionalFormatting>
  <conditionalFormatting sqref="AC41:AE41">
    <cfRule type="cellIs" dxfId="2800" priority="623" operator="lessThan">
      <formula>0</formula>
    </cfRule>
  </conditionalFormatting>
  <conditionalFormatting sqref="AG41">
    <cfRule type="cellIs" dxfId="2799" priority="622" operator="lessThan">
      <formula>0</formula>
    </cfRule>
  </conditionalFormatting>
  <conditionalFormatting sqref="AH41">
    <cfRule type="cellIs" dxfId="2798" priority="621" operator="lessThan">
      <formula>0</formula>
    </cfRule>
  </conditionalFormatting>
  <conditionalFormatting sqref="AI41">
    <cfRule type="cellIs" dxfId="2797" priority="620" operator="lessThan">
      <formula>0</formula>
    </cfRule>
  </conditionalFormatting>
  <conditionalFormatting sqref="AJ41">
    <cfRule type="cellIs" dxfId="2796" priority="619" operator="lessThan">
      <formula>0</formula>
    </cfRule>
  </conditionalFormatting>
  <conditionalFormatting sqref="AM41">
    <cfRule type="cellIs" dxfId="2795" priority="618" operator="lessThan">
      <formula>0</formula>
    </cfRule>
  </conditionalFormatting>
  <conditionalFormatting sqref="AO41">
    <cfRule type="cellIs" dxfId="2794" priority="617" operator="lessThan">
      <formula>0</formula>
    </cfRule>
  </conditionalFormatting>
  <conditionalFormatting sqref="AR41">
    <cfRule type="cellIs" dxfId="2793" priority="616" operator="lessThan">
      <formula>0</formula>
    </cfRule>
  </conditionalFormatting>
  <conditionalFormatting sqref="AT41">
    <cfRule type="cellIs" dxfId="2792" priority="615" operator="lessThan">
      <formula>0</formula>
    </cfRule>
  </conditionalFormatting>
  <conditionalFormatting sqref="N42">
    <cfRule type="cellIs" dxfId="2791" priority="611" operator="lessThan">
      <formula>0</formula>
    </cfRule>
  </conditionalFormatting>
  <conditionalFormatting sqref="O42">
    <cfRule type="cellIs" dxfId="2790" priority="610" operator="lessThan">
      <formula>0</formula>
    </cfRule>
  </conditionalFormatting>
  <conditionalFormatting sqref="Q42">
    <cfRule type="cellIs" dxfId="2789" priority="609" operator="lessThan">
      <formula>0</formula>
    </cfRule>
  </conditionalFormatting>
  <conditionalFormatting sqref="R42">
    <cfRule type="cellIs" dxfId="2788" priority="608" operator="lessThan">
      <formula>0</formula>
    </cfRule>
  </conditionalFormatting>
  <conditionalFormatting sqref="U42">
    <cfRule type="cellIs" dxfId="2787" priority="607" operator="lessThan">
      <formula>0</formula>
    </cfRule>
  </conditionalFormatting>
  <conditionalFormatting sqref="V42">
    <cfRule type="cellIs" dxfId="2786" priority="606" operator="lessThan">
      <formula>0</formula>
    </cfRule>
  </conditionalFormatting>
  <conditionalFormatting sqref="X42">
    <cfRule type="cellIs" dxfId="2785" priority="605" operator="lessThan">
      <formula>0</formula>
    </cfRule>
  </conditionalFormatting>
  <conditionalFormatting sqref="Y42">
    <cfRule type="cellIs" dxfId="2784" priority="604" operator="lessThan">
      <formula>0</formula>
    </cfRule>
  </conditionalFormatting>
  <conditionalFormatting sqref="AB42">
    <cfRule type="cellIs" dxfId="2783" priority="603" operator="lessThan">
      <formula>0</formula>
    </cfRule>
  </conditionalFormatting>
  <conditionalFormatting sqref="AC42:AE42">
    <cfRule type="cellIs" dxfId="2782" priority="602" operator="lessThan">
      <formula>0</formula>
    </cfRule>
  </conditionalFormatting>
  <conditionalFormatting sqref="AG42">
    <cfRule type="cellIs" dxfId="2781" priority="601" operator="lessThan">
      <formula>0</formula>
    </cfRule>
  </conditionalFormatting>
  <conditionalFormatting sqref="AH42">
    <cfRule type="cellIs" dxfId="2780" priority="600" operator="lessThan">
      <formula>0</formula>
    </cfRule>
  </conditionalFormatting>
  <conditionalFormatting sqref="AI42">
    <cfRule type="cellIs" dxfId="2779" priority="599" operator="lessThan">
      <formula>0</formula>
    </cfRule>
  </conditionalFormatting>
  <conditionalFormatting sqref="AJ42">
    <cfRule type="cellIs" dxfId="2778" priority="598" operator="lessThan">
      <formula>0</formula>
    </cfRule>
  </conditionalFormatting>
  <conditionalFormatting sqref="AM42">
    <cfRule type="cellIs" dxfId="2777" priority="597" operator="lessThan">
      <formula>0</formula>
    </cfRule>
  </conditionalFormatting>
  <conditionalFormatting sqref="AO42">
    <cfRule type="cellIs" dxfId="2776" priority="596" operator="lessThan">
      <formula>0</formula>
    </cfRule>
  </conditionalFormatting>
  <conditionalFormatting sqref="AR42">
    <cfRule type="cellIs" dxfId="2775" priority="595" operator="lessThan">
      <formula>0</formula>
    </cfRule>
  </conditionalFormatting>
  <conditionalFormatting sqref="AT42">
    <cfRule type="cellIs" dxfId="2774" priority="594" operator="lessThan">
      <formula>0</formula>
    </cfRule>
  </conditionalFormatting>
  <conditionalFormatting sqref="N43">
    <cfRule type="cellIs" dxfId="2773" priority="590" operator="lessThan">
      <formula>0</formula>
    </cfRule>
  </conditionalFormatting>
  <conditionalFormatting sqref="O43">
    <cfRule type="cellIs" dxfId="2772" priority="589" operator="lessThan">
      <formula>0</formula>
    </cfRule>
  </conditionalFormatting>
  <conditionalFormatting sqref="Q43">
    <cfRule type="cellIs" dxfId="2771" priority="588" operator="lessThan">
      <formula>0</formula>
    </cfRule>
  </conditionalFormatting>
  <conditionalFormatting sqref="R43">
    <cfRule type="cellIs" dxfId="2770" priority="587" operator="lessThan">
      <formula>0</formula>
    </cfRule>
  </conditionalFormatting>
  <conditionalFormatting sqref="U43">
    <cfRule type="cellIs" dxfId="2769" priority="586" operator="lessThan">
      <formula>0</formula>
    </cfRule>
  </conditionalFormatting>
  <conditionalFormatting sqref="V43">
    <cfRule type="cellIs" dxfId="2768" priority="585" operator="lessThan">
      <formula>0</formula>
    </cfRule>
  </conditionalFormatting>
  <conditionalFormatting sqref="X43">
    <cfRule type="cellIs" dxfId="2767" priority="584" operator="lessThan">
      <formula>0</formula>
    </cfRule>
  </conditionalFormatting>
  <conditionalFormatting sqref="Y43">
    <cfRule type="cellIs" dxfId="2766" priority="583" operator="lessThan">
      <formula>0</formula>
    </cfRule>
  </conditionalFormatting>
  <conditionalFormatting sqref="AB43">
    <cfRule type="cellIs" dxfId="2765" priority="582" operator="lessThan">
      <formula>0</formula>
    </cfRule>
  </conditionalFormatting>
  <conditionalFormatting sqref="AC43:AE43">
    <cfRule type="cellIs" dxfId="2764" priority="581" operator="lessThan">
      <formula>0</formula>
    </cfRule>
  </conditionalFormatting>
  <conditionalFormatting sqref="AG43">
    <cfRule type="cellIs" dxfId="2763" priority="580" operator="lessThan">
      <formula>0</formula>
    </cfRule>
  </conditionalFormatting>
  <conditionalFormatting sqref="AH43">
    <cfRule type="cellIs" dxfId="2762" priority="579" operator="lessThan">
      <formula>0</formula>
    </cfRule>
  </conditionalFormatting>
  <conditionalFormatting sqref="AI43">
    <cfRule type="cellIs" dxfId="2761" priority="578" operator="lessThan">
      <formula>0</formula>
    </cfRule>
  </conditionalFormatting>
  <conditionalFormatting sqref="AJ43">
    <cfRule type="cellIs" dxfId="2760" priority="577" operator="lessThan">
      <formula>0</formula>
    </cfRule>
  </conditionalFormatting>
  <conditionalFormatting sqref="AM43">
    <cfRule type="cellIs" dxfId="2759" priority="576" operator="lessThan">
      <formula>0</formula>
    </cfRule>
  </conditionalFormatting>
  <conditionalFormatting sqref="AO43">
    <cfRule type="cellIs" dxfId="2758" priority="575" operator="lessThan">
      <formula>0</formula>
    </cfRule>
  </conditionalFormatting>
  <conditionalFormatting sqref="AR43">
    <cfRule type="cellIs" dxfId="2757" priority="574" operator="lessThan">
      <formula>0</formula>
    </cfRule>
  </conditionalFormatting>
  <conditionalFormatting sqref="AT43">
    <cfRule type="cellIs" dxfId="2756" priority="573" operator="lessThan">
      <formula>0</formula>
    </cfRule>
  </conditionalFormatting>
  <conditionalFormatting sqref="N47">
    <cfRule type="cellIs" dxfId="2755" priority="569" operator="lessThan">
      <formula>0</formula>
    </cfRule>
  </conditionalFormatting>
  <conditionalFormatting sqref="O47">
    <cfRule type="cellIs" dxfId="2754" priority="568" operator="lessThan">
      <formula>0</formula>
    </cfRule>
  </conditionalFormatting>
  <conditionalFormatting sqref="Q47">
    <cfRule type="cellIs" dxfId="2753" priority="567" operator="lessThan">
      <formula>0</formula>
    </cfRule>
  </conditionalFormatting>
  <conditionalFormatting sqref="R47">
    <cfRule type="cellIs" dxfId="2752" priority="566" operator="lessThan">
      <formula>0</formula>
    </cfRule>
  </conditionalFormatting>
  <conditionalFormatting sqref="U47">
    <cfRule type="cellIs" dxfId="2751" priority="565" operator="lessThan">
      <formula>0</formula>
    </cfRule>
  </conditionalFormatting>
  <conditionalFormatting sqref="V47">
    <cfRule type="cellIs" dxfId="2750" priority="564" operator="lessThan">
      <formula>0</formula>
    </cfRule>
  </conditionalFormatting>
  <conditionalFormatting sqref="X47">
    <cfRule type="cellIs" dxfId="2749" priority="563" operator="lessThan">
      <formula>0</formula>
    </cfRule>
  </conditionalFormatting>
  <conditionalFormatting sqref="Y47">
    <cfRule type="cellIs" dxfId="2748" priority="562" operator="lessThan">
      <formula>0</formula>
    </cfRule>
  </conditionalFormatting>
  <conditionalFormatting sqref="AB47">
    <cfRule type="cellIs" dxfId="2747" priority="561" operator="lessThan">
      <formula>0</formula>
    </cfRule>
  </conditionalFormatting>
  <conditionalFormatting sqref="AC47:AE47">
    <cfRule type="cellIs" dxfId="2746" priority="560" operator="lessThan">
      <formula>0</formula>
    </cfRule>
  </conditionalFormatting>
  <conditionalFormatting sqref="AG47">
    <cfRule type="cellIs" dxfId="2745" priority="559" operator="lessThan">
      <formula>0</formula>
    </cfRule>
  </conditionalFormatting>
  <conditionalFormatting sqref="AH47">
    <cfRule type="cellIs" dxfId="2744" priority="558" operator="lessThan">
      <formula>0</formula>
    </cfRule>
  </conditionalFormatting>
  <conditionalFormatting sqref="AI47">
    <cfRule type="cellIs" dxfId="2743" priority="557" operator="lessThan">
      <formula>0</formula>
    </cfRule>
  </conditionalFormatting>
  <conditionalFormatting sqref="AJ47">
    <cfRule type="cellIs" dxfId="2742" priority="556" operator="lessThan">
      <formula>0</formula>
    </cfRule>
  </conditionalFormatting>
  <conditionalFormatting sqref="AM47">
    <cfRule type="cellIs" dxfId="2741" priority="555" operator="lessThan">
      <formula>0</formula>
    </cfRule>
  </conditionalFormatting>
  <conditionalFormatting sqref="AO47">
    <cfRule type="cellIs" dxfId="2740" priority="554" operator="lessThan">
      <formula>0</formula>
    </cfRule>
  </conditionalFormatting>
  <conditionalFormatting sqref="AR47">
    <cfRule type="cellIs" dxfId="2739" priority="553" operator="lessThan">
      <formula>0</formula>
    </cfRule>
  </conditionalFormatting>
  <conditionalFormatting sqref="AT47">
    <cfRule type="cellIs" dxfId="2738" priority="552" operator="lessThan">
      <formula>0</formula>
    </cfRule>
  </conditionalFormatting>
  <conditionalFormatting sqref="N50">
    <cfRule type="cellIs" dxfId="2737" priority="548" operator="lessThan">
      <formula>0</formula>
    </cfRule>
  </conditionalFormatting>
  <conditionalFormatting sqref="O50">
    <cfRule type="cellIs" dxfId="2736" priority="547" operator="lessThan">
      <formula>0</formula>
    </cfRule>
  </conditionalFormatting>
  <conditionalFormatting sqref="Q50">
    <cfRule type="cellIs" dxfId="2735" priority="546" operator="lessThan">
      <formula>0</formula>
    </cfRule>
  </conditionalFormatting>
  <conditionalFormatting sqref="R50">
    <cfRule type="cellIs" dxfId="2734" priority="545" operator="lessThan">
      <formula>0</formula>
    </cfRule>
  </conditionalFormatting>
  <conditionalFormatting sqref="U50">
    <cfRule type="cellIs" dxfId="2733" priority="544" operator="lessThan">
      <formula>0</formula>
    </cfRule>
  </conditionalFormatting>
  <conditionalFormatting sqref="V50">
    <cfRule type="cellIs" dxfId="2732" priority="543" operator="lessThan">
      <formula>0</formula>
    </cfRule>
  </conditionalFormatting>
  <conditionalFormatting sqref="X50">
    <cfRule type="cellIs" dxfId="2731" priority="542" operator="lessThan">
      <formula>0</formula>
    </cfRule>
  </conditionalFormatting>
  <conditionalFormatting sqref="Y50">
    <cfRule type="cellIs" dxfId="2730" priority="541" operator="lessThan">
      <formula>0</formula>
    </cfRule>
  </conditionalFormatting>
  <conditionalFormatting sqref="AB50">
    <cfRule type="cellIs" dxfId="2729" priority="540" operator="lessThan">
      <formula>0</formula>
    </cfRule>
  </conditionalFormatting>
  <conditionalFormatting sqref="AC50:AE50">
    <cfRule type="cellIs" dxfId="2728" priority="539" operator="lessThan">
      <formula>0</formula>
    </cfRule>
  </conditionalFormatting>
  <conditionalFormatting sqref="AG50">
    <cfRule type="cellIs" dxfId="2727" priority="538" operator="lessThan">
      <formula>0</formula>
    </cfRule>
  </conditionalFormatting>
  <conditionalFormatting sqref="AH50">
    <cfRule type="cellIs" dxfId="2726" priority="537" operator="lessThan">
      <formula>0</formula>
    </cfRule>
  </conditionalFormatting>
  <conditionalFormatting sqref="AI50">
    <cfRule type="cellIs" dxfId="2725" priority="536" operator="lessThan">
      <formula>0</formula>
    </cfRule>
  </conditionalFormatting>
  <conditionalFormatting sqref="AJ50">
    <cfRule type="cellIs" dxfId="2724" priority="535" operator="lessThan">
      <formula>0</formula>
    </cfRule>
  </conditionalFormatting>
  <conditionalFormatting sqref="AM50">
    <cfRule type="cellIs" dxfId="2723" priority="534" operator="lessThan">
      <formula>0</formula>
    </cfRule>
  </conditionalFormatting>
  <conditionalFormatting sqref="AO50">
    <cfRule type="cellIs" dxfId="2722" priority="533" operator="lessThan">
      <formula>0</formula>
    </cfRule>
  </conditionalFormatting>
  <conditionalFormatting sqref="AR50">
    <cfRule type="cellIs" dxfId="2721" priority="532" operator="lessThan">
      <formula>0</formula>
    </cfRule>
  </conditionalFormatting>
  <conditionalFormatting sqref="AT50">
    <cfRule type="cellIs" dxfId="2720" priority="531" operator="lessThan">
      <formula>0</formula>
    </cfRule>
  </conditionalFormatting>
  <conditionalFormatting sqref="N53">
    <cfRule type="cellIs" dxfId="2719" priority="527" operator="lessThan">
      <formula>0</formula>
    </cfRule>
  </conditionalFormatting>
  <conditionalFormatting sqref="O53">
    <cfRule type="cellIs" dxfId="2718" priority="526" operator="lessThan">
      <formula>0</formula>
    </cfRule>
  </conditionalFormatting>
  <conditionalFormatting sqref="Q53">
    <cfRule type="cellIs" dxfId="2717" priority="525" operator="lessThan">
      <formula>0</formula>
    </cfRule>
  </conditionalFormatting>
  <conditionalFormatting sqref="R53">
    <cfRule type="cellIs" dxfId="2716" priority="524" operator="lessThan">
      <formula>0</formula>
    </cfRule>
  </conditionalFormatting>
  <conditionalFormatting sqref="U53">
    <cfRule type="cellIs" dxfId="2715" priority="523" operator="lessThan">
      <formula>0</formula>
    </cfRule>
  </conditionalFormatting>
  <conditionalFormatting sqref="V53">
    <cfRule type="cellIs" dxfId="2714" priority="522" operator="lessThan">
      <formula>0</formula>
    </cfRule>
  </conditionalFormatting>
  <conditionalFormatting sqref="X53">
    <cfRule type="cellIs" dxfId="2713" priority="521" operator="lessThan">
      <formula>0</formula>
    </cfRule>
  </conditionalFormatting>
  <conditionalFormatting sqref="Y53">
    <cfRule type="cellIs" dxfId="2712" priority="520" operator="lessThan">
      <formula>0</formula>
    </cfRule>
  </conditionalFormatting>
  <conditionalFormatting sqref="AB53">
    <cfRule type="cellIs" dxfId="2711" priority="519" operator="lessThan">
      <formula>0</formula>
    </cfRule>
  </conditionalFormatting>
  <conditionalFormatting sqref="AC53:AE53">
    <cfRule type="cellIs" dxfId="2710" priority="518" operator="lessThan">
      <formula>0</formula>
    </cfRule>
  </conditionalFormatting>
  <conditionalFormatting sqref="AG53">
    <cfRule type="cellIs" dxfId="2709" priority="517" operator="lessThan">
      <formula>0</formula>
    </cfRule>
  </conditionalFormatting>
  <conditionalFormatting sqref="AH53">
    <cfRule type="cellIs" dxfId="2708" priority="516" operator="lessThan">
      <formula>0</formula>
    </cfRule>
  </conditionalFormatting>
  <conditionalFormatting sqref="AI53">
    <cfRule type="cellIs" dxfId="2707" priority="515" operator="lessThan">
      <formula>0</formula>
    </cfRule>
  </conditionalFormatting>
  <conditionalFormatting sqref="AJ53">
    <cfRule type="cellIs" dxfId="2706" priority="514" operator="lessThan">
      <formula>0</formula>
    </cfRule>
  </conditionalFormatting>
  <conditionalFormatting sqref="AM53">
    <cfRule type="cellIs" dxfId="2705" priority="513" operator="lessThan">
      <formula>0</formula>
    </cfRule>
  </conditionalFormatting>
  <conditionalFormatting sqref="AO53">
    <cfRule type="cellIs" dxfId="2704" priority="512" operator="lessThan">
      <formula>0</formula>
    </cfRule>
  </conditionalFormatting>
  <conditionalFormatting sqref="AR53">
    <cfRule type="cellIs" dxfId="2703" priority="511" operator="lessThan">
      <formula>0</formula>
    </cfRule>
  </conditionalFormatting>
  <conditionalFormatting sqref="AT53">
    <cfRule type="cellIs" dxfId="2702" priority="510" operator="lessThan">
      <formula>0</formula>
    </cfRule>
  </conditionalFormatting>
  <conditionalFormatting sqref="N57">
    <cfRule type="cellIs" dxfId="2701" priority="506" operator="lessThan">
      <formula>0</formula>
    </cfRule>
  </conditionalFormatting>
  <conditionalFormatting sqref="O57">
    <cfRule type="cellIs" dxfId="2700" priority="505" operator="lessThan">
      <formula>0</formula>
    </cfRule>
  </conditionalFormatting>
  <conditionalFormatting sqref="Q57">
    <cfRule type="cellIs" dxfId="2699" priority="504" operator="lessThan">
      <formula>0</formula>
    </cfRule>
  </conditionalFormatting>
  <conditionalFormatting sqref="R57">
    <cfRule type="cellIs" dxfId="2698" priority="503" operator="lessThan">
      <formula>0</formula>
    </cfRule>
  </conditionalFormatting>
  <conditionalFormatting sqref="U57">
    <cfRule type="cellIs" dxfId="2697" priority="502" operator="lessThan">
      <formula>0</formula>
    </cfRule>
  </conditionalFormatting>
  <conditionalFormatting sqref="V57">
    <cfRule type="cellIs" dxfId="2696" priority="501" operator="lessThan">
      <formula>0</formula>
    </cfRule>
  </conditionalFormatting>
  <conditionalFormatting sqref="X57">
    <cfRule type="cellIs" dxfId="2695" priority="500" operator="lessThan">
      <formula>0</formula>
    </cfRule>
  </conditionalFormatting>
  <conditionalFormatting sqref="Y57">
    <cfRule type="cellIs" dxfId="2694" priority="499" operator="lessThan">
      <formula>0</formula>
    </cfRule>
  </conditionalFormatting>
  <conditionalFormatting sqref="AB57">
    <cfRule type="cellIs" dxfId="2693" priority="498" operator="lessThan">
      <formula>0</formula>
    </cfRule>
  </conditionalFormatting>
  <conditionalFormatting sqref="AC57:AE57">
    <cfRule type="cellIs" dxfId="2692" priority="497" operator="lessThan">
      <formula>0</formula>
    </cfRule>
  </conditionalFormatting>
  <conditionalFormatting sqref="AG57">
    <cfRule type="cellIs" dxfId="2691" priority="496" operator="lessThan">
      <formula>0</formula>
    </cfRule>
  </conditionalFormatting>
  <conditionalFormatting sqref="AH57">
    <cfRule type="cellIs" dxfId="2690" priority="495" operator="lessThan">
      <formula>0</formula>
    </cfRule>
  </conditionalFormatting>
  <conditionalFormatting sqref="AI57">
    <cfRule type="cellIs" dxfId="2689" priority="494" operator="lessThan">
      <formula>0</formula>
    </cfRule>
  </conditionalFormatting>
  <conditionalFormatting sqref="AJ57">
    <cfRule type="cellIs" dxfId="2688" priority="493" operator="lessThan">
      <formula>0</formula>
    </cfRule>
  </conditionalFormatting>
  <conditionalFormatting sqref="AM57">
    <cfRule type="cellIs" dxfId="2687" priority="492" operator="lessThan">
      <formula>0</formula>
    </cfRule>
  </conditionalFormatting>
  <conditionalFormatting sqref="AO57">
    <cfRule type="cellIs" dxfId="2686" priority="491" operator="lessThan">
      <formula>0</formula>
    </cfRule>
  </conditionalFormatting>
  <conditionalFormatting sqref="AR57">
    <cfRule type="cellIs" dxfId="2685" priority="490" operator="lessThan">
      <formula>0</formula>
    </cfRule>
  </conditionalFormatting>
  <conditionalFormatting sqref="AT57">
    <cfRule type="cellIs" dxfId="2684" priority="489" operator="lessThan">
      <formula>0</formula>
    </cfRule>
  </conditionalFormatting>
  <conditionalFormatting sqref="N58">
    <cfRule type="cellIs" dxfId="2683" priority="485" operator="lessThan">
      <formula>0</formula>
    </cfRule>
  </conditionalFormatting>
  <conditionalFormatting sqref="O58">
    <cfRule type="cellIs" dxfId="2682" priority="484" operator="lessThan">
      <formula>0</formula>
    </cfRule>
  </conditionalFormatting>
  <conditionalFormatting sqref="Q58">
    <cfRule type="cellIs" dxfId="2681" priority="483" operator="lessThan">
      <formula>0</formula>
    </cfRule>
  </conditionalFormatting>
  <conditionalFormatting sqref="R58">
    <cfRule type="cellIs" dxfId="2680" priority="482" operator="lessThan">
      <formula>0</formula>
    </cfRule>
  </conditionalFormatting>
  <conditionalFormatting sqref="U58">
    <cfRule type="cellIs" dxfId="2679" priority="481" operator="lessThan">
      <formula>0</formula>
    </cfRule>
  </conditionalFormatting>
  <conditionalFormatting sqref="V58">
    <cfRule type="cellIs" dxfId="2678" priority="480" operator="lessThan">
      <formula>0</formula>
    </cfRule>
  </conditionalFormatting>
  <conditionalFormatting sqref="X58">
    <cfRule type="cellIs" dxfId="2677" priority="479" operator="lessThan">
      <formula>0</formula>
    </cfRule>
  </conditionalFormatting>
  <conditionalFormatting sqref="Y58">
    <cfRule type="cellIs" dxfId="2676" priority="478" operator="lessThan">
      <formula>0</formula>
    </cfRule>
  </conditionalFormatting>
  <conditionalFormatting sqref="AB58">
    <cfRule type="cellIs" dxfId="2675" priority="477" operator="lessThan">
      <formula>0</formula>
    </cfRule>
  </conditionalFormatting>
  <conditionalFormatting sqref="AC58:AE58">
    <cfRule type="cellIs" dxfId="2674" priority="476" operator="lessThan">
      <formula>0</formula>
    </cfRule>
  </conditionalFormatting>
  <conditionalFormatting sqref="AG58">
    <cfRule type="cellIs" dxfId="2673" priority="475" operator="lessThan">
      <formula>0</formula>
    </cfRule>
  </conditionalFormatting>
  <conditionalFormatting sqref="AH58">
    <cfRule type="cellIs" dxfId="2672" priority="474" operator="lessThan">
      <formula>0</formula>
    </cfRule>
  </conditionalFormatting>
  <conditionalFormatting sqref="AI58">
    <cfRule type="cellIs" dxfId="2671" priority="473" operator="lessThan">
      <formula>0</formula>
    </cfRule>
  </conditionalFormatting>
  <conditionalFormatting sqref="AJ58">
    <cfRule type="cellIs" dxfId="2670" priority="472" operator="lessThan">
      <formula>0</formula>
    </cfRule>
  </conditionalFormatting>
  <conditionalFormatting sqref="AM58">
    <cfRule type="cellIs" dxfId="2669" priority="471" operator="lessThan">
      <formula>0</formula>
    </cfRule>
  </conditionalFormatting>
  <conditionalFormatting sqref="AO58">
    <cfRule type="cellIs" dxfId="2668" priority="470" operator="lessThan">
      <formula>0</formula>
    </cfRule>
  </conditionalFormatting>
  <conditionalFormatting sqref="AR58">
    <cfRule type="cellIs" dxfId="2667" priority="469" operator="lessThan">
      <formula>0</formula>
    </cfRule>
  </conditionalFormatting>
  <conditionalFormatting sqref="AT58">
    <cfRule type="cellIs" dxfId="2666" priority="468" operator="lessThan">
      <formula>0</formula>
    </cfRule>
  </conditionalFormatting>
  <conditionalFormatting sqref="N59">
    <cfRule type="cellIs" dxfId="2665" priority="464" operator="lessThan">
      <formula>0</formula>
    </cfRule>
  </conditionalFormatting>
  <conditionalFormatting sqref="O59">
    <cfRule type="cellIs" dxfId="2664" priority="463" operator="lessThan">
      <formula>0</formula>
    </cfRule>
  </conditionalFormatting>
  <conditionalFormatting sqref="Q59">
    <cfRule type="cellIs" dxfId="2663" priority="462" operator="lessThan">
      <formula>0</formula>
    </cfRule>
  </conditionalFormatting>
  <conditionalFormatting sqref="R59">
    <cfRule type="cellIs" dxfId="2662" priority="461" operator="lessThan">
      <formula>0</formula>
    </cfRule>
  </conditionalFormatting>
  <conditionalFormatting sqref="U59">
    <cfRule type="cellIs" dxfId="2661" priority="460" operator="lessThan">
      <formula>0</formula>
    </cfRule>
  </conditionalFormatting>
  <conditionalFormatting sqref="V59">
    <cfRule type="cellIs" dxfId="2660" priority="459" operator="lessThan">
      <formula>0</formula>
    </cfRule>
  </conditionalFormatting>
  <conditionalFormatting sqref="X59">
    <cfRule type="cellIs" dxfId="2659" priority="458" operator="lessThan">
      <formula>0</formula>
    </cfRule>
  </conditionalFormatting>
  <conditionalFormatting sqref="Y59">
    <cfRule type="cellIs" dxfId="2658" priority="457" operator="lessThan">
      <formula>0</formula>
    </cfRule>
  </conditionalFormatting>
  <conditionalFormatting sqref="AB59">
    <cfRule type="cellIs" dxfId="2657" priority="456" operator="lessThan">
      <formula>0</formula>
    </cfRule>
  </conditionalFormatting>
  <conditionalFormatting sqref="AC59:AE59">
    <cfRule type="cellIs" dxfId="2656" priority="455" operator="lessThan">
      <formula>0</formula>
    </cfRule>
  </conditionalFormatting>
  <conditionalFormatting sqref="AG59">
    <cfRule type="cellIs" dxfId="2655" priority="454" operator="lessThan">
      <formula>0</formula>
    </cfRule>
  </conditionalFormatting>
  <conditionalFormatting sqref="AH59">
    <cfRule type="cellIs" dxfId="2654" priority="453" operator="lessThan">
      <formula>0</formula>
    </cfRule>
  </conditionalFormatting>
  <conditionalFormatting sqref="AI59">
    <cfRule type="cellIs" dxfId="2653" priority="452" operator="lessThan">
      <formula>0</formula>
    </cfRule>
  </conditionalFormatting>
  <conditionalFormatting sqref="AJ59">
    <cfRule type="cellIs" dxfId="2652" priority="451" operator="lessThan">
      <formula>0</formula>
    </cfRule>
  </conditionalFormatting>
  <conditionalFormatting sqref="AM59">
    <cfRule type="cellIs" dxfId="2651" priority="450" operator="lessThan">
      <formula>0</formula>
    </cfRule>
  </conditionalFormatting>
  <conditionalFormatting sqref="AO59">
    <cfRule type="cellIs" dxfId="2650" priority="449" operator="lessThan">
      <formula>0</formula>
    </cfRule>
  </conditionalFormatting>
  <conditionalFormatting sqref="AR59">
    <cfRule type="cellIs" dxfId="2649" priority="448" operator="lessThan">
      <formula>0</formula>
    </cfRule>
  </conditionalFormatting>
  <conditionalFormatting sqref="AT59">
    <cfRule type="cellIs" dxfId="2648" priority="447" operator="lessThan">
      <formula>0</formula>
    </cfRule>
  </conditionalFormatting>
  <conditionalFormatting sqref="N66">
    <cfRule type="cellIs" dxfId="2647" priority="443" operator="lessThan">
      <formula>0</formula>
    </cfRule>
  </conditionalFormatting>
  <conditionalFormatting sqref="O66">
    <cfRule type="cellIs" dxfId="2646" priority="442" operator="lessThan">
      <formula>0</formula>
    </cfRule>
  </conditionalFormatting>
  <conditionalFormatting sqref="Q66">
    <cfRule type="cellIs" dxfId="2645" priority="441" operator="lessThan">
      <formula>0</formula>
    </cfRule>
  </conditionalFormatting>
  <conditionalFormatting sqref="R66">
    <cfRule type="cellIs" dxfId="2644" priority="440" operator="lessThan">
      <formula>0</formula>
    </cfRule>
  </conditionalFormatting>
  <conditionalFormatting sqref="U66">
    <cfRule type="cellIs" dxfId="2643" priority="439" operator="lessThan">
      <formula>0</formula>
    </cfRule>
  </conditionalFormatting>
  <conditionalFormatting sqref="V66">
    <cfRule type="cellIs" dxfId="2642" priority="438" operator="lessThan">
      <formula>0</formula>
    </cfRule>
  </conditionalFormatting>
  <conditionalFormatting sqref="X66">
    <cfRule type="cellIs" dxfId="2641" priority="437" operator="lessThan">
      <formula>0</formula>
    </cfRule>
  </conditionalFormatting>
  <conditionalFormatting sqref="Y66">
    <cfRule type="cellIs" dxfId="2640" priority="436" operator="lessThan">
      <formula>0</formula>
    </cfRule>
  </conditionalFormatting>
  <conditionalFormatting sqref="AB66">
    <cfRule type="cellIs" dxfId="2639" priority="435" operator="lessThan">
      <formula>0</formula>
    </cfRule>
  </conditionalFormatting>
  <conditionalFormatting sqref="AC66:AE66">
    <cfRule type="cellIs" dxfId="2638" priority="434" operator="lessThan">
      <formula>0</formula>
    </cfRule>
  </conditionalFormatting>
  <conditionalFormatting sqref="AG66">
    <cfRule type="cellIs" dxfId="2637" priority="433" operator="lessThan">
      <formula>0</formula>
    </cfRule>
  </conditionalFormatting>
  <conditionalFormatting sqref="AH66">
    <cfRule type="cellIs" dxfId="2636" priority="432" operator="lessThan">
      <formula>0</formula>
    </cfRule>
  </conditionalFormatting>
  <conditionalFormatting sqref="AI66">
    <cfRule type="cellIs" dxfId="2635" priority="431" operator="lessThan">
      <formula>0</formula>
    </cfRule>
  </conditionalFormatting>
  <conditionalFormatting sqref="AJ66">
    <cfRule type="cellIs" dxfId="2634" priority="430" operator="lessThan">
      <formula>0</formula>
    </cfRule>
  </conditionalFormatting>
  <conditionalFormatting sqref="AM66">
    <cfRule type="cellIs" dxfId="2633" priority="429" operator="lessThan">
      <formula>0</formula>
    </cfRule>
  </conditionalFormatting>
  <conditionalFormatting sqref="AO66">
    <cfRule type="cellIs" dxfId="2632" priority="428" operator="lessThan">
      <formula>0</formula>
    </cfRule>
  </conditionalFormatting>
  <conditionalFormatting sqref="AR66">
    <cfRule type="cellIs" dxfId="2631" priority="427" operator="lessThan">
      <formula>0</formula>
    </cfRule>
  </conditionalFormatting>
  <conditionalFormatting sqref="AT66">
    <cfRule type="cellIs" dxfId="2630" priority="426" operator="lessThan">
      <formula>0</formula>
    </cfRule>
  </conditionalFormatting>
  <conditionalFormatting sqref="N67">
    <cfRule type="cellIs" dxfId="2629" priority="422" operator="lessThan">
      <formula>0</formula>
    </cfRule>
  </conditionalFormatting>
  <conditionalFormatting sqref="O67">
    <cfRule type="cellIs" dxfId="2628" priority="421" operator="lessThan">
      <formula>0</formula>
    </cfRule>
  </conditionalFormatting>
  <conditionalFormatting sqref="Q67">
    <cfRule type="cellIs" dxfId="2627" priority="420" operator="lessThan">
      <formula>0</formula>
    </cfRule>
  </conditionalFormatting>
  <conditionalFormatting sqref="R67">
    <cfRule type="cellIs" dxfId="2626" priority="419" operator="lessThan">
      <formula>0</formula>
    </cfRule>
  </conditionalFormatting>
  <conditionalFormatting sqref="U67">
    <cfRule type="cellIs" dxfId="2625" priority="418" operator="lessThan">
      <formula>0</formula>
    </cfRule>
  </conditionalFormatting>
  <conditionalFormatting sqref="V67">
    <cfRule type="cellIs" dxfId="2624" priority="417" operator="lessThan">
      <formula>0</formula>
    </cfRule>
  </conditionalFormatting>
  <conditionalFormatting sqref="X67">
    <cfRule type="cellIs" dxfId="2623" priority="416" operator="lessThan">
      <formula>0</formula>
    </cfRule>
  </conditionalFormatting>
  <conditionalFormatting sqref="Y67">
    <cfRule type="cellIs" dxfId="2622" priority="415" operator="lessThan">
      <formula>0</formula>
    </cfRule>
  </conditionalFormatting>
  <conditionalFormatting sqref="AB67">
    <cfRule type="cellIs" dxfId="2621" priority="414" operator="lessThan">
      <formula>0</formula>
    </cfRule>
  </conditionalFormatting>
  <conditionalFormatting sqref="AC67:AE67">
    <cfRule type="cellIs" dxfId="2620" priority="413" operator="lessThan">
      <formula>0</formula>
    </cfRule>
  </conditionalFormatting>
  <conditionalFormatting sqref="AG67">
    <cfRule type="cellIs" dxfId="2619" priority="412" operator="lessThan">
      <formula>0</formula>
    </cfRule>
  </conditionalFormatting>
  <conditionalFormatting sqref="AH67">
    <cfRule type="cellIs" dxfId="2618" priority="411" operator="lessThan">
      <formula>0</formula>
    </cfRule>
  </conditionalFormatting>
  <conditionalFormatting sqref="AI67">
    <cfRule type="cellIs" dxfId="2617" priority="410" operator="lessThan">
      <formula>0</formula>
    </cfRule>
  </conditionalFormatting>
  <conditionalFormatting sqref="AJ67">
    <cfRule type="cellIs" dxfId="2616" priority="409" operator="lessThan">
      <formula>0</formula>
    </cfRule>
  </conditionalFormatting>
  <conditionalFormatting sqref="AM67">
    <cfRule type="cellIs" dxfId="2615" priority="408" operator="lessThan">
      <formula>0</formula>
    </cfRule>
  </conditionalFormatting>
  <conditionalFormatting sqref="AO67">
    <cfRule type="cellIs" dxfId="2614" priority="407" operator="lessThan">
      <formula>0</formula>
    </cfRule>
  </conditionalFormatting>
  <conditionalFormatting sqref="AR67">
    <cfRule type="cellIs" dxfId="2613" priority="406" operator="lessThan">
      <formula>0</formula>
    </cfRule>
  </conditionalFormatting>
  <conditionalFormatting sqref="AT67">
    <cfRule type="cellIs" dxfId="2612" priority="405" operator="lessThan">
      <formula>0</formula>
    </cfRule>
  </conditionalFormatting>
  <conditionalFormatting sqref="N68">
    <cfRule type="cellIs" dxfId="2611" priority="401" operator="lessThan">
      <formula>0</formula>
    </cfRule>
  </conditionalFormatting>
  <conditionalFormatting sqref="O68">
    <cfRule type="cellIs" dxfId="2610" priority="400" operator="lessThan">
      <formula>0</formula>
    </cfRule>
  </conditionalFormatting>
  <conditionalFormatting sqref="Q68">
    <cfRule type="cellIs" dxfId="2609" priority="399" operator="lessThan">
      <formula>0</formula>
    </cfRule>
  </conditionalFormatting>
  <conditionalFormatting sqref="R68">
    <cfRule type="cellIs" dxfId="2608" priority="398" operator="lessThan">
      <formula>0</formula>
    </cfRule>
  </conditionalFormatting>
  <conditionalFormatting sqref="U68">
    <cfRule type="cellIs" dxfId="2607" priority="397" operator="lessThan">
      <formula>0</formula>
    </cfRule>
  </conditionalFormatting>
  <conditionalFormatting sqref="V68">
    <cfRule type="cellIs" dxfId="2606" priority="396" operator="lessThan">
      <formula>0</formula>
    </cfRule>
  </conditionalFormatting>
  <conditionalFormatting sqref="X68">
    <cfRule type="cellIs" dxfId="2605" priority="395" operator="lessThan">
      <formula>0</formula>
    </cfRule>
  </conditionalFormatting>
  <conditionalFormatting sqref="Y68">
    <cfRule type="cellIs" dxfId="2604" priority="394" operator="lessThan">
      <formula>0</formula>
    </cfRule>
  </conditionalFormatting>
  <conditionalFormatting sqref="AB68">
    <cfRule type="cellIs" dxfId="2603" priority="393" operator="lessThan">
      <formula>0</formula>
    </cfRule>
  </conditionalFormatting>
  <conditionalFormatting sqref="AC68:AE68">
    <cfRule type="cellIs" dxfId="2602" priority="392" operator="lessThan">
      <formula>0</formula>
    </cfRule>
  </conditionalFormatting>
  <conditionalFormatting sqref="AG68">
    <cfRule type="cellIs" dxfId="2601" priority="391" operator="lessThan">
      <formula>0</formula>
    </cfRule>
  </conditionalFormatting>
  <conditionalFormatting sqref="AH68">
    <cfRule type="cellIs" dxfId="2600" priority="390" operator="lessThan">
      <formula>0</formula>
    </cfRule>
  </conditionalFormatting>
  <conditionalFormatting sqref="AI68">
    <cfRule type="cellIs" dxfId="2599" priority="389" operator="lessThan">
      <formula>0</formula>
    </cfRule>
  </conditionalFormatting>
  <conditionalFormatting sqref="AJ68">
    <cfRule type="cellIs" dxfId="2598" priority="388" operator="lessThan">
      <formula>0</formula>
    </cfRule>
  </conditionalFormatting>
  <conditionalFormatting sqref="AM68">
    <cfRule type="cellIs" dxfId="2597" priority="387" operator="lessThan">
      <formula>0</formula>
    </cfRule>
  </conditionalFormatting>
  <conditionalFormatting sqref="AO68">
    <cfRule type="cellIs" dxfId="2596" priority="386" operator="lessThan">
      <formula>0</formula>
    </cfRule>
  </conditionalFormatting>
  <conditionalFormatting sqref="AR68">
    <cfRule type="cellIs" dxfId="2595" priority="385" operator="lessThan">
      <formula>0</formula>
    </cfRule>
  </conditionalFormatting>
  <conditionalFormatting sqref="AT68">
    <cfRule type="cellIs" dxfId="2594" priority="384" operator="lessThan">
      <formula>0</formula>
    </cfRule>
  </conditionalFormatting>
  <conditionalFormatting sqref="N71:N72">
    <cfRule type="cellIs" dxfId="2593" priority="378" operator="lessThan">
      <formula>0</formula>
    </cfRule>
  </conditionalFormatting>
  <conditionalFormatting sqref="O71:O72">
    <cfRule type="cellIs" dxfId="2592" priority="377" operator="lessThan">
      <formula>0</formula>
    </cfRule>
  </conditionalFormatting>
  <conditionalFormatting sqref="Q71:Q72">
    <cfRule type="cellIs" dxfId="2591" priority="376" operator="lessThan">
      <formula>0</formula>
    </cfRule>
  </conditionalFormatting>
  <conditionalFormatting sqref="R71:R72">
    <cfRule type="cellIs" dxfId="2590" priority="375" operator="lessThan">
      <formula>0</formula>
    </cfRule>
  </conditionalFormatting>
  <conditionalFormatting sqref="U71:U72">
    <cfRule type="cellIs" dxfId="2589" priority="374" operator="lessThan">
      <formula>0</formula>
    </cfRule>
  </conditionalFormatting>
  <conditionalFormatting sqref="V71:V72">
    <cfRule type="cellIs" dxfId="2588" priority="373" operator="lessThan">
      <formula>0</formula>
    </cfRule>
  </conditionalFormatting>
  <conditionalFormatting sqref="X71:X72">
    <cfRule type="cellIs" dxfId="2587" priority="372" operator="lessThan">
      <formula>0</formula>
    </cfRule>
  </conditionalFormatting>
  <conditionalFormatting sqref="Y71:Y72">
    <cfRule type="cellIs" dxfId="2586" priority="371" operator="lessThan">
      <formula>0</formula>
    </cfRule>
  </conditionalFormatting>
  <conditionalFormatting sqref="AB71:AB72">
    <cfRule type="cellIs" dxfId="2585" priority="370" operator="lessThan">
      <formula>0</formula>
    </cfRule>
  </conditionalFormatting>
  <conditionalFormatting sqref="AC71:AE72">
    <cfRule type="cellIs" dxfId="2584" priority="369" operator="lessThan">
      <formula>0</formula>
    </cfRule>
  </conditionalFormatting>
  <conditionalFormatting sqref="AG71:AG72">
    <cfRule type="cellIs" dxfId="2583" priority="368" operator="lessThan">
      <formula>0</formula>
    </cfRule>
  </conditionalFormatting>
  <conditionalFormatting sqref="AH71:AH72">
    <cfRule type="cellIs" dxfId="2582" priority="367" operator="lessThan">
      <formula>0</formula>
    </cfRule>
  </conditionalFormatting>
  <conditionalFormatting sqref="AI71:AI72">
    <cfRule type="cellIs" dxfId="2581" priority="366" operator="lessThan">
      <formula>0</formula>
    </cfRule>
  </conditionalFormatting>
  <conditionalFormatting sqref="AJ71:AJ72">
    <cfRule type="cellIs" dxfId="2580" priority="365" operator="lessThan">
      <formula>0</formula>
    </cfRule>
  </conditionalFormatting>
  <conditionalFormatting sqref="AM71:AM72">
    <cfRule type="cellIs" dxfId="2579" priority="364" operator="lessThan">
      <formula>0</formula>
    </cfRule>
  </conditionalFormatting>
  <conditionalFormatting sqref="AO71:AO72">
    <cfRule type="cellIs" dxfId="2578" priority="363" operator="lessThan">
      <formula>0</formula>
    </cfRule>
  </conditionalFormatting>
  <conditionalFormatting sqref="AR71:AR72">
    <cfRule type="cellIs" dxfId="2577" priority="362" operator="lessThan">
      <formula>0</formula>
    </cfRule>
  </conditionalFormatting>
  <conditionalFormatting sqref="AT71:AT72">
    <cfRule type="cellIs" dxfId="2576" priority="361" operator="lessThan">
      <formula>0</formula>
    </cfRule>
  </conditionalFormatting>
  <conditionalFormatting sqref="N73">
    <cfRule type="cellIs" dxfId="2575" priority="357" operator="lessThan">
      <formula>0</formula>
    </cfRule>
  </conditionalFormatting>
  <conditionalFormatting sqref="O73">
    <cfRule type="cellIs" dxfId="2574" priority="356" operator="lessThan">
      <formula>0</formula>
    </cfRule>
  </conditionalFormatting>
  <conditionalFormatting sqref="Q73">
    <cfRule type="cellIs" dxfId="2573" priority="355" operator="lessThan">
      <formula>0</formula>
    </cfRule>
  </conditionalFormatting>
  <conditionalFormatting sqref="R73">
    <cfRule type="cellIs" dxfId="2572" priority="354" operator="lessThan">
      <formula>0</formula>
    </cfRule>
  </conditionalFormatting>
  <conditionalFormatting sqref="U73">
    <cfRule type="cellIs" dxfId="2571" priority="353" operator="lessThan">
      <formula>0</formula>
    </cfRule>
  </conditionalFormatting>
  <conditionalFormatting sqref="V73">
    <cfRule type="cellIs" dxfId="2570" priority="352" operator="lessThan">
      <formula>0</formula>
    </cfRule>
  </conditionalFormatting>
  <conditionalFormatting sqref="X73">
    <cfRule type="cellIs" dxfId="2569" priority="351" operator="lessThan">
      <formula>0</formula>
    </cfRule>
  </conditionalFormatting>
  <conditionalFormatting sqref="Y73">
    <cfRule type="cellIs" dxfId="2568" priority="350" operator="lessThan">
      <formula>0</formula>
    </cfRule>
  </conditionalFormatting>
  <conditionalFormatting sqref="AB73">
    <cfRule type="cellIs" dxfId="2567" priority="349" operator="lessThan">
      <formula>0</formula>
    </cfRule>
  </conditionalFormatting>
  <conditionalFormatting sqref="AC73:AE73">
    <cfRule type="cellIs" dxfId="2566" priority="348" operator="lessThan">
      <formula>0</formula>
    </cfRule>
  </conditionalFormatting>
  <conditionalFormatting sqref="AG73">
    <cfRule type="cellIs" dxfId="2565" priority="347" operator="lessThan">
      <formula>0</formula>
    </cfRule>
  </conditionalFormatting>
  <conditionalFormatting sqref="AH73">
    <cfRule type="cellIs" dxfId="2564" priority="346" operator="lessThan">
      <formula>0</formula>
    </cfRule>
  </conditionalFormatting>
  <conditionalFormatting sqref="AI73">
    <cfRule type="cellIs" dxfId="2563" priority="345" operator="lessThan">
      <formula>0</formula>
    </cfRule>
  </conditionalFormatting>
  <conditionalFormatting sqref="AJ73">
    <cfRule type="cellIs" dxfId="2562" priority="344" operator="lessThan">
      <formula>0</formula>
    </cfRule>
  </conditionalFormatting>
  <conditionalFormatting sqref="AM73">
    <cfRule type="cellIs" dxfId="2561" priority="343" operator="lessThan">
      <formula>0</formula>
    </cfRule>
  </conditionalFormatting>
  <conditionalFormatting sqref="AO73">
    <cfRule type="cellIs" dxfId="2560" priority="342" operator="lessThan">
      <formula>0</formula>
    </cfRule>
  </conditionalFormatting>
  <conditionalFormatting sqref="AR73">
    <cfRule type="cellIs" dxfId="2559" priority="341" operator="lessThan">
      <formula>0</formula>
    </cfRule>
  </conditionalFormatting>
  <conditionalFormatting sqref="AT73">
    <cfRule type="cellIs" dxfId="2558" priority="340" operator="lessThan">
      <formula>0</formula>
    </cfRule>
  </conditionalFormatting>
  <conditionalFormatting sqref="N74">
    <cfRule type="cellIs" dxfId="2557" priority="336" operator="lessThan">
      <formula>0</formula>
    </cfRule>
  </conditionalFormatting>
  <conditionalFormatting sqref="O74">
    <cfRule type="cellIs" dxfId="2556" priority="335" operator="lessThan">
      <formula>0</formula>
    </cfRule>
  </conditionalFormatting>
  <conditionalFormatting sqref="Q74">
    <cfRule type="cellIs" dxfId="2555" priority="334" operator="lessThan">
      <formula>0</formula>
    </cfRule>
  </conditionalFormatting>
  <conditionalFormatting sqref="R74">
    <cfRule type="cellIs" dxfId="2554" priority="333" operator="lessThan">
      <formula>0</formula>
    </cfRule>
  </conditionalFormatting>
  <conditionalFormatting sqref="U74">
    <cfRule type="cellIs" dxfId="2553" priority="332" operator="lessThan">
      <formula>0</formula>
    </cfRule>
  </conditionalFormatting>
  <conditionalFormatting sqref="V74">
    <cfRule type="cellIs" dxfId="2552" priority="331" operator="lessThan">
      <formula>0</formula>
    </cfRule>
  </conditionalFormatting>
  <conditionalFormatting sqref="X74">
    <cfRule type="cellIs" dxfId="2551" priority="330" operator="lessThan">
      <formula>0</formula>
    </cfRule>
  </conditionalFormatting>
  <conditionalFormatting sqref="Y74">
    <cfRule type="cellIs" dxfId="2550" priority="329" operator="lessThan">
      <formula>0</formula>
    </cfRule>
  </conditionalFormatting>
  <conditionalFormatting sqref="AB74">
    <cfRule type="cellIs" dxfId="2549" priority="328" operator="lessThan">
      <formula>0</formula>
    </cfRule>
  </conditionalFormatting>
  <conditionalFormatting sqref="AC74:AE74">
    <cfRule type="cellIs" dxfId="2548" priority="327" operator="lessThan">
      <formula>0</formula>
    </cfRule>
  </conditionalFormatting>
  <conditionalFormatting sqref="AG74">
    <cfRule type="cellIs" dxfId="2547" priority="326" operator="lessThan">
      <formula>0</formula>
    </cfRule>
  </conditionalFormatting>
  <conditionalFormatting sqref="AH74">
    <cfRule type="cellIs" dxfId="2546" priority="325" operator="lessThan">
      <formula>0</formula>
    </cfRule>
  </conditionalFormatting>
  <conditionalFormatting sqref="AI74">
    <cfRule type="cellIs" dxfId="2545" priority="324" operator="lessThan">
      <formula>0</formula>
    </cfRule>
  </conditionalFormatting>
  <conditionalFormatting sqref="AJ74">
    <cfRule type="cellIs" dxfId="2544" priority="323" operator="lessThan">
      <formula>0</formula>
    </cfRule>
  </conditionalFormatting>
  <conditionalFormatting sqref="AM74">
    <cfRule type="cellIs" dxfId="2543" priority="322" operator="lessThan">
      <formula>0</formula>
    </cfRule>
  </conditionalFormatting>
  <conditionalFormatting sqref="AO74">
    <cfRule type="cellIs" dxfId="2542" priority="321" operator="lessThan">
      <formula>0</formula>
    </cfRule>
  </conditionalFormatting>
  <conditionalFormatting sqref="AR74">
    <cfRule type="cellIs" dxfId="2541" priority="320" operator="lessThan">
      <formula>0</formula>
    </cfRule>
  </conditionalFormatting>
  <conditionalFormatting sqref="AT74">
    <cfRule type="cellIs" dxfId="2540" priority="319" operator="lessThan">
      <formula>0</formula>
    </cfRule>
  </conditionalFormatting>
  <conditionalFormatting sqref="N78">
    <cfRule type="cellIs" dxfId="2539" priority="309" operator="lessThan">
      <formula>0</formula>
    </cfRule>
  </conditionalFormatting>
  <conditionalFormatting sqref="O78">
    <cfRule type="cellIs" dxfId="2538" priority="308" operator="lessThan">
      <formula>0</formula>
    </cfRule>
  </conditionalFormatting>
  <conditionalFormatting sqref="Q78">
    <cfRule type="cellIs" dxfId="2537" priority="307" operator="lessThan">
      <formula>0</formula>
    </cfRule>
  </conditionalFormatting>
  <conditionalFormatting sqref="R78">
    <cfRule type="cellIs" dxfId="2536" priority="306" operator="lessThan">
      <formula>0</formula>
    </cfRule>
  </conditionalFormatting>
  <conditionalFormatting sqref="U78">
    <cfRule type="cellIs" dxfId="2535" priority="305" operator="lessThan">
      <formula>0</formula>
    </cfRule>
  </conditionalFormatting>
  <conditionalFormatting sqref="V78">
    <cfRule type="cellIs" dxfId="2534" priority="304" operator="lessThan">
      <formula>0</formula>
    </cfRule>
  </conditionalFormatting>
  <conditionalFormatting sqref="X78">
    <cfRule type="cellIs" dxfId="2533" priority="303" operator="lessThan">
      <formula>0</formula>
    </cfRule>
  </conditionalFormatting>
  <conditionalFormatting sqref="Y78">
    <cfRule type="cellIs" dxfId="2532" priority="302" operator="lessThan">
      <formula>0</formula>
    </cfRule>
  </conditionalFormatting>
  <conditionalFormatting sqref="AB78">
    <cfRule type="cellIs" dxfId="2531" priority="301" operator="lessThan">
      <formula>0</formula>
    </cfRule>
  </conditionalFormatting>
  <conditionalFormatting sqref="AC78:AE78">
    <cfRule type="cellIs" dxfId="2530" priority="300" operator="lessThan">
      <formula>0</formula>
    </cfRule>
  </conditionalFormatting>
  <conditionalFormatting sqref="AG78">
    <cfRule type="cellIs" dxfId="2529" priority="299" operator="lessThan">
      <formula>0</formula>
    </cfRule>
  </conditionalFormatting>
  <conditionalFormatting sqref="AH78">
    <cfRule type="cellIs" dxfId="2528" priority="298" operator="lessThan">
      <formula>0</formula>
    </cfRule>
  </conditionalFormatting>
  <conditionalFormatting sqref="AI78">
    <cfRule type="cellIs" dxfId="2527" priority="297" operator="lessThan">
      <formula>0</formula>
    </cfRule>
  </conditionalFormatting>
  <conditionalFormatting sqref="AJ78">
    <cfRule type="cellIs" dxfId="2526" priority="296" operator="lessThan">
      <formula>0</formula>
    </cfRule>
  </conditionalFormatting>
  <conditionalFormatting sqref="AM78">
    <cfRule type="cellIs" dxfId="2525" priority="295" operator="lessThan">
      <formula>0</formula>
    </cfRule>
  </conditionalFormatting>
  <conditionalFormatting sqref="AO78">
    <cfRule type="cellIs" dxfId="2524" priority="294" operator="lessThan">
      <formula>0</formula>
    </cfRule>
  </conditionalFormatting>
  <conditionalFormatting sqref="AR78">
    <cfRule type="cellIs" dxfId="2523" priority="293" operator="lessThan">
      <formula>0</formula>
    </cfRule>
  </conditionalFormatting>
  <conditionalFormatting sqref="AT78">
    <cfRule type="cellIs" dxfId="2522" priority="292" operator="lessThan">
      <formula>0</formula>
    </cfRule>
  </conditionalFormatting>
  <conditionalFormatting sqref="AU12:AU14">
    <cfRule type="cellIs" dxfId="2521" priority="256" operator="lessThan">
      <formula>0</formula>
    </cfRule>
  </conditionalFormatting>
  <conditionalFormatting sqref="AU16:AU18">
    <cfRule type="cellIs" dxfId="2520" priority="255" operator="lessThan">
      <formula>0</formula>
    </cfRule>
  </conditionalFormatting>
  <conditionalFormatting sqref="AU21">
    <cfRule type="cellIs" dxfId="2519" priority="254" operator="lessThan">
      <formula>0</formula>
    </cfRule>
  </conditionalFormatting>
  <conditionalFormatting sqref="AU22">
    <cfRule type="cellIs" dxfId="2518" priority="253" operator="lessThan">
      <formula>0</formula>
    </cfRule>
  </conditionalFormatting>
  <conditionalFormatting sqref="AU24:AU25">
    <cfRule type="cellIs" dxfId="2517" priority="252" operator="lessThan">
      <formula>0</formula>
    </cfRule>
  </conditionalFormatting>
  <conditionalFormatting sqref="AU26:AU27">
    <cfRule type="cellIs" dxfId="2516" priority="251" operator="lessThan">
      <formula>0</formula>
    </cfRule>
  </conditionalFormatting>
  <conditionalFormatting sqref="AU29:AU36">
    <cfRule type="cellIs" dxfId="2515" priority="250" operator="lessThan">
      <formula>0</formula>
    </cfRule>
  </conditionalFormatting>
  <conditionalFormatting sqref="AU38:AU43">
    <cfRule type="cellIs" dxfId="2514" priority="249" operator="lessThan">
      <formula>0</formula>
    </cfRule>
  </conditionalFormatting>
  <conditionalFormatting sqref="AU46:AU47">
    <cfRule type="cellIs" dxfId="2513" priority="248" operator="lessThan">
      <formula>0</formula>
    </cfRule>
  </conditionalFormatting>
  <conditionalFormatting sqref="AU49:AU50">
    <cfRule type="cellIs" dxfId="2512" priority="247" operator="lessThan">
      <formula>0</formula>
    </cfRule>
  </conditionalFormatting>
  <conditionalFormatting sqref="AU52:AU53">
    <cfRule type="cellIs" dxfId="2511" priority="246" operator="lessThan">
      <formula>0</formula>
    </cfRule>
  </conditionalFormatting>
  <conditionalFormatting sqref="AU55:AU59">
    <cfRule type="cellIs" dxfId="2510" priority="245" operator="lessThan">
      <formula>0</formula>
    </cfRule>
  </conditionalFormatting>
  <conditionalFormatting sqref="AU61:AU68">
    <cfRule type="cellIs" dxfId="2509" priority="244" operator="lessThan">
      <formula>0</formula>
    </cfRule>
  </conditionalFormatting>
  <conditionalFormatting sqref="AU70:AU74">
    <cfRule type="cellIs" dxfId="2508" priority="243" operator="lessThan">
      <formula>0</formula>
    </cfRule>
  </conditionalFormatting>
  <conditionalFormatting sqref="AU76:AU78">
    <cfRule type="cellIs" dxfId="2507" priority="242" operator="lessThan">
      <formula>0</formula>
    </cfRule>
  </conditionalFormatting>
  <conditionalFormatting sqref="AU80">
    <cfRule type="cellIs" dxfId="2506" priority="241" operator="lessThan">
      <formula>0</formula>
    </cfRule>
  </conditionalFormatting>
  <conditionalFormatting sqref="AZ8:AZ11">
    <cfRule type="cellIs" dxfId="2505" priority="161" operator="lessThan">
      <formula>0</formula>
    </cfRule>
  </conditionalFormatting>
  <conditionalFormatting sqref="BA9:BA11">
    <cfRule type="cellIs" dxfId="2504" priority="166" operator="lessThan">
      <formula>0</formula>
    </cfRule>
  </conditionalFormatting>
  <conditionalFormatting sqref="AY9:AY11">
    <cfRule type="cellIs" dxfId="2503" priority="165" operator="lessThan">
      <formula>0</formula>
    </cfRule>
  </conditionalFormatting>
  <conditionalFormatting sqref="AZ9:AZ11">
    <cfRule type="cellIs" dxfId="2502" priority="164" operator="lessThan">
      <formula>0</formula>
    </cfRule>
  </conditionalFormatting>
  <conditionalFormatting sqref="BA8:BA11">
    <cfRule type="cellIs" dxfId="2501" priority="163" operator="lessThan">
      <formula>0</formula>
    </cfRule>
  </conditionalFormatting>
  <conditionalFormatting sqref="AY8:AY11">
    <cfRule type="cellIs" dxfId="2500" priority="162" operator="lessThan">
      <formula>0</formula>
    </cfRule>
  </conditionalFormatting>
  <conditionalFormatting sqref="BB8:BB11">
    <cfRule type="cellIs" dxfId="2499" priority="160" stopIfTrue="1" operator="notEqual">
      <formula>0</formula>
    </cfRule>
  </conditionalFormatting>
  <conditionalFormatting sqref="BC8:BC11">
    <cfRule type="cellIs" dxfId="2498" priority="159" operator="lessThan">
      <formula>0</formula>
    </cfRule>
  </conditionalFormatting>
  <conditionalFormatting sqref="AY8:BC11">
    <cfRule type="cellIs" dxfId="2497" priority="158" operator="lessThan">
      <formula>0</formula>
    </cfRule>
  </conditionalFormatting>
  <conditionalFormatting sqref="AY8">
    <cfRule type="cellIs" dxfId="2496" priority="156" operator="lessThan">
      <formula>0</formula>
    </cfRule>
  </conditionalFormatting>
  <conditionalFormatting sqref="AY9:AY11">
    <cfRule type="cellIs" dxfId="2495" priority="157" operator="lessThan">
      <formula>0</formula>
    </cfRule>
  </conditionalFormatting>
  <conditionalFormatting sqref="BG8:BG11">
    <cfRule type="cellIs" dxfId="2494" priority="155" stopIfTrue="1" operator="notEqual">
      <formula>0</formula>
    </cfRule>
  </conditionalFormatting>
  <conditionalFormatting sqref="BH8:BH11">
    <cfRule type="cellIs" dxfId="2493" priority="154" operator="lessThan">
      <formula>0</formula>
    </cfRule>
  </conditionalFormatting>
  <conditionalFormatting sqref="BG8:BH11">
    <cfRule type="cellIs" dxfId="2492" priority="153" operator="lessThan">
      <formula>0</formula>
    </cfRule>
  </conditionalFormatting>
  <conditionalFormatting sqref="BE8">
    <cfRule type="cellIs" dxfId="2491" priority="147" operator="lessThan">
      <formula>0</formula>
    </cfRule>
  </conditionalFormatting>
  <conditionalFormatting sqref="BF9:BF11">
    <cfRule type="cellIs" dxfId="2490" priority="152" operator="lessThan">
      <formula>0</formula>
    </cfRule>
  </conditionalFormatting>
  <conditionalFormatting sqref="BD9:BD11">
    <cfRule type="cellIs" dxfId="2489" priority="151" operator="lessThan">
      <formula>0</formula>
    </cfRule>
  </conditionalFormatting>
  <conditionalFormatting sqref="BE9:BE11">
    <cfRule type="cellIs" dxfId="2488" priority="150" operator="lessThan">
      <formula>0</formula>
    </cfRule>
  </conditionalFormatting>
  <conditionalFormatting sqref="BF8">
    <cfRule type="cellIs" dxfId="2487" priority="149" operator="lessThan">
      <formula>0</formula>
    </cfRule>
  </conditionalFormatting>
  <conditionalFormatting sqref="BD8:BD11">
    <cfRule type="cellIs" dxfId="2486" priority="148" operator="lessThan">
      <formula>0</formula>
    </cfRule>
  </conditionalFormatting>
  <conditionalFormatting sqref="BD8:BF11">
    <cfRule type="cellIs" dxfId="2485" priority="146" operator="lessThan">
      <formula>0</formula>
    </cfRule>
  </conditionalFormatting>
  <conditionalFormatting sqref="BD8">
    <cfRule type="cellIs" dxfId="2484" priority="144" operator="lessThan">
      <formula>0</formula>
    </cfRule>
  </conditionalFormatting>
  <conditionalFormatting sqref="BD9:BD11">
    <cfRule type="cellIs" dxfId="2483" priority="145" operator="lessThan">
      <formula>0</formula>
    </cfRule>
  </conditionalFormatting>
  <conditionalFormatting sqref="AZ9:AZ11">
    <cfRule type="cellIs" dxfId="2482" priority="143" operator="lessThan">
      <formula>0</formula>
    </cfRule>
  </conditionalFormatting>
  <conditionalFormatting sqref="AZ8:AZ11">
    <cfRule type="cellIs" dxfId="2481" priority="142" operator="lessThan">
      <formula>0</formula>
    </cfRule>
  </conditionalFormatting>
  <conditionalFormatting sqref="AZ8">
    <cfRule type="cellIs" dxfId="2480" priority="140" operator="lessThan">
      <formula>0</formula>
    </cfRule>
  </conditionalFormatting>
  <conditionalFormatting sqref="AZ9:AZ11">
    <cfRule type="cellIs" dxfId="2479" priority="141" operator="lessThan">
      <formula>0</formula>
    </cfRule>
  </conditionalFormatting>
  <conditionalFormatting sqref="BA8:BA11">
    <cfRule type="cellIs" dxfId="2478" priority="138" operator="lessThan">
      <formula>0</formula>
    </cfRule>
  </conditionalFormatting>
  <conditionalFormatting sqref="BA9:BA11">
    <cfRule type="cellIs" dxfId="2477" priority="139" operator="lessThan">
      <formula>0</formula>
    </cfRule>
  </conditionalFormatting>
  <conditionalFormatting sqref="BA9:BA11">
    <cfRule type="cellIs" dxfId="2476" priority="137" operator="lessThan">
      <formula>0</formula>
    </cfRule>
  </conditionalFormatting>
  <conditionalFormatting sqref="BA8:BA11">
    <cfRule type="cellIs" dxfId="2475" priority="136" operator="lessThan">
      <formula>0</formula>
    </cfRule>
  </conditionalFormatting>
  <conditionalFormatting sqref="BA8">
    <cfRule type="cellIs" dxfId="2474" priority="134" operator="lessThan">
      <formula>0</formula>
    </cfRule>
  </conditionalFormatting>
  <conditionalFormatting sqref="BA9:BA11">
    <cfRule type="cellIs" dxfId="2473" priority="135" operator="lessThan">
      <formula>0</formula>
    </cfRule>
  </conditionalFormatting>
  <conditionalFormatting sqref="BC8:BC11">
    <cfRule type="cellIs" dxfId="2472" priority="130" operator="lessThan">
      <formula>0</formula>
    </cfRule>
  </conditionalFormatting>
  <conditionalFormatting sqref="BB9:BB11">
    <cfRule type="cellIs" dxfId="2471" priority="133" operator="lessThan">
      <formula>0</formula>
    </cfRule>
  </conditionalFormatting>
  <conditionalFormatting sqref="BC9:BC11">
    <cfRule type="cellIs" dxfId="2470" priority="132" operator="lessThan">
      <formula>0</formula>
    </cfRule>
  </conditionalFormatting>
  <conditionalFormatting sqref="BB8:BB11">
    <cfRule type="cellIs" dxfId="2469" priority="131" operator="lessThan">
      <formula>0</formula>
    </cfRule>
  </conditionalFormatting>
  <conditionalFormatting sqref="BB8">
    <cfRule type="cellIs" dxfId="2468" priority="128" operator="lessThan">
      <formula>0</formula>
    </cfRule>
  </conditionalFormatting>
  <conditionalFormatting sqref="BB9:BB11">
    <cfRule type="cellIs" dxfId="2467" priority="129" operator="lessThan">
      <formula>0</formula>
    </cfRule>
  </conditionalFormatting>
  <conditionalFormatting sqref="BC9:BC11">
    <cfRule type="cellIs" dxfId="2466" priority="127" operator="lessThan">
      <formula>0</formula>
    </cfRule>
  </conditionalFormatting>
  <conditionalFormatting sqref="BC8:BC11">
    <cfRule type="cellIs" dxfId="2465" priority="126" operator="lessThan">
      <formula>0</formula>
    </cfRule>
  </conditionalFormatting>
  <conditionalFormatting sqref="BC8">
    <cfRule type="cellIs" dxfId="2464" priority="124" operator="lessThan">
      <formula>0</formula>
    </cfRule>
  </conditionalFormatting>
  <conditionalFormatting sqref="BC9:BC11">
    <cfRule type="cellIs" dxfId="2463" priority="125" operator="lessThan">
      <formula>0</formula>
    </cfRule>
  </conditionalFormatting>
  <conditionalFormatting sqref="AZ12:AZ74 AZ76:AZ80">
    <cfRule type="cellIs" dxfId="2462" priority="121" operator="lessThan">
      <formula>0</formula>
    </cfRule>
  </conditionalFormatting>
  <conditionalFormatting sqref="BA12:BA74 BA76:BA80">
    <cfRule type="cellIs" dxfId="2461" priority="123" operator="lessThan">
      <formula>0</formula>
    </cfRule>
  </conditionalFormatting>
  <conditionalFormatting sqref="AY12:AY74 AY76:AY80">
    <cfRule type="cellIs" dxfId="2460" priority="122" operator="lessThan">
      <formula>0</formula>
    </cfRule>
  </conditionalFormatting>
  <conditionalFormatting sqref="BB12:BB74 BB76:BB80">
    <cfRule type="cellIs" dxfId="2459" priority="120" stopIfTrue="1" operator="notEqual">
      <formula>0</formula>
    </cfRule>
  </conditionalFormatting>
  <conditionalFormatting sqref="BC12:BC74 BC76:BC80">
    <cfRule type="cellIs" dxfId="2458" priority="119" operator="lessThan">
      <formula>0</formula>
    </cfRule>
  </conditionalFormatting>
  <conditionalFormatting sqref="AY12:BC74 AY76:BC80">
    <cfRule type="cellIs" dxfId="2457" priority="118" operator="lessThan">
      <formula>0</formula>
    </cfRule>
  </conditionalFormatting>
  <conditionalFormatting sqref="AY12:AY74 AY76:AY80">
    <cfRule type="cellIs" dxfId="2456" priority="117" operator="lessThan">
      <formula>0</formula>
    </cfRule>
  </conditionalFormatting>
  <conditionalFormatting sqref="BG12:BG74 BG76:BG80">
    <cfRule type="cellIs" dxfId="2455" priority="116" stopIfTrue="1" operator="notEqual">
      <formula>0</formula>
    </cfRule>
  </conditionalFormatting>
  <conditionalFormatting sqref="BH12:BH74 BH76:BH80">
    <cfRule type="cellIs" dxfId="2454" priority="115" operator="lessThan">
      <formula>0</formula>
    </cfRule>
  </conditionalFormatting>
  <conditionalFormatting sqref="BG12:BH74 BG76:BH80">
    <cfRule type="cellIs" dxfId="2453" priority="114" operator="lessThan">
      <formula>0</formula>
    </cfRule>
  </conditionalFormatting>
  <conditionalFormatting sqref="BE12:BE74 BE76:BE80">
    <cfRule type="cellIs" dxfId="2452" priority="111" operator="lessThan">
      <formula>0</formula>
    </cfRule>
  </conditionalFormatting>
  <conditionalFormatting sqref="BF12:BF74 BF76:BF80">
    <cfRule type="cellIs" dxfId="2451" priority="113" operator="lessThan">
      <formula>0</formula>
    </cfRule>
  </conditionalFormatting>
  <conditionalFormatting sqref="BD12:BD74 BD76:BD80">
    <cfRule type="cellIs" dxfId="2450" priority="112" operator="lessThan">
      <formula>0</formula>
    </cfRule>
  </conditionalFormatting>
  <conditionalFormatting sqref="BD12:BF74 BD76:BF80">
    <cfRule type="cellIs" dxfId="2449" priority="110" operator="lessThan">
      <formula>0</formula>
    </cfRule>
  </conditionalFormatting>
  <conditionalFormatting sqref="BD12:BD74 BD76:BD80">
    <cfRule type="cellIs" dxfId="2448" priority="109" operator="lessThan">
      <formula>0</formula>
    </cfRule>
  </conditionalFormatting>
  <conditionalFormatting sqref="AZ12:AZ74 AZ76:AZ80">
    <cfRule type="cellIs" dxfId="2447" priority="108" operator="lessThan">
      <formula>0</formula>
    </cfRule>
  </conditionalFormatting>
  <conditionalFormatting sqref="AZ12:AZ74 AZ76:AZ80">
    <cfRule type="cellIs" dxfId="2446" priority="107" operator="lessThan">
      <formula>0</formula>
    </cfRule>
  </conditionalFormatting>
  <conditionalFormatting sqref="BA12:BA74 BA76:BA80">
    <cfRule type="cellIs" dxfId="2445" priority="106" operator="lessThan">
      <formula>0</formula>
    </cfRule>
  </conditionalFormatting>
  <conditionalFormatting sqref="BA12:BA74 BA76:BA80">
    <cfRule type="cellIs" dxfId="2444" priority="105" operator="lessThan">
      <formula>0</formula>
    </cfRule>
  </conditionalFormatting>
  <conditionalFormatting sqref="BA12:BA74 BA76:BA80">
    <cfRule type="cellIs" dxfId="2443" priority="104" operator="lessThan">
      <formula>0</formula>
    </cfRule>
  </conditionalFormatting>
  <conditionalFormatting sqref="BC12:BC74 BC76:BC80">
    <cfRule type="cellIs" dxfId="2442" priority="102" operator="lessThan">
      <formula>0</formula>
    </cfRule>
  </conditionalFormatting>
  <conditionalFormatting sqref="BB12:BB74 BB76:BB80">
    <cfRule type="cellIs" dxfId="2441" priority="103" operator="lessThan">
      <formula>0</formula>
    </cfRule>
  </conditionalFormatting>
  <conditionalFormatting sqref="BB12:BB74 BB76:BB80">
    <cfRule type="cellIs" dxfId="2440" priority="101" operator="lessThan">
      <formula>0</formula>
    </cfRule>
  </conditionalFormatting>
  <conditionalFormatting sqref="BC12:BC74 BC76:BC80">
    <cfRule type="cellIs" dxfId="2439" priority="100" operator="lessThan">
      <formula>0</formula>
    </cfRule>
  </conditionalFormatting>
  <conditionalFormatting sqref="BC12:BC74 BC76:BC80">
    <cfRule type="cellIs" dxfId="2438" priority="99" operator="lessThan">
      <formula>0</formula>
    </cfRule>
  </conditionalFormatting>
  <conditionalFormatting sqref="G9">
    <cfRule type="cellIs" dxfId="2437" priority="98" operator="notEqual">
      <formula>G8</formula>
    </cfRule>
  </conditionalFormatting>
  <conditionalFormatting sqref="H9">
    <cfRule type="cellIs" dxfId="2436" priority="97" operator="notEqual">
      <formula>H8</formula>
    </cfRule>
  </conditionalFormatting>
  <conditionalFormatting sqref="I9">
    <cfRule type="cellIs" dxfId="2435" priority="96" operator="notEqual">
      <formula>I8</formula>
    </cfRule>
  </conditionalFormatting>
  <conditionalFormatting sqref="K9">
    <cfRule type="cellIs" dxfId="2434" priority="95" operator="notEqual">
      <formula>K8</formula>
    </cfRule>
  </conditionalFormatting>
  <conditionalFormatting sqref="M9">
    <cfRule type="cellIs" dxfId="2433" priority="94" operator="notEqual">
      <formula>M8</formula>
    </cfRule>
  </conditionalFormatting>
  <conditionalFormatting sqref="P9">
    <cfRule type="cellIs" dxfId="2432" priority="93" operator="notEqual">
      <formula>P8</formula>
    </cfRule>
  </conditionalFormatting>
  <conditionalFormatting sqref="W9">
    <cfRule type="cellIs" dxfId="2431" priority="91" operator="notEqual">
      <formula>W8</formula>
    </cfRule>
  </conditionalFormatting>
  <conditionalFormatting sqref="AA9">
    <cfRule type="cellIs" dxfId="2430" priority="90" operator="notEqual">
      <formula>AA8</formula>
    </cfRule>
  </conditionalFormatting>
  <conditionalFormatting sqref="AF9">
    <cfRule type="cellIs" dxfId="2429" priority="89" operator="notEqual">
      <formula>AF8</formula>
    </cfRule>
  </conditionalFormatting>
  <conditionalFormatting sqref="AL9">
    <cfRule type="cellIs" dxfId="2428" priority="88" operator="notEqual">
      <formula>AL8</formula>
    </cfRule>
  </conditionalFormatting>
  <conditionalFormatting sqref="AN9">
    <cfRule type="cellIs" dxfId="2427" priority="87" operator="notEqual">
      <formula>AN8</formula>
    </cfRule>
  </conditionalFormatting>
  <conditionalFormatting sqref="AQ9">
    <cfRule type="cellIs" dxfId="2426" priority="86" operator="notEqual">
      <formula>AQ8</formula>
    </cfRule>
  </conditionalFormatting>
  <conditionalFormatting sqref="AS9">
    <cfRule type="cellIs" dxfId="2425" priority="85" operator="notEqual">
      <formula>AS8</formula>
    </cfRule>
  </conditionalFormatting>
  <conditionalFormatting sqref="AV9">
    <cfRule type="cellIs" dxfId="2424" priority="84" operator="notEqual">
      <formula>AV8</formula>
    </cfRule>
  </conditionalFormatting>
  <conditionalFormatting sqref="AW9">
    <cfRule type="cellIs" dxfId="2423" priority="83" operator="notEqual">
      <formula>AW8</formula>
    </cfRule>
  </conditionalFormatting>
  <conditionalFormatting sqref="T8">
    <cfRule type="cellIs" dxfId="2422" priority="82" operator="notEqual">
      <formula>H8</formula>
    </cfRule>
  </conditionalFormatting>
  <conditionalFormatting sqref="T9">
    <cfRule type="cellIs" dxfId="2421" priority="81" operator="notEqual">
      <formula>T8</formula>
    </cfRule>
  </conditionalFormatting>
  <conditionalFormatting sqref="T12">
    <cfRule type="cellIs" dxfId="2420" priority="80" operator="notEqual">
      <formula>H12</formula>
    </cfRule>
  </conditionalFormatting>
  <conditionalFormatting sqref="T13">
    <cfRule type="cellIs" dxfId="2419" priority="79" operator="notEqual">
      <formula>H13</formula>
    </cfRule>
  </conditionalFormatting>
  <conditionalFormatting sqref="T14">
    <cfRule type="cellIs" dxfId="2418" priority="78" operator="notEqual">
      <formula>H14</formula>
    </cfRule>
  </conditionalFormatting>
  <conditionalFormatting sqref="T16">
    <cfRule type="cellIs" dxfId="2417" priority="77" operator="notEqual">
      <formula>H16</formula>
    </cfRule>
  </conditionalFormatting>
  <conditionalFormatting sqref="T17">
    <cfRule type="cellIs" dxfId="2416" priority="76" operator="notEqual">
      <formula>H17</formula>
    </cfRule>
  </conditionalFormatting>
  <conditionalFormatting sqref="T18">
    <cfRule type="cellIs" dxfId="2415" priority="75" operator="notEqual">
      <formula>H18</formula>
    </cfRule>
  </conditionalFormatting>
  <conditionalFormatting sqref="T22">
    <cfRule type="cellIs" dxfId="2414" priority="74" operator="notEqual">
      <formula>H22</formula>
    </cfRule>
  </conditionalFormatting>
  <conditionalFormatting sqref="T24">
    <cfRule type="cellIs" dxfId="2413" priority="73" operator="notEqual">
      <formula>H24</formula>
    </cfRule>
  </conditionalFormatting>
  <conditionalFormatting sqref="T25">
    <cfRule type="cellIs" dxfId="2412" priority="72" operator="notEqual">
      <formula>H25</formula>
    </cfRule>
  </conditionalFormatting>
  <conditionalFormatting sqref="T26">
    <cfRule type="cellIs" dxfId="2411" priority="71" operator="notEqual">
      <formula>H26</formula>
    </cfRule>
  </conditionalFormatting>
  <conditionalFormatting sqref="T26">
    <cfRule type="cellIs" dxfId="2410" priority="70" operator="notEqual">
      <formula>H26</formula>
    </cfRule>
  </conditionalFormatting>
  <conditionalFormatting sqref="T27">
    <cfRule type="cellIs" dxfId="2409" priority="69" operator="notEqual">
      <formula>H27</formula>
    </cfRule>
  </conditionalFormatting>
  <conditionalFormatting sqref="T29">
    <cfRule type="cellIs" dxfId="2408" priority="68" operator="notEqual">
      <formula>H29</formula>
    </cfRule>
  </conditionalFormatting>
  <conditionalFormatting sqref="T30">
    <cfRule type="cellIs" dxfId="2407" priority="67" operator="notEqual">
      <formula>H30</formula>
    </cfRule>
  </conditionalFormatting>
  <conditionalFormatting sqref="T30">
    <cfRule type="cellIs" dxfId="2406" priority="66" operator="notEqual">
      <formula>H30</formula>
    </cfRule>
  </conditionalFormatting>
  <conditionalFormatting sqref="T31">
    <cfRule type="cellIs" dxfId="2405" priority="65" operator="notEqual">
      <formula>H31</formula>
    </cfRule>
  </conditionalFormatting>
  <conditionalFormatting sqref="T32">
    <cfRule type="cellIs" dxfId="2404" priority="64" operator="notEqual">
      <formula>H32</formula>
    </cfRule>
  </conditionalFormatting>
  <conditionalFormatting sqref="T33">
    <cfRule type="cellIs" dxfId="2403" priority="63" operator="notEqual">
      <formula>H33</formula>
    </cfRule>
  </conditionalFormatting>
  <conditionalFormatting sqref="T33">
    <cfRule type="cellIs" dxfId="2402" priority="62" operator="notEqual">
      <formula>H33</formula>
    </cfRule>
  </conditionalFormatting>
  <conditionalFormatting sqref="T34">
    <cfRule type="cellIs" dxfId="2401" priority="61" operator="notEqual">
      <formula>H34</formula>
    </cfRule>
  </conditionalFormatting>
  <conditionalFormatting sqref="T34">
    <cfRule type="cellIs" dxfId="2400" priority="60" operator="notEqual">
      <formula>H34</formula>
    </cfRule>
  </conditionalFormatting>
  <conditionalFormatting sqref="T35">
    <cfRule type="cellIs" dxfId="2399" priority="59" operator="notEqual">
      <formula>H35</formula>
    </cfRule>
  </conditionalFormatting>
  <conditionalFormatting sqref="T35">
    <cfRule type="cellIs" dxfId="2398" priority="58" operator="notEqual">
      <formula>H35</formula>
    </cfRule>
  </conditionalFormatting>
  <conditionalFormatting sqref="T36">
    <cfRule type="cellIs" dxfId="2397" priority="57" operator="notEqual">
      <formula>H36</formula>
    </cfRule>
  </conditionalFormatting>
  <conditionalFormatting sqref="T15">
    <cfRule type="cellIs" dxfId="2396" priority="56" operator="notEqual">
      <formula>H15</formula>
    </cfRule>
  </conditionalFormatting>
  <conditionalFormatting sqref="T21">
    <cfRule type="cellIs" dxfId="2395" priority="55" operator="notEqual">
      <formula>H21</formula>
    </cfRule>
  </conditionalFormatting>
  <conditionalFormatting sqref="T38">
    <cfRule type="cellIs" dxfId="2394" priority="54" operator="notEqual">
      <formula>H38</formula>
    </cfRule>
  </conditionalFormatting>
  <conditionalFormatting sqref="T39">
    <cfRule type="cellIs" dxfId="2393" priority="53" operator="notEqual">
      <formula>H39</formula>
    </cfRule>
  </conditionalFormatting>
  <conditionalFormatting sqref="T40">
    <cfRule type="cellIs" dxfId="2392" priority="52" operator="notEqual">
      <formula>H40</formula>
    </cfRule>
  </conditionalFormatting>
  <conditionalFormatting sqref="T41">
    <cfRule type="cellIs" dxfId="2391" priority="51" operator="notEqual">
      <formula>H41</formula>
    </cfRule>
  </conditionalFormatting>
  <conditionalFormatting sqref="T42">
    <cfRule type="cellIs" dxfId="2390" priority="50" operator="notEqual">
      <formula>H42</formula>
    </cfRule>
  </conditionalFormatting>
  <conditionalFormatting sqref="T43">
    <cfRule type="cellIs" dxfId="2389" priority="49" operator="notEqual">
      <formula>H43</formula>
    </cfRule>
  </conditionalFormatting>
  <conditionalFormatting sqref="T47">
    <cfRule type="cellIs" dxfId="2388" priority="48" operator="notEqual">
      <formula>H47</formula>
    </cfRule>
  </conditionalFormatting>
  <conditionalFormatting sqref="T48">
    <cfRule type="cellIs" dxfId="2387" priority="47" operator="notEqual">
      <formula>H48</formula>
    </cfRule>
  </conditionalFormatting>
  <conditionalFormatting sqref="T49">
    <cfRule type="cellIs" dxfId="2386" priority="46" operator="notEqual">
      <formula>H49</formula>
    </cfRule>
  </conditionalFormatting>
  <conditionalFormatting sqref="T50">
    <cfRule type="cellIs" dxfId="2385" priority="45" operator="notEqual">
      <formula>H50</formula>
    </cfRule>
  </conditionalFormatting>
  <conditionalFormatting sqref="T51">
    <cfRule type="cellIs" dxfId="2384" priority="44" operator="notEqual">
      <formula>H51</formula>
    </cfRule>
  </conditionalFormatting>
  <conditionalFormatting sqref="T52">
    <cfRule type="cellIs" dxfId="2383" priority="43" operator="notEqual">
      <formula>H52</formula>
    </cfRule>
  </conditionalFormatting>
  <conditionalFormatting sqref="T53">
    <cfRule type="cellIs" dxfId="2382" priority="42" operator="notEqual">
      <formula>H53</formula>
    </cfRule>
  </conditionalFormatting>
  <conditionalFormatting sqref="T55">
    <cfRule type="cellIs" dxfId="2381" priority="41" operator="notEqual">
      <formula>H55</formula>
    </cfRule>
  </conditionalFormatting>
  <conditionalFormatting sqref="T56">
    <cfRule type="cellIs" dxfId="2380" priority="40" operator="notEqual">
      <formula>H56</formula>
    </cfRule>
  </conditionalFormatting>
  <conditionalFormatting sqref="T57">
    <cfRule type="cellIs" dxfId="2379" priority="39" operator="notEqual">
      <formula>H57</formula>
    </cfRule>
  </conditionalFormatting>
  <conditionalFormatting sqref="T58">
    <cfRule type="cellIs" dxfId="2378" priority="38" operator="notEqual">
      <formula>H58</formula>
    </cfRule>
  </conditionalFormatting>
  <conditionalFormatting sqref="T59">
    <cfRule type="cellIs" dxfId="2377" priority="37" operator="notEqual">
      <formula>H59</formula>
    </cfRule>
  </conditionalFormatting>
  <conditionalFormatting sqref="T61">
    <cfRule type="cellIs" dxfId="2376" priority="36" operator="notEqual">
      <formula>H61</formula>
    </cfRule>
  </conditionalFormatting>
  <conditionalFormatting sqref="T62">
    <cfRule type="cellIs" dxfId="2375" priority="35" operator="notEqual">
      <formula>H62</formula>
    </cfRule>
  </conditionalFormatting>
  <conditionalFormatting sqref="T63">
    <cfRule type="cellIs" dxfId="2374" priority="34" operator="notEqual">
      <formula>H63</formula>
    </cfRule>
  </conditionalFormatting>
  <conditionalFormatting sqref="T64">
    <cfRule type="cellIs" dxfId="2373" priority="33" operator="notEqual">
      <formula>H64</formula>
    </cfRule>
  </conditionalFormatting>
  <conditionalFormatting sqref="T65">
    <cfRule type="cellIs" dxfId="2372" priority="32" operator="notEqual">
      <formula>H65</formula>
    </cfRule>
  </conditionalFormatting>
  <conditionalFormatting sqref="T66">
    <cfRule type="cellIs" dxfId="2371" priority="31" operator="notEqual">
      <formula>H66</formula>
    </cfRule>
  </conditionalFormatting>
  <conditionalFormatting sqref="T67">
    <cfRule type="cellIs" dxfId="2370" priority="30" operator="notEqual">
      <formula>H67</formula>
    </cfRule>
  </conditionalFormatting>
  <conditionalFormatting sqref="T68">
    <cfRule type="cellIs" dxfId="2369" priority="29" operator="notEqual">
      <formula>H68</formula>
    </cfRule>
  </conditionalFormatting>
  <conditionalFormatting sqref="T70">
    <cfRule type="cellIs" dxfId="2368" priority="28" operator="notEqual">
      <formula>H70</formula>
    </cfRule>
  </conditionalFormatting>
  <conditionalFormatting sqref="T71">
    <cfRule type="cellIs" dxfId="2367" priority="27" operator="notEqual">
      <formula>H71</formula>
    </cfRule>
  </conditionalFormatting>
  <conditionalFormatting sqref="T72">
    <cfRule type="cellIs" dxfId="2366" priority="26" operator="notEqual">
      <formula>H72</formula>
    </cfRule>
  </conditionalFormatting>
  <conditionalFormatting sqref="T73">
    <cfRule type="cellIs" dxfId="2365" priority="25" operator="notEqual">
      <formula>H73</formula>
    </cfRule>
  </conditionalFormatting>
  <conditionalFormatting sqref="T74">
    <cfRule type="cellIs" dxfId="2364" priority="24" operator="notEqual">
      <formula>H74</formula>
    </cfRule>
  </conditionalFormatting>
  <conditionalFormatting sqref="T77">
    <cfRule type="cellIs" dxfId="2363" priority="23" operator="notEqual">
      <formula>H77</formula>
    </cfRule>
  </conditionalFormatting>
  <conditionalFormatting sqref="T76">
    <cfRule type="cellIs" dxfId="2362" priority="22" operator="notEqual">
      <formula>H76</formula>
    </cfRule>
  </conditionalFormatting>
  <conditionalFormatting sqref="T78">
    <cfRule type="cellIs" dxfId="2361" priority="21" operator="notEqual">
      <formula>H78</formula>
    </cfRule>
  </conditionalFormatting>
  <conditionalFormatting sqref="T80">
    <cfRule type="cellIs" dxfId="2360" priority="20" operator="notEqual">
      <formula>H80</formula>
    </cfRule>
  </conditionalFormatting>
  <conditionalFormatting sqref="T19">
    <cfRule type="cellIs" dxfId="2359" priority="19" operator="notEqual">
      <formula>H19</formula>
    </cfRule>
  </conditionalFormatting>
  <conditionalFormatting sqref="T20">
    <cfRule type="cellIs" dxfId="2358" priority="18" operator="notEqual">
      <formula>H20</formula>
    </cfRule>
  </conditionalFormatting>
  <conditionalFormatting sqref="T23">
    <cfRule type="cellIs" dxfId="2357" priority="17" operator="notEqual">
      <formula>H23</formula>
    </cfRule>
  </conditionalFormatting>
  <conditionalFormatting sqref="T28">
    <cfRule type="cellIs" dxfId="2356" priority="16" operator="notEqual">
      <formula>H28</formula>
    </cfRule>
  </conditionalFormatting>
  <conditionalFormatting sqref="T37">
    <cfRule type="cellIs" dxfId="2355" priority="15" operator="notEqual">
      <formula>H37</formula>
    </cfRule>
  </conditionalFormatting>
  <conditionalFormatting sqref="T44">
    <cfRule type="cellIs" dxfId="2354" priority="14" operator="notEqual">
      <formula>H44</formula>
    </cfRule>
  </conditionalFormatting>
  <conditionalFormatting sqref="T45">
    <cfRule type="cellIs" dxfId="2353" priority="13" operator="notEqual">
      <formula>H45</formula>
    </cfRule>
  </conditionalFormatting>
  <conditionalFormatting sqref="T54">
    <cfRule type="cellIs" dxfId="2352" priority="12" operator="notEqual">
      <formula>H54</formula>
    </cfRule>
  </conditionalFormatting>
  <conditionalFormatting sqref="T60">
    <cfRule type="cellIs" dxfId="2351" priority="11" operator="notEqual">
      <formula>H60</formula>
    </cfRule>
  </conditionalFormatting>
  <conditionalFormatting sqref="T69">
    <cfRule type="cellIs" dxfId="2350" priority="10" operator="notEqual">
      <formula>H69</formula>
    </cfRule>
  </conditionalFormatting>
  <conditionalFormatting sqref="T79">
    <cfRule type="cellIs" dxfId="2349" priority="9" operator="notEqual">
      <formula>H79</formula>
    </cfRule>
  </conditionalFormatting>
  <conditionalFormatting sqref="T75">
    <cfRule type="cellIs" dxfId="2348" priority="8" operator="notEqual">
      <formula>H75</formula>
    </cfRule>
  </conditionalFormatting>
  <conditionalFormatting sqref="T46">
    <cfRule type="cellIs" dxfId="2347" priority="7" operator="notEqual">
      <formula>H46</formula>
    </cfRule>
  </conditionalFormatting>
  <conditionalFormatting sqref="W80">
    <cfRule type="cellIs" dxfId="2346" priority="5" operator="notEqual">
      <formula>I80</formula>
    </cfRule>
  </conditionalFormatting>
  <conditionalFormatting sqref="W77">
    <cfRule type="cellIs" dxfId="2345" priority="4" operator="notEqual">
      <formula>I77</formula>
    </cfRule>
  </conditionalFormatting>
  <conditionalFormatting sqref="W59">
    <cfRule type="cellIs" dxfId="2344" priority="3" operator="notEqual">
      <formula>I59</formula>
    </cfRule>
  </conditionalFormatting>
  <conditionalFormatting sqref="W58">
    <cfRule type="cellIs" dxfId="2343" priority="2" operator="notEqual">
      <formula>I58</formula>
    </cfRule>
  </conditionalFormatting>
  <conditionalFormatting sqref="W57">
    <cfRule type="cellIs" dxfId="2342" priority="1" operator="notEqual">
      <formula>I57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H300"/>
  <sheetViews>
    <sheetView zoomScale="115" zoomScaleNormal="115" workbookViewId="0">
      <pane xSplit="6" ySplit="7" topLeftCell="G254" activePane="bottomRight" state="frozen"/>
      <selection pane="topRight" activeCell="G1" sqref="G1"/>
      <selection pane="bottomLeft" activeCell="A8" sqref="A8"/>
      <selection pane="bottomRight" sqref="A1:C1048576"/>
    </sheetView>
  </sheetViews>
  <sheetFormatPr defaultRowHeight="15" x14ac:dyDescent="0.25"/>
  <cols>
    <col min="1" max="1" width="6.7109375" style="44" hidden="1" customWidth="1"/>
    <col min="2" max="3" width="6.7109375" hidden="1" customWidth="1"/>
    <col min="4" max="4" width="29.140625" customWidth="1"/>
    <col min="7" max="7" width="13" customWidth="1"/>
    <col min="8" max="8" width="8.28515625" customWidth="1"/>
    <col min="9" max="9" width="10.7109375" customWidth="1"/>
    <col min="10" max="10" width="10.28515625" customWidth="1"/>
    <col min="11" max="17" width="11.42578125" customWidth="1"/>
    <col min="18" max="18" width="9" customWidth="1"/>
    <col min="19" max="22" width="11.42578125" customWidth="1"/>
    <col min="23" max="23" width="8.85546875" customWidth="1"/>
    <col min="24" max="24" width="3.28515625" customWidth="1"/>
    <col min="25" max="26" width="11.140625" bestFit="1" customWidth="1"/>
    <col min="27" max="27" width="10" bestFit="1" customWidth="1"/>
    <col min="28" max="28" width="10.7109375" customWidth="1"/>
    <col min="29" max="29" width="10.7109375" bestFit="1" customWidth="1"/>
  </cols>
  <sheetData>
    <row r="1" spans="1:34" ht="14.25" hidden="1" customHeight="1" x14ac:dyDescent="0.25">
      <c r="D1">
        <v>7</v>
      </c>
      <c r="E1">
        <v>8</v>
      </c>
      <c r="F1">
        <v>9</v>
      </c>
      <c r="G1">
        <v>10</v>
      </c>
      <c r="H1">
        <v>10</v>
      </c>
      <c r="I1">
        <v>13</v>
      </c>
      <c r="K1">
        <v>14</v>
      </c>
      <c r="L1">
        <v>15</v>
      </c>
      <c r="M1">
        <v>15</v>
      </c>
      <c r="N1">
        <v>16</v>
      </c>
      <c r="O1">
        <v>17</v>
      </c>
      <c r="P1">
        <v>18</v>
      </c>
      <c r="Q1">
        <v>19</v>
      </c>
      <c r="S1">
        <v>20</v>
      </c>
      <c r="T1">
        <v>21</v>
      </c>
      <c r="U1">
        <v>21</v>
      </c>
      <c r="V1">
        <v>22</v>
      </c>
    </row>
    <row r="2" spans="1:34" ht="31.5" customHeight="1" x14ac:dyDescent="0.25">
      <c r="D2" s="89" t="s">
        <v>1703</v>
      </c>
      <c r="E2" s="88">
        <f>Данные!C2</f>
        <v>0</v>
      </c>
      <c r="G2" s="89" t="s">
        <v>3413</v>
      </c>
      <c r="H2" s="88">
        <f>Данные!D2</f>
        <v>0</v>
      </c>
    </row>
    <row r="3" spans="1:34" ht="15.75" x14ac:dyDescent="0.25">
      <c r="D3" s="105" t="e">
        <f>VLOOKUP(E2,_kod,3)</f>
        <v>#N/A</v>
      </c>
      <c r="G3" s="42" t="s">
        <v>1122</v>
      </c>
      <c r="H3" s="42"/>
      <c r="I3" s="1"/>
      <c r="J3" s="1"/>
    </row>
    <row r="4" spans="1:34" ht="46.5" customHeight="1" x14ac:dyDescent="0.25">
      <c r="D4" s="250" t="s">
        <v>0</v>
      </c>
      <c r="E4" s="250" t="s">
        <v>1</v>
      </c>
      <c r="F4" s="250" t="s">
        <v>2</v>
      </c>
      <c r="G4" s="250" t="s">
        <v>3</v>
      </c>
      <c r="H4" s="254" t="s">
        <v>1674</v>
      </c>
      <c r="I4" s="268" t="s">
        <v>613</v>
      </c>
      <c r="J4" s="268" t="s">
        <v>642</v>
      </c>
      <c r="K4" s="251" t="s">
        <v>4</v>
      </c>
      <c r="L4" s="251"/>
      <c r="M4" s="254" t="s">
        <v>1674</v>
      </c>
      <c r="N4" s="252" t="s">
        <v>8</v>
      </c>
      <c r="O4" s="265"/>
      <c r="P4" s="253"/>
      <c r="S4" s="250" t="s">
        <v>10</v>
      </c>
      <c r="T4" s="250" t="s">
        <v>11</v>
      </c>
      <c r="U4" s="254" t="s">
        <v>1674</v>
      </c>
      <c r="V4" s="268" t="s">
        <v>615</v>
      </c>
      <c r="W4" s="268" t="s">
        <v>642</v>
      </c>
      <c r="X4" s="28"/>
      <c r="AB4" s="270" t="s">
        <v>1547</v>
      </c>
      <c r="AC4" s="270"/>
      <c r="AD4" s="268" t="s">
        <v>1549</v>
      </c>
      <c r="AE4" s="266" t="s">
        <v>1548</v>
      </c>
      <c r="AF4" s="56" t="s">
        <v>1551</v>
      </c>
      <c r="AG4" s="56" t="s">
        <v>1552</v>
      </c>
      <c r="AH4" s="266" t="s">
        <v>3377</v>
      </c>
    </row>
    <row r="5" spans="1:34" ht="89.25" customHeight="1" x14ac:dyDescent="0.25">
      <c r="D5" s="250"/>
      <c r="E5" s="250"/>
      <c r="F5" s="250"/>
      <c r="G5" s="250"/>
      <c r="H5" s="255"/>
      <c r="I5" s="269"/>
      <c r="J5" s="269"/>
      <c r="K5" s="2" t="s">
        <v>7</v>
      </c>
      <c r="L5" s="2" t="s">
        <v>66</v>
      </c>
      <c r="M5" s="255"/>
      <c r="N5" s="2" t="s">
        <v>7</v>
      </c>
      <c r="O5" s="2" t="s">
        <v>9</v>
      </c>
      <c r="P5" s="2" t="s">
        <v>3424</v>
      </c>
      <c r="Q5" s="32" t="s">
        <v>713</v>
      </c>
      <c r="R5" s="130" t="s">
        <v>642</v>
      </c>
      <c r="S5" s="250"/>
      <c r="T5" s="250"/>
      <c r="U5" s="255"/>
      <c r="V5" s="269"/>
      <c r="W5" s="269"/>
      <c r="X5" s="28"/>
      <c r="AB5" s="53" t="s">
        <v>643</v>
      </c>
      <c r="AC5" s="53" t="s">
        <v>644</v>
      </c>
      <c r="AD5" s="269"/>
      <c r="AE5" s="267"/>
      <c r="AF5" s="54" t="s">
        <v>1550</v>
      </c>
      <c r="AG5" s="54" t="s">
        <v>1553</v>
      </c>
      <c r="AH5" s="267"/>
    </row>
    <row r="6" spans="1:34" ht="15" customHeight="1" x14ac:dyDescent="0.25">
      <c r="D6" s="2">
        <v>1</v>
      </c>
      <c r="E6" s="2">
        <v>2</v>
      </c>
      <c r="F6" s="2">
        <v>3</v>
      </c>
      <c r="G6" s="2">
        <v>4</v>
      </c>
      <c r="H6" s="75">
        <v>4</v>
      </c>
      <c r="I6" s="2"/>
      <c r="J6" s="2"/>
      <c r="K6" s="2">
        <v>8</v>
      </c>
      <c r="L6" s="2">
        <v>9</v>
      </c>
      <c r="M6" s="75">
        <v>9</v>
      </c>
      <c r="N6" s="2">
        <v>10</v>
      </c>
      <c r="O6" s="2">
        <v>11</v>
      </c>
      <c r="P6" s="2">
        <v>12</v>
      </c>
      <c r="Q6" s="2">
        <v>13</v>
      </c>
      <c r="R6" s="2"/>
      <c r="S6" s="2">
        <v>14</v>
      </c>
      <c r="T6" s="2">
        <v>15</v>
      </c>
      <c r="U6" s="75">
        <v>15</v>
      </c>
      <c r="V6" s="2">
        <v>16</v>
      </c>
      <c r="W6" s="28"/>
      <c r="X6" s="28"/>
      <c r="Y6" s="29" t="s">
        <v>610</v>
      </c>
      <c r="Z6" s="30" t="s">
        <v>611</v>
      </c>
      <c r="AA6" s="31" t="s">
        <v>612</v>
      </c>
      <c r="AE6" s="267"/>
      <c r="AF6" s="55"/>
      <c r="AH6" s="267"/>
    </row>
    <row r="7" spans="1:34" x14ac:dyDescent="0.25">
      <c r="A7" s="44" t="s">
        <v>915</v>
      </c>
      <c r="D7" s="11" t="s">
        <v>12</v>
      </c>
      <c r="E7" s="13" t="s">
        <v>13</v>
      </c>
      <c r="F7" s="13" t="s">
        <v>14</v>
      </c>
      <c r="G7" s="7" t="e">
        <f>VLOOKUP($A7,_f12_all,G$1,FALSE)</f>
        <v>#N/A</v>
      </c>
      <c r="H7" s="69" t="str">
        <f>IFERROR(VLOOKUP($A7,_f12_all_pr,H$1,FALSE),"0")</f>
        <v>0</v>
      </c>
      <c r="I7" s="7" t="e">
        <f>VLOOKUP($A7,_f12_all,I$1,FALSE)</f>
        <v>#N/A</v>
      </c>
      <c r="J7" s="27" t="str">
        <f t="shared" ref="J7:J83" si="0">IFERROR(G7-I7,"0")</f>
        <v>0</v>
      </c>
      <c r="K7" s="7" t="e">
        <f t="shared" ref="K7:Q7" si="1">VLOOKUP($A7,_f12_all,K$1,FALSE)</f>
        <v>#N/A</v>
      </c>
      <c r="L7" s="7" t="e">
        <f t="shared" si="1"/>
        <v>#N/A</v>
      </c>
      <c r="M7" s="69" t="str">
        <f>IFERROR(VLOOKUP($A7,_f12_all_pr,M$1,FALSE),"0")</f>
        <v>0</v>
      </c>
      <c r="N7" s="7" t="e">
        <f t="shared" si="1"/>
        <v>#N/A</v>
      </c>
      <c r="O7" s="7" t="e">
        <f t="shared" si="1"/>
        <v>#N/A</v>
      </c>
      <c r="P7" s="7" t="e">
        <f t="shared" si="1"/>
        <v>#N/A</v>
      </c>
      <c r="Q7" s="7" t="e">
        <f t="shared" si="1"/>
        <v>#N/A</v>
      </c>
      <c r="R7" s="27" t="str">
        <f t="shared" ref="R7:R83" si="2">IFERROR(L7-Q7,"0")</f>
        <v>0</v>
      </c>
      <c r="S7" s="7" t="e">
        <f>VLOOKUP($A7,_f12_all,S$1,FALSE)</f>
        <v>#N/A</v>
      </c>
      <c r="T7" s="7" t="e">
        <f>VLOOKUP($A7,_f12_all,T$1,FALSE)</f>
        <v>#N/A</v>
      </c>
      <c r="U7" s="69" t="str">
        <f>IFERROR(VLOOKUP($A7,_f12_all_pr,U$1,FALSE),"0")</f>
        <v>0</v>
      </c>
      <c r="V7" s="7" t="e">
        <f>VLOOKUP($A7,_f12_all,V$1,FALSE)</f>
        <v>#N/A</v>
      </c>
      <c r="W7" s="27" t="str">
        <f t="shared" ref="W7:W83" si="3">IFERROR(T7-V7,"0")</f>
        <v>0</v>
      </c>
      <c r="X7" s="7"/>
      <c r="Y7" s="16" t="str">
        <f t="shared" ref="Y7:Y83" si="4">IFERROR(G7-K7,"0")</f>
        <v>0</v>
      </c>
      <c r="Z7" s="16" t="str">
        <f t="shared" ref="Z7:Z83" si="5">IFERROR(L7-N7,"0")</f>
        <v>0</v>
      </c>
      <c r="AA7" s="7">
        <f t="shared" ref="AA7:AA83" si="6">IFERROR(Y7-Z7,"0")</f>
        <v>0</v>
      </c>
      <c r="AB7" s="26">
        <f t="shared" ref="AB7:AB83" si="7">IFERROR(J7-R7,"0")</f>
        <v>0</v>
      </c>
      <c r="AC7" s="26">
        <f t="shared" ref="AC7:AC83" si="8">IFERROR(J7-W7,"0")</f>
        <v>0</v>
      </c>
      <c r="AD7" s="34" t="e">
        <f>K7-S7-T7</f>
        <v>#N/A</v>
      </c>
      <c r="AE7" s="34" t="e">
        <f>K7-N7</f>
        <v>#N/A</v>
      </c>
      <c r="AF7" s="34" t="e">
        <f>I7-Q7</f>
        <v>#N/A</v>
      </c>
      <c r="AG7" s="34" t="e">
        <f>I7-V7</f>
        <v>#N/A</v>
      </c>
      <c r="AH7" s="34" t="e">
        <f>L7-O7-P7</f>
        <v>#N/A</v>
      </c>
    </row>
    <row r="8" spans="1:34" x14ac:dyDescent="0.25">
      <c r="B8">
        <v>1</v>
      </c>
      <c r="D8" s="11"/>
      <c r="E8" s="13"/>
      <c r="F8" s="13"/>
      <c r="G8" s="7">
        <f>IFERROR(SUMIF($B$11:$B$300,$B8,G$11:G$300),"0")</f>
        <v>0</v>
      </c>
      <c r="H8" s="76"/>
      <c r="I8" s="7">
        <f>IFERROR(SUMIF($B$11:$B$300,$B8,I$11:I$300),"0")</f>
        <v>0</v>
      </c>
      <c r="J8" s="26">
        <f t="shared" si="0"/>
        <v>0</v>
      </c>
      <c r="K8" s="7">
        <f t="shared" ref="K8:Q8" si="9">IFERROR(SUMIF($B$11:$B$300,$B8,K$11:K$300),"0")</f>
        <v>0</v>
      </c>
      <c r="L8" s="7">
        <f t="shared" si="9"/>
        <v>0</v>
      </c>
      <c r="M8" s="76"/>
      <c r="N8" s="7">
        <f t="shared" si="9"/>
        <v>0</v>
      </c>
      <c r="O8" s="7">
        <f t="shared" si="9"/>
        <v>0</v>
      </c>
      <c r="P8" s="7">
        <f t="shared" si="9"/>
        <v>0</v>
      </c>
      <c r="Q8" s="7">
        <f t="shared" si="9"/>
        <v>0</v>
      </c>
      <c r="R8" s="26">
        <f t="shared" si="2"/>
        <v>0</v>
      </c>
      <c r="S8" s="7">
        <f>IFERROR(SUMIF($B$11:$B$300,$B8,S$11:S$300),"0")</f>
        <v>0</v>
      </c>
      <c r="T8" s="7">
        <f>IFERROR(SUMIF($B$11:$B$300,$B8,T$11:T$300),"0")</f>
        <v>0</v>
      </c>
      <c r="U8" s="76"/>
      <c r="V8" s="7">
        <f>IFERROR(SUMIF($B$11:$B$300,$B8,V$11:V$300),"0")</f>
        <v>0</v>
      </c>
      <c r="W8" s="26">
        <f t="shared" si="3"/>
        <v>0</v>
      </c>
      <c r="X8" s="7"/>
      <c r="Y8" s="16">
        <f t="shared" si="4"/>
        <v>0</v>
      </c>
      <c r="Z8" s="16">
        <f t="shared" si="5"/>
        <v>0</v>
      </c>
      <c r="AA8" s="7">
        <f t="shared" si="6"/>
        <v>0</v>
      </c>
      <c r="AB8" s="26">
        <f t="shared" si="7"/>
        <v>0</v>
      </c>
      <c r="AC8" s="26">
        <f t="shared" si="8"/>
        <v>0</v>
      </c>
      <c r="AD8" s="34">
        <f t="shared" ref="AD8:AD84" si="10">K8-S8-T8</f>
        <v>0</v>
      </c>
      <c r="AE8" s="34">
        <f t="shared" ref="AE8:AE84" si="11">K8-N8</f>
        <v>0</v>
      </c>
      <c r="AF8" s="34">
        <f t="shared" ref="AF8:AF84" si="12">I8-Q8</f>
        <v>0</v>
      </c>
      <c r="AG8" s="34">
        <f t="shared" ref="AG8:AG84" si="13">I8-V8</f>
        <v>0</v>
      </c>
      <c r="AH8" s="34">
        <f t="shared" ref="AH8:AH82" si="14">L8-O8-P8</f>
        <v>0</v>
      </c>
    </row>
    <row r="9" spans="1:34" x14ac:dyDescent="0.25">
      <c r="A9" s="44" t="s">
        <v>1558</v>
      </c>
      <c r="D9" s="11" t="s">
        <v>1557</v>
      </c>
      <c r="E9" s="13"/>
      <c r="F9" s="13"/>
      <c r="G9" s="46" t="str">
        <f>IFERROR(VLOOKUP($A9,_f12_all,D$1,FALSE),"0")</f>
        <v>0</v>
      </c>
      <c r="H9" s="70" t="str">
        <f>IFERROR(VLOOKUP($A9,_f12_all_pr,D$1,FALSE),"0")</f>
        <v>0</v>
      </c>
      <c r="I9" s="7"/>
      <c r="J9" s="26"/>
      <c r="K9" s="7"/>
      <c r="L9" s="46" t="str">
        <f>IFERROR(VLOOKUP($A9,_f12_all,E$1,FALSE),"0")</f>
        <v>0</v>
      </c>
      <c r="M9" s="70" t="str">
        <f>IFERROR(VLOOKUP($A9,_f12_all,E$1,FALSE),"0")</f>
        <v>0</v>
      </c>
      <c r="N9" s="7"/>
      <c r="O9" s="7"/>
      <c r="P9" s="7"/>
      <c r="Q9" s="7"/>
      <c r="R9" s="26"/>
      <c r="S9" s="7"/>
      <c r="T9" s="46" t="str">
        <f>IFERROR(VLOOKUP($A9,_f12_all,F$1,FALSE),"0")</f>
        <v>0</v>
      </c>
      <c r="U9" s="70" t="str">
        <f>IFERROR(VLOOKUP($A9,_f12_all,F$1,FALSE),"0")</f>
        <v>0</v>
      </c>
      <c r="V9" s="7"/>
      <c r="W9" s="26"/>
      <c r="X9" s="7"/>
      <c r="Y9" s="16"/>
      <c r="Z9" s="16"/>
      <c r="AA9" s="7"/>
      <c r="AB9" s="26"/>
      <c r="AC9" s="26"/>
      <c r="AD9" s="34"/>
      <c r="AE9" s="34"/>
      <c r="AF9" s="34"/>
      <c r="AG9" s="34"/>
      <c r="AH9" s="34">
        <f t="shared" si="14"/>
        <v>0</v>
      </c>
    </row>
    <row r="10" spans="1:34" x14ac:dyDescent="0.25">
      <c r="D10" s="11" t="s">
        <v>1556</v>
      </c>
      <c r="E10" s="13"/>
      <c r="F10" s="13"/>
      <c r="G10" s="57" t="e">
        <f>G7/G9</f>
        <v>#N/A</v>
      </c>
      <c r="H10" s="78" t="e">
        <f>H7/H9</f>
        <v>#DIV/0!</v>
      </c>
      <c r="I10" s="7"/>
      <c r="J10" s="26"/>
      <c r="K10" s="7"/>
      <c r="L10" s="57" t="e">
        <f>L7/L9</f>
        <v>#N/A</v>
      </c>
      <c r="M10" s="78" t="e">
        <f>M7/M9</f>
        <v>#DIV/0!</v>
      </c>
      <c r="N10" s="7"/>
      <c r="O10" s="7"/>
      <c r="P10" s="7"/>
      <c r="Q10" s="7"/>
      <c r="R10" s="26"/>
      <c r="S10" s="7"/>
      <c r="T10" s="57" t="e">
        <f>T7/T9</f>
        <v>#N/A</v>
      </c>
      <c r="U10" s="78" t="e">
        <f>U7/U9</f>
        <v>#DIV/0!</v>
      </c>
      <c r="V10" s="7"/>
      <c r="W10" s="26"/>
      <c r="X10" s="7"/>
      <c r="Y10" s="16"/>
      <c r="Z10" s="16"/>
      <c r="AA10" s="7"/>
      <c r="AB10" s="26"/>
      <c r="AC10" s="26"/>
      <c r="AD10" s="34"/>
      <c r="AE10" s="34"/>
      <c r="AF10" s="34"/>
      <c r="AG10" s="34"/>
      <c r="AH10" s="34" t="e">
        <f t="shared" si="14"/>
        <v>#N/A</v>
      </c>
    </row>
    <row r="11" spans="1:34" ht="36.75" x14ac:dyDescent="0.25">
      <c r="A11" s="44" t="s">
        <v>916</v>
      </c>
      <c r="B11">
        <v>1</v>
      </c>
      <c r="D11" s="4" t="s">
        <v>15</v>
      </c>
      <c r="E11" s="12" t="s">
        <v>16</v>
      </c>
      <c r="F11" s="3" t="s">
        <v>17</v>
      </c>
      <c r="G11" s="46" t="str">
        <f t="shared" ref="G11:V15" si="15">IFERROR(VLOOKUP($A11,_f12_all,G$1,FALSE),"0")</f>
        <v>0</v>
      </c>
      <c r="H11" s="70" t="str">
        <f>IFERROR(VLOOKUP($A11,_f12_all_pr,H$1,FALSE),"0")</f>
        <v>0</v>
      </c>
      <c r="I11" s="46" t="str">
        <f t="shared" si="15"/>
        <v>0</v>
      </c>
      <c r="J11" s="27">
        <f t="shared" si="0"/>
        <v>0</v>
      </c>
      <c r="K11" s="46" t="str">
        <f t="shared" ref="K11:Q14" si="16">IFERROR(VLOOKUP($A11,_f12_all,K$1,FALSE),"0")</f>
        <v>0</v>
      </c>
      <c r="L11" s="46" t="str">
        <f t="shared" si="16"/>
        <v>0</v>
      </c>
      <c r="M11" s="70" t="str">
        <f>IFERROR(VLOOKUP($A11,_f12_all_pr,M$1,FALSE),"0")</f>
        <v>0</v>
      </c>
      <c r="N11" s="46" t="str">
        <f t="shared" si="16"/>
        <v>0</v>
      </c>
      <c r="O11" s="46" t="str">
        <f t="shared" si="16"/>
        <v>0</v>
      </c>
      <c r="P11" s="46" t="str">
        <f t="shared" si="16"/>
        <v>0</v>
      </c>
      <c r="Q11" s="46" t="str">
        <f t="shared" si="16"/>
        <v>0</v>
      </c>
      <c r="R11" s="27">
        <f t="shared" si="2"/>
        <v>0</v>
      </c>
      <c r="S11" s="46" t="str">
        <f t="shared" ref="S11:V14" si="17">IFERROR(VLOOKUP($A11,_f12_all,S$1,FALSE),"0")</f>
        <v>0</v>
      </c>
      <c r="T11" s="46" t="str">
        <f t="shared" si="17"/>
        <v>0</v>
      </c>
      <c r="U11" s="70" t="str">
        <f>IFERROR(VLOOKUP($A11,_f12_all_pr,U$1,FALSE),"0")</f>
        <v>0</v>
      </c>
      <c r="V11" s="46" t="str">
        <f t="shared" si="17"/>
        <v>0</v>
      </c>
      <c r="W11" s="26">
        <f t="shared" si="3"/>
        <v>0</v>
      </c>
      <c r="X11" s="6"/>
      <c r="Y11" s="16">
        <f t="shared" si="4"/>
        <v>0</v>
      </c>
      <c r="Z11" s="16">
        <f t="shared" si="5"/>
        <v>0</v>
      </c>
      <c r="AA11" s="7">
        <f t="shared" si="6"/>
        <v>0</v>
      </c>
      <c r="AB11" s="26">
        <f t="shared" si="7"/>
        <v>0</v>
      </c>
      <c r="AC11" s="26">
        <f t="shared" si="8"/>
        <v>0</v>
      </c>
      <c r="AD11" s="34">
        <f t="shared" si="10"/>
        <v>0</v>
      </c>
      <c r="AE11" s="34">
        <f t="shared" si="11"/>
        <v>0</v>
      </c>
      <c r="AF11" s="34">
        <f t="shared" si="12"/>
        <v>0</v>
      </c>
      <c r="AG11" s="34">
        <f t="shared" si="13"/>
        <v>0</v>
      </c>
      <c r="AH11" s="34">
        <f t="shared" si="14"/>
        <v>0</v>
      </c>
    </row>
    <row r="12" spans="1:34" x14ac:dyDescent="0.25">
      <c r="A12" s="44" t="s">
        <v>917</v>
      </c>
      <c r="D12" s="10" t="s">
        <v>18</v>
      </c>
      <c r="E12" s="8" t="s">
        <v>19</v>
      </c>
      <c r="F12" s="5" t="s">
        <v>21</v>
      </c>
      <c r="G12" s="6" t="str">
        <f t="shared" si="15"/>
        <v>0</v>
      </c>
      <c r="H12" s="72" t="str">
        <f>IFERROR(VLOOKUP($A12,_f12_all_pr,H$1,FALSE),"0")</f>
        <v>0</v>
      </c>
      <c r="I12" s="6" t="str">
        <f t="shared" si="15"/>
        <v>0</v>
      </c>
      <c r="J12" s="26">
        <f t="shared" si="0"/>
        <v>0</v>
      </c>
      <c r="K12" s="6" t="str">
        <f t="shared" si="16"/>
        <v>0</v>
      </c>
      <c r="L12" s="6" t="str">
        <f t="shared" si="16"/>
        <v>0</v>
      </c>
      <c r="M12" s="72" t="str">
        <f>IFERROR(VLOOKUP($A12,_f12_all_pr,M$1,FALSE),"0")</f>
        <v>0</v>
      </c>
      <c r="N12" s="6" t="str">
        <f t="shared" si="16"/>
        <v>0</v>
      </c>
      <c r="O12" s="6" t="str">
        <f t="shared" si="16"/>
        <v>0</v>
      </c>
      <c r="P12" s="6" t="str">
        <f t="shared" si="16"/>
        <v>0</v>
      </c>
      <c r="Q12" s="6" t="str">
        <f t="shared" si="16"/>
        <v>0</v>
      </c>
      <c r="R12" s="26">
        <f t="shared" si="2"/>
        <v>0</v>
      </c>
      <c r="S12" s="6" t="str">
        <f t="shared" si="17"/>
        <v>0</v>
      </c>
      <c r="T12" s="6" t="str">
        <f t="shared" si="17"/>
        <v>0</v>
      </c>
      <c r="U12" s="72" t="str">
        <f>IFERROR(VLOOKUP($A12,_f12_all_pr,U$1,FALSE),"0")</f>
        <v>0</v>
      </c>
      <c r="V12" s="6" t="str">
        <f t="shared" si="17"/>
        <v>0</v>
      </c>
      <c r="W12" s="26">
        <f t="shared" si="3"/>
        <v>0</v>
      </c>
      <c r="X12" s="6"/>
      <c r="Y12" s="16">
        <f t="shared" si="4"/>
        <v>0</v>
      </c>
      <c r="Z12" s="16">
        <f t="shared" si="5"/>
        <v>0</v>
      </c>
      <c r="AA12" s="7">
        <f t="shared" si="6"/>
        <v>0</v>
      </c>
      <c r="AB12" s="26">
        <f t="shared" si="7"/>
        <v>0</v>
      </c>
      <c r="AC12" s="26">
        <f t="shared" si="8"/>
        <v>0</v>
      </c>
      <c r="AD12" s="34">
        <f t="shared" si="10"/>
        <v>0</v>
      </c>
      <c r="AE12" s="34">
        <f t="shared" si="11"/>
        <v>0</v>
      </c>
      <c r="AF12" s="34">
        <f t="shared" si="12"/>
        <v>0</v>
      </c>
      <c r="AG12" s="34">
        <f t="shared" si="13"/>
        <v>0</v>
      </c>
      <c r="AH12" s="34">
        <f t="shared" si="14"/>
        <v>0</v>
      </c>
    </row>
    <row r="13" spans="1:34" x14ac:dyDescent="0.25">
      <c r="A13" s="44" t="s">
        <v>918</v>
      </c>
      <c r="D13" s="10" t="s">
        <v>20</v>
      </c>
      <c r="E13" s="8" t="s">
        <v>22</v>
      </c>
      <c r="F13" s="5" t="s">
        <v>23</v>
      </c>
      <c r="G13" s="6" t="str">
        <f t="shared" si="15"/>
        <v>0</v>
      </c>
      <c r="H13" s="72" t="str">
        <f>IFERROR(VLOOKUP($A13,_f12_all_pr,H$1,FALSE),"0")</f>
        <v>0</v>
      </c>
      <c r="I13" s="6" t="str">
        <f t="shared" si="15"/>
        <v>0</v>
      </c>
      <c r="J13" s="26">
        <f t="shared" si="0"/>
        <v>0</v>
      </c>
      <c r="K13" s="6" t="str">
        <f t="shared" si="16"/>
        <v>0</v>
      </c>
      <c r="L13" s="6" t="str">
        <f t="shared" si="16"/>
        <v>0</v>
      </c>
      <c r="M13" s="72" t="str">
        <f>IFERROR(VLOOKUP($A13,_f12_all_pr,M$1,FALSE),"0")</f>
        <v>0</v>
      </c>
      <c r="N13" s="6" t="str">
        <f t="shared" si="16"/>
        <v>0</v>
      </c>
      <c r="O13" s="6" t="str">
        <f t="shared" si="16"/>
        <v>0</v>
      </c>
      <c r="P13" s="6" t="str">
        <f t="shared" si="16"/>
        <v>0</v>
      </c>
      <c r="Q13" s="6" t="str">
        <f t="shared" si="16"/>
        <v>0</v>
      </c>
      <c r="R13" s="26">
        <f t="shared" si="2"/>
        <v>0</v>
      </c>
      <c r="S13" s="6" t="str">
        <f t="shared" si="17"/>
        <v>0</v>
      </c>
      <c r="T13" s="6" t="str">
        <f t="shared" si="17"/>
        <v>0</v>
      </c>
      <c r="U13" s="72" t="str">
        <f>IFERROR(VLOOKUP($A13,_f12_all_pr,U$1,FALSE),"0")</f>
        <v>0</v>
      </c>
      <c r="V13" s="6" t="str">
        <f t="shared" si="17"/>
        <v>0</v>
      </c>
      <c r="W13" s="26">
        <f t="shared" si="3"/>
        <v>0</v>
      </c>
      <c r="X13" s="6"/>
      <c r="Y13" s="16">
        <f t="shared" si="4"/>
        <v>0</v>
      </c>
      <c r="Z13" s="16">
        <f t="shared" si="5"/>
        <v>0</v>
      </c>
      <c r="AA13" s="7">
        <f t="shared" si="6"/>
        <v>0</v>
      </c>
      <c r="AB13" s="26">
        <f t="shared" si="7"/>
        <v>0</v>
      </c>
      <c r="AC13" s="26">
        <f t="shared" si="8"/>
        <v>0</v>
      </c>
      <c r="AD13" s="34">
        <f t="shared" si="10"/>
        <v>0</v>
      </c>
      <c r="AE13" s="34">
        <f t="shared" si="11"/>
        <v>0</v>
      </c>
      <c r="AF13" s="34">
        <f t="shared" si="12"/>
        <v>0</v>
      </c>
      <c r="AG13" s="34">
        <f t="shared" si="13"/>
        <v>0</v>
      </c>
      <c r="AH13" s="34">
        <f t="shared" si="14"/>
        <v>0</v>
      </c>
    </row>
    <row r="14" spans="1:34" x14ac:dyDescent="0.25">
      <c r="A14" s="44" t="s">
        <v>919</v>
      </c>
      <c r="D14" s="10" t="s">
        <v>24</v>
      </c>
      <c r="E14" s="8" t="s">
        <v>25</v>
      </c>
      <c r="F14" s="5" t="s">
        <v>26</v>
      </c>
      <c r="G14" s="6" t="str">
        <f t="shared" si="15"/>
        <v>0</v>
      </c>
      <c r="H14" s="72" t="str">
        <f>IFERROR(VLOOKUP($A14,_f12_all_pr,H$1,FALSE),"0")</f>
        <v>0</v>
      </c>
      <c r="I14" s="6" t="str">
        <f t="shared" si="15"/>
        <v>0</v>
      </c>
      <c r="J14" s="26">
        <f t="shared" si="0"/>
        <v>0</v>
      </c>
      <c r="K14" s="6" t="str">
        <f t="shared" si="16"/>
        <v>0</v>
      </c>
      <c r="L14" s="6" t="str">
        <f t="shared" si="16"/>
        <v>0</v>
      </c>
      <c r="M14" s="72" t="str">
        <f>IFERROR(VLOOKUP($A14,_f12_all_pr,M$1,FALSE),"0")</f>
        <v>0</v>
      </c>
      <c r="N14" s="6" t="str">
        <f t="shared" si="16"/>
        <v>0</v>
      </c>
      <c r="O14" s="6" t="str">
        <f t="shared" si="16"/>
        <v>0</v>
      </c>
      <c r="P14" s="6" t="str">
        <f t="shared" si="16"/>
        <v>0</v>
      </c>
      <c r="Q14" s="6" t="str">
        <f t="shared" si="16"/>
        <v>0</v>
      </c>
      <c r="R14" s="26">
        <f t="shared" si="2"/>
        <v>0</v>
      </c>
      <c r="S14" s="6" t="str">
        <f t="shared" si="17"/>
        <v>0</v>
      </c>
      <c r="T14" s="6" t="str">
        <f t="shared" si="17"/>
        <v>0</v>
      </c>
      <c r="U14" s="72" t="str">
        <f>IFERROR(VLOOKUP($A14,_f12_all_pr,U$1,FALSE),"0")</f>
        <v>0</v>
      </c>
      <c r="V14" s="6" t="str">
        <f t="shared" si="17"/>
        <v>0</v>
      </c>
      <c r="W14" s="26">
        <f t="shared" si="3"/>
        <v>0</v>
      </c>
      <c r="X14" s="6"/>
      <c r="Y14" s="16">
        <f t="shared" si="4"/>
        <v>0</v>
      </c>
      <c r="Z14" s="16">
        <f t="shared" si="5"/>
        <v>0</v>
      </c>
      <c r="AA14" s="7">
        <f t="shared" si="6"/>
        <v>0</v>
      </c>
      <c r="AB14" s="26">
        <f t="shared" si="7"/>
        <v>0</v>
      </c>
      <c r="AC14" s="26">
        <f t="shared" si="8"/>
        <v>0</v>
      </c>
      <c r="AD14" s="34">
        <f t="shared" si="10"/>
        <v>0</v>
      </c>
      <c r="AE14" s="34">
        <f t="shared" si="11"/>
        <v>0</v>
      </c>
      <c r="AF14" s="34">
        <f t="shared" si="12"/>
        <v>0</v>
      </c>
      <c r="AG14" s="34">
        <f t="shared" si="13"/>
        <v>0</v>
      </c>
      <c r="AH14" s="34">
        <f t="shared" si="14"/>
        <v>0</v>
      </c>
    </row>
    <row r="15" spans="1:34" ht="24.75" x14ac:dyDescent="0.25">
      <c r="A15" s="135" t="s">
        <v>3425</v>
      </c>
      <c r="D15" s="131" t="s">
        <v>3414</v>
      </c>
      <c r="E15" s="63" t="s">
        <v>3415</v>
      </c>
      <c r="F15" s="133" t="s">
        <v>3416</v>
      </c>
      <c r="G15" s="6" t="str">
        <f t="shared" si="15"/>
        <v>0</v>
      </c>
      <c r="H15" s="72"/>
      <c r="I15" s="6" t="str">
        <f t="shared" si="15"/>
        <v>0</v>
      </c>
      <c r="J15" s="26">
        <f t="shared" si="0"/>
        <v>0</v>
      </c>
      <c r="K15" s="6" t="str">
        <f t="shared" si="15"/>
        <v>0</v>
      </c>
      <c r="L15" s="6" t="str">
        <f t="shared" si="15"/>
        <v>0</v>
      </c>
      <c r="M15" s="72"/>
      <c r="N15" s="6" t="str">
        <f t="shared" si="15"/>
        <v>0</v>
      </c>
      <c r="O15" s="6" t="str">
        <f t="shared" si="15"/>
        <v>0</v>
      </c>
      <c r="P15" s="6" t="str">
        <f t="shared" si="15"/>
        <v>0</v>
      </c>
      <c r="Q15" s="6" t="str">
        <f t="shared" si="15"/>
        <v>0</v>
      </c>
      <c r="R15" s="26">
        <f t="shared" si="2"/>
        <v>0</v>
      </c>
      <c r="S15" s="6" t="str">
        <f t="shared" si="15"/>
        <v>0</v>
      </c>
      <c r="T15" s="6" t="str">
        <f t="shared" si="15"/>
        <v>0</v>
      </c>
      <c r="U15" s="72"/>
      <c r="V15" s="6" t="str">
        <f t="shared" si="15"/>
        <v>0</v>
      </c>
      <c r="W15" s="26">
        <f t="shared" si="3"/>
        <v>0</v>
      </c>
      <c r="X15" s="6"/>
      <c r="Y15" s="16">
        <f t="shared" ref="Y15:Y17" si="18">IFERROR(G15-K15,"0")</f>
        <v>0</v>
      </c>
      <c r="Z15" s="16">
        <f t="shared" ref="Z15:Z17" si="19">IFERROR(L15-N15,"0")</f>
        <v>0</v>
      </c>
      <c r="AA15" s="7">
        <f t="shared" ref="AA15:AA17" si="20">IFERROR(Y15-Z15,"0")</f>
        <v>0</v>
      </c>
      <c r="AB15" s="26">
        <f t="shared" ref="AB15:AB17" si="21">IFERROR(J15-R15,"0")</f>
        <v>0</v>
      </c>
      <c r="AC15" s="26">
        <f t="shared" ref="AC15:AC17" si="22">IFERROR(J15-W15,"0")</f>
        <v>0</v>
      </c>
      <c r="AD15" s="34"/>
      <c r="AE15" s="34"/>
      <c r="AF15" s="34"/>
      <c r="AG15" s="34"/>
      <c r="AH15" s="34"/>
    </row>
    <row r="16" spans="1:34" x14ac:dyDescent="0.25">
      <c r="A16" s="135"/>
      <c r="D16" s="36" t="s">
        <v>3418</v>
      </c>
      <c r="E16" s="63"/>
      <c r="F16" s="133"/>
      <c r="G16" s="16">
        <f>IFERROR(G14-G15,"0")</f>
        <v>0</v>
      </c>
      <c r="H16" s="72"/>
      <c r="I16" s="16">
        <f>IFERROR(I14-I15,"0")</f>
        <v>0</v>
      </c>
      <c r="J16" s="26">
        <f t="shared" si="0"/>
        <v>0</v>
      </c>
      <c r="K16" s="16">
        <f t="shared" ref="K16:L16" si="23">IFERROR(K14-K15,"0")</f>
        <v>0</v>
      </c>
      <c r="L16" s="16">
        <f t="shared" si="23"/>
        <v>0</v>
      </c>
      <c r="M16" s="72"/>
      <c r="N16" s="16">
        <f t="shared" ref="N16:Q16" si="24">IFERROR(N14-N15,"0")</f>
        <v>0</v>
      </c>
      <c r="O16" s="16">
        <f t="shared" si="24"/>
        <v>0</v>
      </c>
      <c r="P16" s="16">
        <f t="shared" si="24"/>
        <v>0</v>
      </c>
      <c r="Q16" s="16">
        <f t="shared" si="24"/>
        <v>0</v>
      </c>
      <c r="R16" s="26">
        <f t="shared" si="2"/>
        <v>0</v>
      </c>
      <c r="S16" s="16">
        <f t="shared" ref="S16:T16" si="25">IFERROR(S14-S15,"0")</f>
        <v>0</v>
      </c>
      <c r="T16" s="16">
        <f t="shared" si="25"/>
        <v>0</v>
      </c>
      <c r="U16" s="72"/>
      <c r="V16" s="16">
        <f>IFERROR(V14-V15,"0")</f>
        <v>0</v>
      </c>
      <c r="W16" s="26">
        <f t="shared" si="3"/>
        <v>0</v>
      </c>
      <c r="X16" s="6"/>
      <c r="Y16" s="16">
        <f t="shared" si="18"/>
        <v>0</v>
      </c>
      <c r="Z16" s="16">
        <f t="shared" si="19"/>
        <v>0</v>
      </c>
      <c r="AA16" s="7">
        <f t="shared" si="20"/>
        <v>0</v>
      </c>
      <c r="AB16" s="26">
        <f t="shared" si="21"/>
        <v>0</v>
      </c>
      <c r="AC16" s="26">
        <f t="shared" si="22"/>
        <v>0</v>
      </c>
      <c r="AD16" s="34"/>
      <c r="AE16" s="34"/>
      <c r="AF16" s="34"/>
      <c r="AG16" s="34"/>
      <c r="AH16" s="34"/>
    </row>
    <row r="17" spans="1:34" x14ac:dyDescent="0.25">
      <c r="A17" s="165"/>
      <c r="D17" s="37" t="s">
        <v>656</v>
      </c>
      <c r="E17" s="20"/>
      <c r="F17" s="21"/>
      <c r="G17" s="16">
        <f>IFERROR(G11-G12-G13-G14,"0")</f>
        <v>0</v>
      </c>
      <c r="H17" s="73"/>
      <c r="I17" s="16">
        <f>IFERROR(I11-I12-I13-I14,"0")</f>
        <v>0</v>
      </c>
      <c r="J17" s="26">
        <f t="shared" si="0"/>
        <v>0</v>
      </c>
      <c r="K17" s="16">
        <f t="shared" ref="K17:Q17" si="26">IFERROR(K11-K12-K13-K14,"0")</f>
        <v>0</v>
      </c>
      <c r="L17" s="16">
        <f t="shared" si="26"/>
        <v>0</v>
      </c>
      <c r="M17" s="73"/>
      <c r="N17" s="16">
        <f t="shared" si="26"/>
        <v>0</v>
      </c>
      <c r="O17" s="16">
        <f t="shared" si="26"/>
        <v>0</v>
      </c>
      <c r="P17" s="16">
        <f t="shared" si="26"/>
        <v>0</v>
      </c>
      <c r="Q17" s="16">
        <f t="shared" si="26"/>
        <v>0</v>
      </c>
      <c r="R17" s="26">
        <f t="shared" si="2"/>
        <v>0</v>
      </c>
      <c r="S17" s="16">
        <f>IFERROR(S11-S12-S13-S14,"0")</f>
        <v>0</v>
      </c>
      <c r="T17" s="16">
        <f>IFERROR(T11-T12-T13-T14,"0")</f>
        <v>0</v>
      </c>
      <c r="U17" s="73"/>
      <c r="V17" s="16">
        <f>IFERROR(V11-V12-V13-V14,"0")</f>
        <v>0</v>
      </c>
      <c r="W17" s="26">
        <f t="shared" si="3"/>
        <v>0</v>
      </c>
      <c r="X17" s="16"/>
      <c r="Y17" s="16">
        <f t="shared" si="18"/>
        <v>0</v>
      </c>
      <c r="Z17" s="16">
        <f t="shared" si="19"/>
        <v>0</v>
      </c>
      <c r="AA17" s="7">
        <f t="shared" si="20"/>
        <v>0</v>
      </c>
      <c r="AB17" s="26">
        <f t="shared" si="21"/>
        <v>0</v>
      </c>
      <c r="AC17" s="26">
        <f t="shared" si="22"/>
        <v>0</v>
      </c>
      <c r="AD17" s="34">
        <f t="shared" si="10"/>
        <v>0</v>
      </c>
      <c r="AE17" s="34">
        <f t="shared" si="11"/>
        <v>0</v>
      </c>
      <c r="AF17" s="34">
        <f t="shared" si="12"/>
        <v>0</v>
      </c>
      <c r="AG17" s="34">
        <f t="shared" si="13"/>
        <v>0</v>
      </c>
      <c r="AH17" s="34">
        <f t="shared" si="14"/>
        <v>0</v>
      </c>
    </row>
    <row r="18" spans="1:34" x14ac:dyDescent="0.25">
      <c r="A18" s="44" t="s">
        <v>920</v>
      </c>
      <c r="B18">
        <v>1</v>
      </c>
      <c r="D18" s="4" t="s">
        <v>27</v>
      </c>
      <c r="E18" s="12" t="s">
        <v>28</v>
      </c>
      <c r="F18" s="3" t="s">
        <v>29</v>
      </c>
      <c r="G18" s="6" t="str">
        <f t="shared" ref="G18:I20" si="27">IFERROR(VLOOKUP($A18,_f12_all,G$1,FALSE),"0")</f>
        <v>0</v>
      </c>
      <c r="H18" s="72" t="str">
        <f>IFERROR(VLOOKUP($A18,_f12_all_pr,H$1,FALSE),"0")</f>
        <v>0</v>
      </c>
      <c r="I18" s="6" t="str">
        <f t="shared" si="27"/>
        <v>0</v>
      </c>
      <c r="J18" s="26">
        <f t="shared" si="0"/>
        <v>0</v>
      </c>
      <c r="K18" s="6" t="str">
        <f t="shared" ref="K18:Q20" si="28">IFERROR(VLOOKUP($A18,_f12_all,K$1,FALSE),"0")</f>
        <v>0</v>
      </c>
      <c r="L18" s="6" t="str">
        <f t="shared" si="28"/>
        <v>0</v>
      </c>
      <c r="M18" s="72" t="str">
        <f>IFERROR(VLOOKUP($A18,_f12_all_pr,M$1,FALSE),"0")</f>
        <v>0</v>
      </c>
      <c r="N18" s="6" t="str">
        <f t="shared" si="28"/>
        <v>0</v>
      </c>
      <c r="O18" s="6" t="str">
        <f t="shared" si="28"/>
        <v>0</v>
      </c>
      <c r="P18" s="6" t="str">
        <f t="shared" si="28"/>
        <v>0</v>
      </c>
      <c r="Q18" s="6" t="str">
        <f t="shared" si="28"/>
        <v>0</v>
      </c>
      <c r="R18" s="26">
        <f t="shared" si="2"/>
        <v>0</v>
      </c>
      <c r="S18" s="6" t="str">
        <f t="shared" ref="S18:V20" si="29">IFERROR(VLOOKUP($A18,_f12_all,S$1,FALSE),"0")</f>
        <v>0</v>
      </c>
      <c r="T18" s="6" t="str">
        <f t="shared" si="29"/>
        <v>0</v>
      </c>
      <c r="U18" s="72" t="str">
        <f>IFERROR(VLOOKUP($A18,_f12_all_pr,U$1,FALSE),"0")</f>
        <v>0</v>
      </c>
      <c r="V18" s="6" t="str">
        <f t="shared" si="29"/>
        <v>0</v>
      </c>
      <c r="W18" s="26">
        <f t="shared" si="3"/>
        <v>0</v>
      </c>
      <c r="X18" s="6"/>
      <c r="Y18" s="16">
        <f t="shared" si="4"/>
        <v>0</v>
      </c>
      <c r="Z18" s="16">
        <f t="shared" si="5"/>
        <v>0</v>
      </c>
      <c r="AA18" s="7">
        <f t="shared" si="6"/>
        <v>0</v>
      </c>
      <c r="AB18" s="26">
        <f t="shared" si="7"/>
        <v>0</v>
      </c>
      <c r="AC18" s="26">
        <f t="shared" si="8"/>
        <v>0</v>
      </c>
      <c r="AD18" s="34">
        <f t="shared" si="10"/>
        <v>0</v>
      </c>
      <c r="AE18" s="34">
        <f t="shared" si="11"/>
        <v>0</v>
      </c>
      <c r="AF18" s="34">
        <f t="shared" si="12"/>
        <v>0</v>
      </c>
      <c r="AG18" s="34">
        <f t="shared" si="13"/>
        <v>0</v>
      </c>
      <c r="AH18" s="34">
        <f t="shared" si="14"/>
        <v>0</v>
      </c>
    </row>
    <row r="19" spans="1:34" ht="24.75" x14ac:dyDescent="0.25">
      <c r="A19" s="44" t="s">
        <v>921</v>
      </c>
      <c r="D19" s="10" t="s">
        <v>30</v>
      </c>
      <c r="E19" s="8" t="s">
        <v>31</v>
      </c>
      <c r="F19" s="5" t="s">
        <v>32</v>
      </c>
      <c r="G19" s="6" t="str">
        <f t="shared" si="27"/>
        <v>0</v>
      </c>
      <c r="H19" s="72" t="str">
        <f>IFERROR(VLOOKUP($A19,_f12_all_pr,H$1,FALSE),"0")</f>
        <v>0</v>
      </c>
      <c r="I19" s="6" t="str">
        <f t="shared" si="27"/>
        <v>0</v>
      </c>
      <c r="J19" s="26">
        <f t="shared" si="0"/>
        <v>0</v>
      </c>
      <c r="K19" s="6" t="str">
        <f t="shared" si="28"/>
        <v>0</v>
      </c>
      <c r="L19" s="6" t="str">
        <f t="shared" si="28"/>
        <v>0</v>
      </c>
      <c r="M19" s="72" t="str">
        <f>IFERROR(VLOOKUP($A19,_f12_all_pr,M$1,FALSE),"0")</f>
        <v>0</v>
      </c>
      <c r="N19" s="6" t="str">
        <f t="shared" si="28"/>
        <v>0</v>
      </c>
      <c r="O19" s="6" t="str">
        <f t="shared" si="28"/>
        <v>0</v>
      </c>
      <c r="P19" s="6" t="str">
        <f t="shared" si="28"/>
        <v>0</v>
      </c>
      <c r="Q19" s="6" t="str">
        <f t="shared" si="28"/>
        <v>0</v>
      </c>
      <c r="R19" s="26">
        <f t="shared" si="2"/>
        <v>0</v>
      </c>
      <c r="S19" s="6" t="str">
        <f t="shared" si="29"/>
        <v>0</v>
      </c>
      <c r="T19" s="6" t="str">
        <f t="shared" si="29"/>
        <v>0</v>
      </c>
      <c r="U19" s="72" t="str">
        <f>IFERROR(VLOOKUP($A19,_f12_all_pr,U$1,FALSE),"0")</f>
        <v>0</v>
      </c>
      <c r="V19" s="6" t="str">
        <f t="shared" si="29"/>
        <v>0</v>
      </c>
      <c r="W19" s="26">
        <f t="shared" si="3"/>
        <v>0</v>
      </c>
      <c r="X19" s="6"/>
      <c r="Y19" s="16">
        <f t="shared" si="4"/>
        <v>0</v>
      </c>
      <c r="Z19" s="16">
        <f t="shared" si="5"/>
        <v>0</v>
      </c>
      <c r="AA19" s="7">
        <f t="shared" si="6"/>
        <v>0</v>
      </c>
      <c r="AB19" s="26">
        <f t="shared" si="7"/>
        <v>0</v>
      </c>
      <c r="AC19" s="26">
        <f t="shared" si="8"/>
        <v>0</v>
      </c>
      <c r="AD19" s="34">
        <f t="shared" si="10"/>
        <v>0</v>
      </c>
      <c r="AE19" s="34">
        <f t="shared" si="11"/>
        <v>0</v>
      </c>
      <c r="AF19" s="34">
        <f t="shared" si="12"/>
        <v>0</v>
      </c>
      <c r="AG19" s="34">
        <f t="shared" si="13"/>
        <v>0</v>
      </c>
      <c r="AH19" s="34">
        <f t="shared" si="14"/>
        <v>0</v>
      </c>
    </row>
    <row r="20" spans="1:34" ht="48.75" x14ac:dyDescent="0.25">
      <c r="A20" s="44" t="s">
        <v>922</v>
      </c>
      <c r="D20" s="9" t="s">
        <v>33</v>
      </c>
      <c r="E20" s="8" t="s">
        <v>34</v>
      </c>
      <c r="F20" s="5" t="s">
        <v>35</v>
      </c>
      <c r="G20" s="6" t="str">
        <f t="shared" si="27"/>
        <v>0</v>
      </c>
      <c r="H20" s="72" t="str">
        <f>IFERROR(VLOOKUP($A20,_f12_all_pr,H$1,FALSE),"0")</f>
        <v>0</v>
      </c>
      <c r="I20" s="6" t="str">
        <f t="shared" si="27"/>
        <v>0</v>
      </c>
      <c r="J20" s="26">
        <f t="shared" si="0"/>
        <v>0</v>
      </c>
      <c r="K20" s="6" t="str">
        <f t="shared" si="28"/>
        <v>0</v>
      </c>
      <c r="L20" s="6" t="str">
        <f t="shared" si="28"/>
        <v>0</v>
      </c>
      <c r="M20" s="72" t="str">
        <f>IFERROR(VLOOKUP($A20,_f12_all_pr,M$1,FALSE),"0")</f>
        <v>0</v>
      </c>
      <c r="N20" s="6" t="str">
        <f t="shared" si="28"/>
        <v>0</v>
      </c>
      <c r="O20" s="6" t="str">
        <f t="shared" si="28"/>
        <v>0</v>
      </c>
      <c r="P20" s="6" t="str">
        <f t="shared" si="28"/>
        <v>0</v>
      </c>
      <c r="Q20" s="6" t="str">
        <f t="shared" si="28"/>
        <v>0</v>
      </c>
      <c r="R20" s="26">
        <f t="shared" si="2"/>
        <v>0</v>
      </c>
      <c r="S20" s="6" t="str">
        <f t="shared" si="29"/>
        <v>0</v>
      </c>
      <c r="T20" s="6" t="str">
        <f t="shared" si="29"/>
        <v>0</v>
      </c>
      <c r="U20" s="72" t="str">
        <f>IFERROR(VLOOKUP($A20,_f12_all_pr,U$1,FALSE),"0")</f>
        <v>0</v>
      </c>
      <c r="V20" s="6" t="str">
        <f t="shared" si="29"/>
        <v>0</v>
      </c>
      <c r="W20" s="26">
        <f t="shared" si="3"/>
        <v>0</v>
      </c>
      <c r="X20" s="6"/>
      <c r="Y20" s="16">
        <f t="shared" si="4"/>
        <v>0</v>
      </c>
      <c r="Z20" s="16">
        <f t="shared" si="5"/>
        <v>0</v>
      </c>
      <c r="AA20" s="7">
        <f t="shared" si="6"/>
        <v>0</v>
      </c>
      <c r="AB20" s="26">
        <f t="shared" si="7"/>
        <v>0</v>
      </c>
      <c r="AC20" s="26">
        <f t="shared" si="8"/>
        <v>0</v>
      </c>
      <c r="AD20" s="34">
        <f t="shared" si="10"/>
        <v>0</v>
      </c>
      <c r="AE20" s="34">
        <f t="shared" si="11"/>
        <v>0</v>
      </c>
      <c r="AF20" s="34">
        <f t="shared" si="12"/>
        <v>0</v>
      </c>
      <c r="AG20" s="34">
        <f t="shared" si="13"/>
        <v>0</v>
      </c>
      <c r="AH20" s="34">
        <f t="shared" si="14"/>
        <v>0</v>
      </c>
    </row>
    <row r="21" spans="1:34" x14ac:dyDescent="0.25">
      <c r="A21" s="40"/>
      <c r="D21" s="36" t="s">
        <v>709</v>
      </c>
      <c r="E21" s="14"/>
      <c r="F21" s="15"/>
      <c r="G21" s="16">
        <f>IFERROR(G19-G20,"0")</f>
        <v>0</v>
      </c>
      <c r="H21" s="73"/>
      <c r="I21" s="16">
        <f>IFERROR(I19-I20,"0")</f>
        <v>0</v>
      </c>
      <c r="J21" s="26">
        <f t="shared" si="0"/>
        <v>0</v>
      </c>
      <c r="K21" s="16">
        <f t="shared" ref="K21:Q21" si="30">IFERROR(K19-K20,"0")</f>
        <v>0</v>
      </c>
      <c r="L21" s="16">
        <f t="shared" si="30"/>
        <v>0</v>
      </c>
      <c r="M21" s="73"/>
      <c r="N21" s="16">
        <f t="shared" si="30"/>
        <v>0</v>
      </c>
      <c r="O21" s="16">
        <f t="shared" si="30"/>
        <v>0</v>
      </c>
      <c r="P21" s="16">
        <f t="shared" si="30"/>
        <v>0</v>
      </c>
      <c r="Q21" s="16">
        <f t="shared" si="30"/>
        <v>0</v>
      </c>
      <c r="R21" s="26">
        <f t="shared" si="2"/>
        <v>0</v>
      </c>
      <c r="S21" s="16">
        <f>IFERROR(S19-S20,"0")</f>
        <v>0</v>
      </c>
      <c r="T21" s="16">
        <f>IFERROR(T19-T20,"0")</f>
        <v>0</v>
      </c>
      <c r="U21" s="73"/>
      <c r="V21" s="16">
        <f>IFERROR(V19-V20,"0")</f>
        <v>0</v>
      </c>
      <c r="W21" s="26">
        <f t="shared" si="3"/>
        <v>0</v>
      </c>
      <c r="X21" s="16"/>
      <c r="Y21" s="16">
        <f t="shared" si="4"/>
        <v>0</v>
      </c>
      <c r="Z21" s="16">
        <f t="shared" si="5"/>
        <v>0</v>
      </c>
      <c r="AA21" s="7">
        <f t="shared" si="6"/>
        <v>0</v>
      </c>
      <c r="AB21" s="26">
        <f t="shared" si="7"/>
        <v>0</v>
      </c>
      <c r="AC21" s="26">
        <f t="shared" si="8"/>
        <v>0</v>
      </c>
      <c r="AD21" s="34">
        <f t="shared" si="10"/>
        <v>0</v>
      </c>
      <c r="AE21" s="34">
        <f t="shared" si="11"/>
        <v>0</v>
      </c>
      <c r="AF21" s="34">
        <f t="shared" si="12"/>
        <v>0</v>
      </c>
      <c r="AG21" s="34">
        <f t="shared" si="13"/>
        <v>0</v>
      </c>
      <c r="AH21" s="34">
        <f t="shared" si="14"/>
        <v>0</v>
      </c>
    </row>
    <row r="22" spans="1:34" ht="24.75" x14ac:dyDescent="0.25">
      <c r="A22" s="44" t="s">
        <v>923</v>
      </c>
      <c r="D22" s="10" t="s">
        <v>36</v>
      </c>
      <c r="E22" s="8" t="s">
        <v>37</v>
      </c>
      <c r="F22" s="5" t="s">
        <v>38</v>
      </c>
      <c r="G22" s="6" t="str">
        <f>IFERROR(VLOOKUP($A22,_f12_all,G$1,FALSE),"0")</f>
        <v>0</v>
      </c>
      <c r="H22" s="72" t="str">
        <f>IFERROR(VLOOKUP($A22,_f12_all_pr,H$1,FALSE),"0")</f>
        <v>0</v>
      </c>
      <c r="I22" s="6" t="str">
        <f>IFERROR(VLOOKUP($A22,_f12_all,I$1,FALSE),"0")</f>
        <v>0</v>
      </c>
      <c r="J22" s="26">
        <f t="shared" si="0"/>
        <v>0</v>
      </c>
      <c r="K22" s="6" t="str">
        <f t="shared" ref="K22:Q22" si="31">IFERROR(VLOOKUP($A22,_f12_all,K$1,FALSE),"0")</f>
        <v>0</v>
      </c>
      <c r="L22" s="6" t="str">
        <f t="shared" si="31"/>
        <v>0</v>
      </c>
      <c r="M22" s="72" t="str">
        <f>IFERROR(VLOOKUP($A22,_f12_all_pr,M$1,FALSE),"0")</f>
        <v>0</v>
      </c>
      <c r="N22" s="6" t="str">
        <f t="shared" si="31"/>
        <v>0</v>
      </c>
      <c r="O22" s="6" t="str">
        <f t="shared" si="31"/>
        <v>0</v>
      </c>
      <c r="P22" s="6" t="str">
        <f t="shared" si="31"/>
        <v>0</v>
      </c>
      <c r="Q22" s="6" t="str">
        <f t="shared" si="31"/>
        <v>0</v>
      </c>
      <c r="R22" s="26">
        <f t="shared" si="2"/>
        <v>0</v>
      </c>
      <c r="S22" s="6" t="str">
        <f>IFERROR(VLOOKUP($A22,_f12_all,S$1,FALSE),"0")</f>
        <v>0</v>
      </c>
      <c r="T22" s="6" t="str">
        <f>IFERROR(VLOOKUP($A22,_f12_all,T$1,FALSE),"0")</f>
        <v>0</v>
      </c>
      <c r="U22" s="72" t="str">
        <f>IFERROR(VLOOKUP($A22,_f12_all_pr,U$1,FALSE),"0")</f>
        <v>0</v>
      </c>
      <c r="V22" s="6" t="str">
        <f>IFERROR(VLOOKUP($A22,_f12_all,V$1,FALSE),"0")</f>
        <v>0</v>
      </c>
      <c r="W22" s="26">
        <f t="shared" si="3"/>
        <v>0</v>
      </c>
      <c r="X22" s="6"/>
      <c r="Y22" s="16">
        <f t="shared" si="4"/>
        <v>0</v>
      </c>
      <c r="Z22" s="16">
        <f t="shared" si="5"/>
        <v>0</v>
      </c>
      <c r="AA22" s="7">
        <f t="shared" si="6"/>
        <v>0</v>
      </c>
      <c r="AB22" s="26">
        <f t="shared" si="7"/>
        <v>0</v>
      </c>
      <c r="AC22" s="26">
        <f t="shared" si="8"/>
        <v>0</v>
      </c>
      <c r="AD22" s="34">
        <f t="shared" si="10"/>
        <v>0</v>
      </c>
      <c r="AE22" s="34">
        <f t="shared" si="11"/>
        <v>0</v>
      </c>
      <c r="AF22" s="34">
        <f t="shared" si="12"/>
        <v>0</v>
      </c>
      <c r="AG22" s="34">
        <f t="shared" si="13"/>
        <v>0</v>
      </c>
      <c r="AH22" s="34">
        <f t="shared" si="14"/>
        <v>0</v>
      </c>
    </row>
    <row r="23" spans="1:34" x14ac:dyDescent="0.25">
      <c r="A23" s="165"/>
      <c r="D23" s="37" t="s">
        <v>670</v>
      </c>
      <c r="E23" s="20"/>
      <c r="F23" s="21"/>
      <c r="G23" s="16">
        <f>IFERROR(G18-G19-G22,"0")</f>
        <v>0</v>
      </c>
      <c r="H23" s="73"/>
      <c r="I23" s="16">
        <f>IFERROR(I18-I19-I22,"0")</f>
        <v>0</v>
      </c>
      <c r="J23" s="26">
        <f t="shared" si="0"/>
        <v>0</v>
      </c>
      <c r="K23" s="16">
        <f t="shared" ref="K23:Q23" si="32">IFERROR(K18-K19-K22,"0")</f>
        <v>0</v>
      </c>
      <c r="L23" s="16">
        <f t="shared" si="32"/>
        <v>0</v>
      </c>
      <c r="M23" s="73"/>
      <c r="N23" s="16">
        <f t="shared" si="32"/>
        <v>0</v>
      </c>
      <c r="O23" s="16">
        <f t="shared" si="32"/>
        <v>0</v>
      </c>
      <c r="P23" s="16">
        <f t="shared" si="32"/>
        <v>0</v>
      </c>
      <c r="Q23" s="16">
        <f t="shared" si="32"/>
        <v>0</v>
      </c>
      <c r="R23" s="26">
        <f t="shared" si="2"/>
        <v>0</v>
      </c>
      <c r="S23" s="16">
        <f>IFERROR(S18-S19-S22,"0")</f>
        <v>0</v>
      </c>
      <c r="T23" s="16">
        <f>IFERROR(T18-T19-T22,"0")</f>
        <v>0</v>
      </c>
      <c r="U23" s="73"/>
      <c r="V23" s="16">
        <f>IFERROR(V18-V19-V22,"0")</f>
        <v>0</v>
      </c>
      <c r="W23" s="26">
        <f t="shared" si="3"/>
        <v>0</v>
      </c>
      <c r="X23" s="16"/>
      <c r="Y23" s="16">
        <f t="shared" si="4"/>
        <v>0</v>
      </c>
      <c r="Z23" s="16">
        <f t="shared" si="5"/>
        <v>0</v>
      </c>
      <c r="AA23" s="7">
        <f t="shared" si="6"/>
        <v>0</v>
      </c>
      <c r="AB23" s="26">
        <f t="shared" si="7"/>
        <v>0</v>
      </c>
      <c r="AC23" s="26">
        <f t="shared" si="8"/>
        <v>0</v>
      </c>
      <c r="AD23" s="34">
        <f t="shared" si="10"/>
        <v>0</v>
      </c>
      <c r="AE23" s="34">
        <f t="shared" si="11"/>
        <v>0</v>
      </c>
      <c r="AF23" s="34">
        <f t="shared" si="12"/>
        <v>0</v>
      </c>
      <c r="AG23" s="34">
        <f t="shared" si="13"/>
        <v>0</v>
      </c>
      <c r="AH23" s="34">
        <f t="shared" si="14"/>
        <v>0</v>
      </c>
    </row>
    <row r="24" spans="1:34" ht="48.75" x14ac:dyDescent="0.25">
      <c r="A24" s="44" t="s">
        <v>924</v>
      </c>
      <c r="B24">
        <v>1</v>
      </c>
      <c r="D24" s="4" t="s">
        <v>39</v>
      </c>
      <c r="E24" s="12" t="s">
        <v>40</v>
      </c>
      <c r="F24" s="3" t="s">
        <v>41</v>
      </c>
      <c r="G24" s="6" t="str">
        <f t="shared" ref="G24:I26" si="33">IFERROR(VLOOKUP($A24,_f12_all,G$1,FALSE),"0")</f>
        <v>0</v>
      </c>
      <c r="H24" s="72" t="str">
        <f>IFERROR(VLOOKUP($A24,_f12_all_pr,H$1,FALSE),"0")</f>
        <v>0</v>
      </c>
      <c r="I24" s="6" t="str">
        <f t="shared" si="33"/>
        <v>0</v>
      </c>
      <c r="J24" s="26">
        <f t="shared" si="0"/>
        <v>0</v>
      </c>
      <c r="K24" s="6" t="str">
        <f t="shared" ref="K24:Q26" si="34">IFERROR(VLOOKUP($A24,_f12_all,K$1,FALSE),"0")</f>
        <v>0</v>
      </c>
      <c r="L24" s="6" t="str">
        <f t="shared" si="34"/>
        <v>0</v>
      </c>
      <c r="M24" s="72" t="str">
        <f>IFERROR(VLOOKUP($A24,_f12_all_pr,M$1,FALSE),"0")</f>
        <v>0</v>
      </c>
      <c r="N24" s="6" t="str">
        <f t="shared" si="34"/>
        <v>0</v>
      </c>
      <c r="O24" s="6" t="str">
        <f t="shared" si="34"/>
        <v>0</v>
      </c>
      <c r="P24" s="6" t="str">
        <f t="shared" si="34"/>
        <v>0</v>
      </c>
      <c r="Q24" s="6" t="str">
        <f t="shared" si="34"/>
        <v>0</v>
      </c>
      <c r="R24" s="26">
        <f t="shared" si="2"/>
        <v>0</v>
      </c>
      <c r="S24" s="6" t="str">
        <f t="shared" ref="S24:V26" si="35">IFERROR(VLOOKUP($A24,_f12_all,S$1,FALSE),"0")</f>
        <v>0</v>
      </c>
      <c r="T24" s="6" t="str">
        <f t="shared" si="35"/>
        <v>0</v>
      </c>
      <c r="U24" s="72" t="str">
        <f>IFERROR(VLOOKUP($A24,_f12_all_pr,U$1,FALSE),"0")</f>
        <v>0</v>
      </c>
      <c r="V24" s="6" t="str">
        <f t="shared" si="35"/>
        <v>0</v>
      </c>
      <c r="W24" s="26">
        <f t="shared" si="3"/>
        <v>0</v>
      </c>
      <c r="X24" s="6"/>
      <c r="Y24" s="16">
        <f t="shared" si="4"/>
        <v>0</v>
      </c>
      <c r="Z24" s="16">
        <f t="shared" si="5"/>
        <v>0</v>
      </c>
      <c r="AA24" s="7">
        <f t="shared" si="6"/>
        <v>0</v>
      </c>
      <c r="AB24" s="26">
        <f t="shared" si="7"/>
        <v>0</v>
      </c>
      <c r="AC24" s="26">
        <f t="shared" si="8"/>
        <v>0</v>
      </c>
      <c r="AD24" s="34">
        <f t="shared" si="10"/>
        <v>0</v>
      </c>
      <c r="AE24" s="34">
        <f t="shared" si="11"/>
        <v>0</v>
      </c>
      <c r="AF24" s="34">
        <f t="shared" si="12"/>
        <v>0</v>
      </c>
      <c r="AG24" s="34">
        <f t="shared" si="13"/>
        <v>0</v>
      </c>
      <c r="AH24" s="34">
        <f t="shared" si="14"/>
        <v>0</v>
      </c>
    </row>
    <row r="25" spans="1:34" x14ac:dyDescent="0.25">
      <c r="A25" s="44" t="s">
        <v>925</v>
      </c>
      <c r="D25" s="10" t="s">
        <v>44</v>
      </c>
      <c r="E25" s="8" t="s">
        <v>43</v>
      </c>
      <c r="F25" s="5" t="s">
        <v>42</v>
      </c>
      <c r="G25" s="6" t="str">
        <f t="shared" si="33"/>
        <v>0</v>
      </c>
      <c r="H25" s="72" t="str">
        <f>IFERROR(VLOOKUP($A25,_f12_all_pr,H$1,FALSE),"0")</f>
        <v>0</v>
      </c>
      <c r="I25" s="6" t="str">
        <f t="shared" si="33"/>
        <v>0</v>
      </c>
      <c r="J25" s="26">
        <f t="shared" si="0"/>
        <v>0</v>
      </c>
      <c r="K25" s="6" t="str">
        <f t="shared" si="34"/>
        <v>0</v>
      </c>
      <c r="L25" s="6" t="str">
        <f t="shared" si="34"/>
        <v>0</v>
      </c>
      <c r="M25" s="72" t="str">
        <f>IFERROR(VLOOKUP($A25,_f12_all_pr,M$1,FALSE),"0")</f>
        <v>0</v>
      </c>
      <c r="N25" s="6" t="str">
        <f t="shared" si="34"/>
        <v>0</v>
      </c>
      <c r="O25" s="6" t="str">
        <f t="shared" si="34"/>
        <v>0</v>
      </c>
      <c r="P25" s="6" t="str">
        <f t="shared" si="34"/>
        <v>0</v>
      </c>
      <c r="Q25" s="6" t="str">
        <f t="shared" si="34"/>
        <v>0</v>
      </c>
      <c r="R25" s="26">
        <f t="shared" si="2"/>
        <v>0</v>
      </c>
      <c r="S25" s="6" t="str">
        <f t="shared" si="35"/>
        <v>0</v>
      </c>
      <c r="T25" s="6" t="str">
        <f t="shared" si="35"/>
        <v>0</v>
      </c>
      <c r="U25" s="72" t="str">
        <f>IFERROR(VLOOKUP($A25,_f12_all_pr,U$1,FALSE),"0")</f>
        <v>0</v>
      </c>
      <c r="V25" s="6" t="str">
        <f t="shared" si="35"/>
        <v>0</v>
      </c>
      <c r="W25" s="26">
        <f t="shared" si="3"/>
        <v>0</v>
      </c>
      <c r="X25" s="6"/>
      <c r="Y25" s="16">
        <f t="shared" si="4"/>
        <v>0</v>
      </c>
      <c r="Z25" s="16">
        <f t="shared" si="5"/>
        <v>0</v>
      </c>
      <c r="AA25" s="7">
        <f t="shared" si="6"/>
        <v>0</v>
      </c>
      <c r="AB25" s="26">
        <f t="shared" si="7"/>
        <v>0</v>
      </c>
      <c r="AC25" s="26">
        <f t="shared" si="8"/>
        <v>0</v>
      </c>
      <c r="AD25" s="34">
        <f t="shared" si="10"/>
        <v>0</v>
      </c>
      <c r="AE25" s="34">
        <f t="shared" si="11"/>
        <v>0</v>
      </c>
      <c r="AF25" s="34">
        <f t="shared" si="12"/>
        <v>0</v>
      </c>
      <c r="AG25" s="34">
        <f t="shared" si="13"/>
        <v>0</v>
      </c>
      <c r="AH25" s="34">
        <f t="shared" si="14"/>
        <v>0</v>
      </c>
    </row>
    <row r="26" spans="1:34" x14ac:dyDescent="0.25">
      <c r="A26" s="44" t="s">
        <v>926</v>
      </c>
      <c r="D26" s="10" t="s">
        <v>45</v>
      </c>
      <c r="E26" s="8" t="s">
        <v>46</v>
      </c>
      <c r="F26" s="5" t="s">
        <v>47</v>
      </c>
      <c r="G26" s="6" t="str">
        <f t="shared" si="33"/>
        <v>0</v>
      </c>
      <c r="H26" s="72" t="str">
        <f>IFERROR(VLOOKUP($A26,_f12_all_pr,H$1,FALSE),"0")</f>
        <v>0</v>
      </c>
      <c r="I26" s="6" t="str">
        <f t="shared" si="33"/>
        <v>0</v>
      </c>
      <c r="J26" s="26">
        <f t="shared" si="0"/>
        <v>0</v>
      </c>
      <c r="K26" s="6" t="str">
        <f t="shared" si="34"/>
        <v>0</v>
      </c>
      <c r="L26" s="6" t="str">
        <f t="shared" si="34"/>
        <v>0</v>
      </c>
      <c r="M26" s="72" t="str">
        <f>IFERROR(VLOOKUP($A26,_f12_all_pr,M$1,FALSE),"0")</f>
        <v>0</v>
      </c>
      <c r="N26" s="6" t="str">
        <f t="shared" si="34"/>
        <v>0</v>
      </c>
      <c r="O26" s="6" t="str">
        <f t="shared" si="34"/>
        <v>0</v>
      </c>
      <c r="P26" s="6" t="str">
        <f t="shared" si="34"/>
        <v>0</v>
      </c>
      <c r="Q26" s="6" t="str">
        <f t="shared" si="34"/>
        <v>0</v>
      </c>
      <c r="R26" s="26">
        <f t="shared" si="2"/>
        <v>0</v>
      </c>
      <c r="S26" s="6" t="str">
        <f t="shared" si="35"/>
        <v>0</v>
      </c>
      <c r="T26" s="6" t="str">
        <f t="shared" si="35"/>
        <v>0</v>
      </c>
      <c r="U26" s="72" t="str">
        <f>IFERROR(VLOOKUP($A26,_f12_all_pr,U$1,FALSE),"0")</f>
        <v>0</v>
      </c>
      <c r="V26" s="6" t="str">
        <f t="shared" si="35"/>
        <v>0</v>
      </c>
      <c r="W26" s="26">
        <f t="shared" si="3"/>
        <v>0</v>
      </c>
      <c r="X26" s="6"/>
      <c r="Y26" s="16">
        <f t="shared" si="4"/>
        <v>0</v>
      </c>
      <c r="Z26" s="16">
        <f t="shared" si="5"/>
        <v>0</v>
      </c>
      <c r="AA26" s="7">
        <f t="shared" si="6"/>
        <v>0</v>
      </c>
      <c r="AB26" s="26">
        <f t="shared" si="7"/>
        <v>0</v>
      </c>
      <c r="AC26" s="26">
        <f t="shared" si="8"/>
        <v>0</v>
      </c>
      <c r="AD26" s="34">
        <f t="shared" si="10"/>
        <v>0</v>
      </c>
      <c r="AE26" s="34">
        <f t="shared" si="11"/>
        <v>0</v>
      </c>
      <c r="AF26" s="34">
        <f t="shared" si="12"/>
        <v>0</v>
      </c>
      <c r="AG26" s="34">
        <f t="shared" si="13"/>
        <v>0</v>
      </c>
      <c r="AH26" s="34">
        <f t="shared" si="14"/>
        <v>0</v>
      </c>
    </row>
    <row r="27" spans="1:34" x14ac:dyDescent="0.25">
      <c r="A27" s="40"/>
      <c r="D27" s="36" t="s">
        <v>707</v>
      </c>
      <c r="E27" s="14"/>
      <c r="F27" s="15"/>
      <c r="G27" s="16">
        <f>IFERROR(G25-G26,"0")</f>
        <v>0</v>
      </c>
      <c r="H27" s="73"/>
      <c r="I27" s="16">
        <f>IFERROR(I25-I26,"0")</f>
        <v>0</v>
      </c>
      <c r="J27" s="26">
        <f t="shared" si="0"/>
        <v>0</v>
      </c>
      <c r="K27" s="16">
        <f t="shared" ref="K27:Q27" si="36">IFERROR(K25-K26,"0")</f>
        <v>0</v>
      </c>
      <c r="L27" s="16">
        <f t="shared" si="36"/>
        <v>0</v>
      </c>
      <c r="M27" s="73"/>
      <c r="N27" s="16">
        <f t="shared" si="36"/>
        <v>0</v>
      </c>
      <c r="O27" s="16">
        <f t="shared" si="36"/>
        <v>0</v>
      </c>
      <c r="P27" s="16">
        <f t="shared" si="36"/>
        <v>0</v>
      </c>
      <c r="Q27" s="16">
        <f t="shared" si="36"/>
        <v>0</v>
      </c>
      <c r="R27" s="26">
        <f t="shared" si="2"/>
        <v>0</v>
      </c>
      <c r="S27" s="16">
        <f>IFERROR(S25-S26,"0")</f>
        <v>0</v>
      </c>
      <c r="T27" s="16">
        <f>IFERROR(T25-T26,"0")</f>
        <v>0</v>
      </c>
      <c r="U27" s="73"/>
      <c r="V27" s="16">
        <f>IFERROR(V25-V26,"0")</f>
        <v>0</v>
      </c>
      <c r="W27" s="26">
        <f t="shared" si="3"/>
        <v>0</v>
      </c>
      <c r="X27" s="16"/>
      <c r="Y27" s="16">
        <f t="shared" si="4"/>
        <v>0</v>
      </c>
      <c r="Z27" s="16">
        <f t="shared" si="5"/>
        <v>0</v>
      </c>
      <c r="AA27" s="7">
        <f t="shared" si="6"/>
        <v>0</v>
      </c>
      <c r="AB27" s="26">
        <f t="shared" si="7"/>
        <v>0</v>
      </c>
      <c r="AC27" s="26">
        <f t="shared" si="8"/>
        <v>0</v>
      </c>
      <c r="AD27" s="34">
        <f t="shared" si="10"/>
        <v>0</v>
      </c>
      <c r="AE27" s="34">
        <f t="shared" si="11"/>
        <v>0</v>
      </c>
      <c r="AF27" s="34">
        <f t="shared" si="12"/>
        <v>0</v>
      </c>
      <c r="AG27" s="34">
        <f t="shared" si="13"/>
        <v>0</v>
      </c>
      <c r="AH27" s="34">
        <f t="shared" si="14"/>
        <v>0</v>
      </c>
    </row>
    <row r="28" spans="1:34" ht="36.75" x14ac:dyDescent="0.25">
      <c r="A28" s="44" t="s">
        <v>927</v>
      </c>
      <c r="D28" s="9" t="s">
        <v>48</v>
      </c>
      <c r="E28" s="8" t="s">
        <v>49</v>
      </c>
      <c r="F28" s="5" t="s">
        <v>50</v>
      </c>
      <c r="G28" s="6" t="str">
        <f>IFERROR(VLOOKUP($A28,_f12_all,G$1,FALSE),"0")</f>
        <v>0</v>
      </c>
      <c r="H28" s="72" t="str">
        <f t="shared" ref="H28:H36" si="37">IFERROR(VLOOKUP($A28,_f12_all_pr,H$1,FALSE),"0")</f>
        <v>0</v>
      </c>
      <c r="I28" s="6" t="str">
        <f>IFERROR(VLOOKUP($A28,_f12_all,I$1,FALSE),"0")</f>
        <v>0</v>
      </c>
      <c r="J28" s="26">
        <f t="shared" si="0"/>
        <v>0</v>
      </c>
      <c r="K28" s="6" t="str">
        <f t="shared" ref="K28:Q30" si="38">IFERROR(VLOOKUP($A28,_f12_all,K$1,FALSE),"0")</f>
        <v>0</v>
      </c>
      <c r="L28" s="6" t="str">
        <f t="shared" si="38"/>
        <v>0</v>
      </c>
      <c r="M28" s="72" t="str">
        <f t="shared" ref="M28:M36" si="39">IFERROR(VLOOKUP($A28,_f12_all_pr,M$1,FALSE),"0")</f>
        <v>0</v>
      </c>
      <c r="N28" s="6" t="str">
        <f t="shared" si="38"/>
        <v>0</v>
      </c>
      <c r="O28" s="6" t="str">
        <f t="shared" si="38"/>
        <v>0</v>
      </c>
      <c r="P28" s="6" t="str">
        <f t="shared" si="38"/>
        <v>0</v>
      </c>
      <c r="Q28" s="6" t="str">
        <f t="shared" si="38"/>
        <v>0</v>
      </c>
      <c r="R28" s="26">
        <f t="shared" si="2"/>
        <v>0</v>
      </c>
      <c r="S28" s="6" t="str">
        <f t="shared" ref="S28:V29" si="40">IFERROR(VLOOKUP($A28,_f12_all,S$1,FALSE),"0")</f>
        <v>0</v>
      </c>
      <c r="T28" s="6" t="str">
        <f t="shared" si="40"/>
        <v>0</v>
      </c>
      <c r="U28" s="72" t="str">
        <f t="shared" ref="U28:U36" si="41">IFERROR(VLOOKUP($A28,_f12_all_pr,U$1,FALSE),"0")</f>
        <v>0</v>
      </c>
      <c r="V28" s="6" t="str">
        <f t="shared" si="40"/>
        <v>0</v>
      </c>
      <c r="W28" s="26">
        <f t="shared" si="3"/>
        <v>0</v>
      </c>
      <c r="X28" s="6"/>
      <c r="Y28" s="16">
        <f t="shared" si="4"/>
        <v>0</v>
      </c>
      <c r="Z28" s="16">
        <f t="shared" si="5"/>
        <v>0</v>
      </c>
      <c r="AA28" s="7">
        <f t="shared" si="6"/>
        <v>0</v>
      </c>
      <c r="AB28" s="26">
        <f t="shared" si="7"/>
        <v>0</v>
      </c>
      <c r="AC28" s="26">
        <f t="shared" si="8"/>
        <v>0</v>
      </c>
      <c r="AD28" s="34">
        <f t="shared" si="10"/>
        <v>0</v>
      </c>
      <c r="AE28" s="34">
        <f t="shared" si="11"/>
        <v>0</v>
      </c>
      <c r="AF28" s="34">
        <f t="shared" si="12"/>
        <v>0</v>
      </c>
      <c r="AG28" s="34">
        <f t="shared" si="13"/>
        <v>0</v>
      </c>
      <c r="AH28" s="34">
        <f t="shared" si="14"/>
        <v>0</v>
      </c>
    </row>
    <row r="29" spans="1:34" x14ac:dyDescent="0.25">
      <c r="A29" s="44" t="s">
        <v>928</v>
      </c>
      <c r="D29" s="10" t="s">
        <v>55</v>
      </c>
      <c r="E29" s="8" t="s">
        <v>52</v>
      </c>
      <c r="F29" s="5" t="s">
        <v>56</v>
      </c>
      <c r="G29" s="6" t="str">
        <f>IFERROR(VLOOKUP($A29,_f12_all,G$1,FALSE),"0")</f>
        <v>0</v>
      </c>
      <c r="H29" s="72" t="str">
        <f t="shared" si="37"/>
        <v>0</v>
      </c>
      <c r="I29" s="6" t="str">
        <f>IFERROR(VLOOKUP($A29,_f12_all,I$1,FALSE),"0")</f>
        <v>0</v>
      </c>
      <c r="J29" s="26">
        <f t="shared" si="0"/>
        <v>0</v>
      </c>
      <c r="K29" s="6" t="str">
        <f t="shared" si="38"/>
        <v>0</v>
      </c>
      <c r="L29" s="6" t="str">
        <f t="shared" si="38"/>
        <v>0</v>
      </c>
      <c r="M29" s="72" t="str">
        <f t="shared" si="39"/>
        <v>0</v>
      </c>
      <c r="N29" s="6" t="str">
        <f t="shared" si="38"/>
        <v>0</v>
      </c>
      <c r="O29" s="6" t="str">
        <f t="shared" si="38"/>
        <v>0</v>
      </c>
      <c r="P29" s="6" t="str">
        <f t="shared" si="38"/>
        <v>0</v>
      </c>
      <c r="Q29" s="6" t="str">
        <f t="shared" si="38"/>
        <v>0</v>
      </c>
      <c r="R29" s="26">
        <f t="shared" si="2"/>
        <v>0</v>
      </c>
      <c r="S29" s="6" t="str">
        <f t="shared" si="40"/>
        <v>0</v>
      </c>
      <c r="T29" s="6" t="str">
        <f t="shared" si="40"/>
        <v>0</v>
      </c>
      <c r="U29" s="72" t="str">
        <f t="shared" si="41"/>
        <v>0</v>
      </c>
      <c r="V29" s="6" t="str">
        <f t="shared" si="40"/>
        <v>0</v>
      </c>
      <c r="W29" s="26">
        <f t="shared" si="3"/>
        <v>0</v>
      </c>
      <c r="X29" s="6"/>
      <c r="Y29" s="16">
        <f t="shared" si="4"/>
        <v>0</v>
      </c>
      <c r="Z29" s="16">
        <f t="shared" si="5"/>
        <v>0</v>
      </c>
      <c r="AA29" s="7">
        <f t="shared" si="6"/>
        <v>0</v>
      </c>
      <c r="AB29" s="26">
        <f t="shared" si="7"/>
        <v>0</v>
      </c>
      <c r="AC29" s="26">
        <f t="shared" si="8"/>
        <v>0</v>
      </c>
      <c r="AD29" s="34">
        <f t="shared" si="10"/>
        <v>0</v>
      </c>
      <c r="AE29" s="34">
        <f t="shared" si="11"/>
        <v>0</v>
      </c>
      <c r="AF29" s="34">
        <f t="shared" si="12"/>
        <v>0</v>
      </c>
      <c r="AG29" s="34">
        <f t="shared" si="13"/>
        <v>0</v>
      </c>
      <c r="AH29" s="34">
        <f t="shared" si="14"/>
        <v>0</v>
      </c>
    </row>
    <row r="30" spans="1:34" x14ac:dyDescent="0.25">
      <c r="A30" s="44" t="s">
        <v>3482</v>
      </c>
      <c r="D30" s="159" t="s">
        <v>3454</v>
      </c>
      <c r="E30" s="160" t="s">
        <v>3455</v>
      </c>
      <c r="F30" s="161" t="s">
        <v>3456</v>
      </c>
      <c r="G30" s="6" t="str">
        <f>IFERROR(VLOOKUP($A30,_f12_all,G$1,FALSE),"0")</f>
        <v>0</v>
      </c>
      <c r="H30" s="72" t="str">
        <f t="shared" si="37"/>
        <v>0</v>
      </c>
      <c r="I30" s="6" t="str">
        <f>IFERROR(VLOOKUP($A30,_f12_all,I$1,FALSE),"0")</f>
        <v>0</v>
      </c>
      <c r="J30" s="26">
        <f t="shared" si="0"/>
        <v>0</v>
      </c>
      <c r="K30" s="6" t="str">
        <f t="shared" si="38"/>
        <v>0</v>
      </c>
      <c r="L30" s="6" t="str">
        <f t="shared" si="38"/>
        <v>0</v>
      </c>
      <c r="M30" s="72" t="str">
        <f t="shared" si="39"/>
        <v>0</v>
      </c>
      <c r="N30" s="6" t="str">
        <f t="shared" si="38"/>
        <v>0</v>
      </c>
      <c r="O30" s="6" t="str">
        <f t="shared" si="38"/>
        <v>0</v>
      </c>
      <c r="P30" s="6" t="str">
        <f t="shared" si="38"/>
        <v>0</v>
      </c>
      <c r="Q30" s="6" t="str">
        <f t="shared" si="38"/>
        <v>0</v>
      </c>
      <c r="R30" s="26">
        <f t="shared" si="2"/>
        <v>0</v>
      </c>
      <c r="S30" s="6" t="str">
        <f>IFERROR(VLOOKUP($A30,_f12_all,S$1,FALSE),"0")</f>
        <v>0</v>
      </c>
      <c r="T30" s="6" t="str">
        <f>IFERROR(VLOOKUP($A30,_f12_all,T$1,FALSE),"0")</f>
        <v>0</v>
      </c>
      <c r="U30" s="72" t="str">
        <f t="shared" si="41"/>
        <v>0</v>
      </c>
      <c r="V30" s="6" t="str">
        <f>IFERROR(VLOOKUP($A30,_f12_all,V$1,FALSE),"0")</f>
        <v>0</v>
      </c>
      <c r="W30" s="26">
        <f t="shared" si="3"/>
        <v>0</v>
      </c>
      <c r="X30" s="6"/>
      <c r="Y30" s="16">
        <f t="shared" si="4"/>
        <v>0</v>
      </c>
      <c r="Z30" s="16">
        <f t="shared" si="5"/>
        <v>0</v>
      </c>
      <c r="AA30" s="7">
        <f t="shared" si="6"/>
        <v>0</v>
      </c>
      <c r="AB30" s="26">
        <f t="shared" si="7"/>
        <v>0</v>
      </c>
      <c r="AC30" s="26">
        <f t="shared" si="8"/>
        <v>0</v>
      </c>
      <c r="AD30" s="34">
        <f t="shared" si="10"/>
        <v>0</v>
      </c>
      <c r="AE30" s="34">
        <f t="shared" si="11"/>
        <v>0</v>
      </c>
      <c r="AF30" s="34">
        <f t="shared" si="12"/>
        <v>0</v>
      </c>
      <c r="AG30" s="34">
        <f t="shared" si="13"/>
        <v>0</v>
      </c>
      <c r="AH30" s="34">
        <f t="shared" si="14"/>
        <v>0</v>
      </c>
    </row>
    <row r="31" spans="1:34" x14ac:dyDescent="0.25">
      <c r="A31" s="135"/>
      <c r="D31" s="36" t="s">
        <v>3457</v>
      </c>
      <c r="E31" s="14"/>
      <c r="F31" s="15"/>
      <c r="G31" s="16">
        <f>IFERROR(G29-G30,"0")</f>
        <v>0</v>
      </c>
      <c r="H31" s="72" t="str">
        <f t="shared" si="37"/>
        <v>0</v>
      </c>
      <c r="I31" s="16">
        <f>IFERROR(I29-I30,"0")</f>
        <v>0</v>
      </c>
      <c r="J31" s="26">
        <f t="shared" si="0"/>
        <v>0</v>
      </c>
      <c r="K31" s="16">
        <f t="shared" ref="K31:L31" si="42">IFERROR(K29-K30,"0")</f>
        <v>0</v>
      </c>
      <c r="L31" s="16">
        <f t="shared" si="42"/>
        <v>0</v>
      </c>
      <c r="M31" s="72" t="str">
        <f t="shared" si="39"/>
        <v>0</v>
      </c>
      <c r="N31" s="16">
        <f t="shared" ref="N31:Q31" si="43">IFERROR(N29-N30,"0")</f>
        <v>0</v>
      </c>
      <c r="O31" s="16">
        <f t="shared" si="43"/>
        <v>0</v>
      </c>
      <c r="P31" s="16">
        <f t="shared" si="43"/>
        <v>0</v>
      </c>
      <c r="Q31" s="16">
        <f t="shared" si="43"/>
        <v>0</v>
      </c>
      <c r="R31" s="26">
        <f t="shared" si="2"/>
        <v>0</v>
      </c>
      <c r="S31" s="16">
        <f>IFERROR(S29-S30,"0")</f>
        <v>0</v>
      </c>
      <c r="T31" s="16">
        <f>IFERROR(T29-T30,"0")</f>
        <v>0</v>
      </c>
      <c r="U31" s="72" t="str">
        <f t="shared" si="41"/>
        <v>0</v>
      </c>
      <c r="V31" s="16">
        <f>IFERROR(V29-V30,"0")</f>
        <v>0</v>
      </c>
      <c r="W31" s="26">
        <f t="shared" si="3"/>
        <v>0</v>
      </c>
      <c r="X31" s="16"/>
      <c r="Y31" s="16">
        <f t="shared" si="4"/>
        <v>0</v>
      </c>
      <c r="Z31" s="16">
        <f t="shared" si="5"/>
        <v>0</v>
      </c>
      <c r="AA31" s="7">
        <f t="shared" si="6"/>
        <v>0</v>
      </c>
      <c r="AB31" s="26">
        <f t="shared" si="7"/>
        <v>0</v>
      </c>
      <c r="AC31" s="26">
        <f t="shared" si="8"/>
        <v>0</v>
      </c>
      <c r="AD31" s="34">
        <f t="shared" si="10"/>
        <v>0</v>
      </c>
      <c r="AE31" s="34">
        <f t="shared" si="11"/>
        <v>0</v>
      </c>
      <c r="AF31" s="34">
        <f t="shared" si="12"/>
        <v>0</v>
      </c>
      <c r="AG31" s="34">
        <f t="shared" si="13"/>
        <v>0</v>
      </c>
      <c r="AH31" s="34">
        <f t="shared" si="14"/>
        <v>0</v>
      </c>
    </row>
    <row r="32" spans="1:34" x14ac:dyDescent="0.25">
      <c r="A32" s="40"/>
      <c r="D32" s="36" t="s">
        <v>706</v>
      </c>
      <c r="E32" s="14"/>
      <c r="F32" s="15"/>
      <c r="G32" s="16">
        <f>IFERROR(G28-G29,"0")</f>
        <v>0</v>
      </c>
      <c r="H32" s="72" t="str">
        <f t="shared" si="37"/>
        <v>0</v>
      </c>
      <c r="I32" s="16">
        <f>IFERROR(I28-I29,"0")</f>
        <v>0</v>
      </c>
      <c r="J32" s="26">
        <f t="shared" si="0"/>
        <v>0</v>
      </c>
      <c r="K32" s="16">
        <f t="shared" ref="K32:Q32" si="44">IFERROR(K28-K29,"0")</f>
        <v>0</v>
      </c>
      <c r="L32" s="16">
        <f t="shared" si="44"/>
        <v>0</v>
      </c>
      <c r="M32" s="72" t="str">
        <f t="shared" si="39"/>
        <v>0</v>
      </c>
      <c r="N32" s="16">
        <f t="shared" si="44"/>
        <v>0</v>
      </c>
      <c r="O32" s="16">
        <f t="shared" si="44"/>
        <v>0</v>
      </c>
      <c r="P32" s="16">
        <f t="shared" si="44"/>
        <v>0</v>
      </c>
      <c r="Q32" s="16">
        <f t="shared" si="44"/>
        <v>0</v>
      </c>
      <c r="R32" s="26">
        <f t="shared" si="2"/>
        <v>0</v>
      </c>
      <c r="S32" s="16">
        <f>IFERROR(S28-S29,"0")</f>
        <v>0</v>
      </c>
      <c r="T32" s="16">
        <f>IFERROR(T28-T29,"0")</f>
        <v>0</v>
      </c>
      <c r="U32" s="72" t="str">
        <f t="shared" si="41"/>
        <v>0</v>
      </c>
      <c r="V32" s="16">
        <f>IFERROR(V28-V29,"0")</f>
        <v>0</v>
      </c>
      <c r="W32" s="26">
        <f t="shared" si="3"/>
        <v>0</v>
      </c>
      <c r="X32" s="16"/>
      <c r="Y32" s="16">
        <f t="shared" si="4"/>
        <v>0</v>
      </c>
      <c r="Z32" s="16">
        <f t="shared" si="5"/>
        <v>0</v>
      </c>
      <c r="AA32" s="7">
        <f t="shared" si="6"/>
        <v>0</v>
      </c>
      <c r="AB32" s="26">
        <f t="shared" si="7"/>
        <v>0</v>
      </c>
      <c r="AC32" s="26">
        <f t="shared" si="8"/>
        <v>0</v>
      </c>
      <c r="AD32" s="34">
        <f t="shared" si="10"/>
        <v>0</v>
      </c>
      <c r="AE32" s="34">
        <f t="shared" si="11"/>
        <v>0</v>
      </c>
      <c r="AF32" s="34">
        <f t="shared" si="12"/>
        <v>0</v>
      </c>
      <c r="AG32" s="34">
        <f t="shared" si="13"/>
        <v>0</v>
      </c>
      <c r="AH32" s="34">
        <f t="shared" si="14"/>
        <v>0</v>
      </c>
    </row>
    <row r="33" spans="1:34" ht="24.75" x14ac:dyDescent="0.25">
      <c r="A33" s="44" t="s">
        <v>929</v>
      </c>
      <c r="D33" s="9" t="s">
        <v>51</v>
      </c>
      <c r="E33" s="8" t="s">
        <v>54</v>
      </c>
      <c r="F33" s="5" t="s">
        <v>53</v>
      </c>
      <c r="G33" s="6" t="str">
        <f>IFERROR(VLOOKUP($A33,_f12_all,G$1,FALSE),"0")</f>
        <v>0</v>
      </c>
      <c r="H33" s="72" t="str">
        <f t="shared" si="37"/>
        <v>0</v>
      </c>
      <c r="I33" s="6" t="str">
        <f>IFERROR(VLOOKUP($A33,_f12_all,I$1,FALSE),"0")</f>
        <v>0</v>
      </c>
      <c r="J33" s="26">
        <f t="shared" si="0"/>
        <v>0</v>
      </c>
      <c r="K33" s="6" t="str">
        <f t="shared" ref="K33:Q34" si="45">IFERROR(VLOOKUP($A33,_f12_all,K$1,FALSE),"0")</f>
        <v>0</v>
      </c>
      <c r="L33" s="6" t="str">
        <f t="shared" si="45"/>
        <v>0</v>
      </c>
      <c r="M33" s="72" t="str">
        <f t="shared" si="39"/>
        <v>0</v>
      </c>
      <c r="N33" s="6" t="str">
        <f t="shared" si="45"/>
        <v>0</v>
      </c>
      <c r="O33" s="6" t="str">
        <f t="shared" si="45"/>
        <v>0</v>
      </c>
      <c r="P33" s="6" t="str">
        <f t="shared" si="45"/>
        <v>0</v>
      </c>
      <c r="Q33" s="6" t="str">
        <f t="shared" si="45"/>
        <v>0</v>
      </c>
      <c r="R33" s="26">
        <f t="shared" si="2"/>
        <v>0</v>
      </c>
      <c r="S33" s="6" t="str">
        <f>IFERROR(VLOOKUP($A33,_f12_all,S$1,FALSE),"0")</f>
        <v>0</v>
      </c>
      <c r="T33" s="6" t="str">
        <f>IFERROR(VLOOKUP($A33,_f12_all,T$1,FALSE),"0")</f>
        <v>0</v>
      </c>
      <c r="U33" s="72" t="str">
        <f t="shared" si="41"/>
        <v>0</v>
      </c>
      <c r="V33" s="6" t="str">
        <f>IFERROR(VLOOKUP($A33,_f12_all,V$1,FALSE),"0")</f>
        <v>0</v>
      </c>
      <c r="W33" s="26">
        <f t="shared" si="3"/>
        <v>0</v>
      </c>
      <c r="X33" s="6"/>
      <c r="Y33" s="16">
        <f t="shared" si="4"/>
        <v>0</v>
      </c>
      <c r="Z33" s="16">
        <f t="shared" si="5"/>
        <v>0</v>
      </c>
      <c r="AA33" s="7">
        <f t="shared" si="6"/>
        <v>0</v>
      </c>
      <c r="AB33" s="26">
        <f t="shared" si="7"/>
        <v>0</v>
      </c>
      <c r="AC33" s="26">
        <f t="shared" si="8"/>
        <v>0</v>
      </c>
      <c r="AD33" s="34">
        <f t="shared" si="10"/>
        <v>0</v>
      </c>
      <c r="AE33" s="34">
        <f t="shared" si="11"/>
        <v>0</v>
      </c>
      <c r="AF33" s="34">
        <f t="shared" si="12"/>
        <v>0</v>
      </c>
      <c r="AG33" s="34">
        <f t="shared" si="13"/>
        <v>0</v>
      </c>
      <c r="AH33" s="34">
        <f t="shared" si="14"/>
        <v>0</v>
      </c>
    </row>
    <row r="34" spans="1:34" ht="60.75" x14ac:dyDescent="0.25">
      <c r="A34" s="173" t="s">
        <v>3489</v>
      </c>
      <c r="D34" s="159" t="s">
        <v>3458</v>
      </c>
      <c r="E34" s="160" t="s">
        <v>3459</v>
      </c>
      <c r="F34" s="161" t="s">
        <v>3460</v>
      </c>
      <c r="G34" s="6" t="str">
        <f>IFERROR(VLOOKUP($A34,_f12_all,G$1,FALSE),"0")</f>
        <v>0</v>
      </c>
      <c r="H34" s="72" t="str">
        <f t="shared" si="37"/>
        <v>0</v>
      </c>
      <c r="I34" s="6" t="str">
        <f>IFERROR(VLOOKUP($A34,_f12_all,I$1,FALSE),"0")</f>
        <v>0</v>
      </c>
      <c r="J34" s="26">
        <f t="shared" ref="J34:J35" si="46">IFERROR(G34-I34,"0")</f>
        <v>0</v>
      </c>
      <c r="K34" s="6" t="str">
        <f t="shared" si="45"/>
        <v>0</v>
      </c>
      <c r="L34" s="6" t="str">
        <f t="shared" si="45"/>
        <v>0</v>
      </c>
      <c r="M34" s="72" t="str">
        <f t="shared" si="39"/>
        <v>0</v>
      </c>
      <c r="N34" s="6" t="str">
        <f t="shared" si="45"/>
        <v>0</v>
      </c>
      <c r="O34" s="6" t="str">
        <f t="shared" si="45"/>
        <v>0</v>
      </c>
      <c r="P34" s="6" t="str">
        <f t="shared" si="45"/>
        <v>0</v>
      </c>
      <c r="Q34" s="6" t="str">
        <f t="shared" si="45"/>
        <v>0</v>
      </c>
      <c r="R34" s="26">
        <f t="shared" ref="R34:R35" si="47">IFERROR(L34-Q34,"0")</f>
        <v>0</v>
      </c>
      <c r="S34" s="6" t="str">
        <f>IFERROR(VLOOKUP($A34,_f12_all,S$1,FALSE),"0")</f>
        <v>0</v>
      </c>
      <c r="T34" s="6" t="str">
        <f>IFERROR(VLOOKUP($A34,_f12_all,T$1,FALSE),"0")</f>
        <v>0</v>
      </c>
      <c r="U34" s="72" t="str">
        <f t="shared" si="41"/>
        <v>0</v>
      </c>
      <c r="V34" s="6" t="str">
        <f>IFERROR(VLOOKUP($A34,_f12_all,V$1,FALSE),"0")</f>
        <v>0</v>
      </c>
      <c r="W34" s="26">
        <f t="shared" ref="W34:W35" si="48">IFERROR(T34-V34,"0")</f>
        <v>0</v>
      </c>
      <c r="X34" s="6"/>
      <c r="Y34" s="16">
        <f t="shared" ref="Y34:Y35" si="49">IFERROR(G34-K34,"0")</f>
        <v>0</v>
      </c>
      <c r="Z34" s="16">
        <f t="shared" ref="Z34:Z35" si="50">IFERROR(L34-N34,"0")</f>
        <v>0</v>
      </c>
      <c r="AA34" s="7">
        <f t="shared" ref="AA34:AA35" si="51">IFERROR(Y34-Z34,"0")</f>
        <v>0</v>
      </c>
      <c r="AB34" s="26">
        <f t="shared" ref="AB34:AB35" si="52">IFERROR(J34-R34,"0")</f>
        <v>0</v>
      </c>
      <c r="AC34" s="26">
        <f t="shared" ref="AC34:AC35" si="53">IFERROR(J34-W34,"0")</f>
        <v>0</v>
      </c>
      <c r="AD34" s="34">
        <f t="shared" ref="AD34:AD35" si="54">K34-S34-T34</f>
        <v>0</v>
      </c>
      <c r="AE34" s="34">
        <f t="shared" ref="AE34:AE35" si="55">K34-N34</f>
        <v>0</v>
      </c>
      <c r="AF34" s="34">
        <f t="shared" ref="AF34:AF35" si="56">I34-Q34</f>
        <v>0</v>
      </c>
      <c r="AG34" s="34">
        <f t="shared" ref="AG34:AG35" si="57">I34-V34</f>
        <v>0</v>
      </c>
      <c r="AH34" s="34">
        <f t="shared" ref="AH34:AH35" si="58">L34-O34-P34</f>
        <v>0</v>
      </c>
    </row>
    <row r="35" spans="1:34" x14ac:dyDescent="0.25">
      <c r="A35" s="51"/>
      <c r="D35" s="36" t="s">
        <v>3462</v>
      </c>
      <c r="E35" s="14"/>
      <c r="F35" s="15"/>
      <c r="G35" s="16">
        <f>IFERROR(G33-G34,"0")</f>
        <v>0</v>
      </c>
      <c r="H35" s="72" t="str">
        <f t="shared" si="37"/>
        <v>0</v>
      </c>
      <c r="I35" s="16">
        <f>IFERROR(I33-I34,"0")</f>
        <v>0</v>
      </c>
      <c r="J35" s="26">
        <f t="shared" si="46"/>
        <v>0</v>
      </c>
      <c r="K35" s="16">
        <f t="shared" ref="K35:L35" si="59">IFERROR(K33-K34,"0")</f>
        <v>0</v>
      </c>
      <c r="L35" s="16">
        <f t="shared" si="59"/>
        <v>0</v>
      </c>
      <c r="M35" s="72" t="str">
        <f t="shared" si="39"/>
        <v>0</v>
      </c>
      <c r="N35" s="16">
        <f t="shared" ref="N35:Q35" si="60">IFERROR(N33-N34,"0")</f>
        <v>0</v>
      </c>
      <c r="O35" s="16">
        <f t="shared" si="60"/>
        <v>0</v>
      </c>
      <c r="P35" s="16">
        <f t="shared" si="60"/>
        <v>0</v>
      </c>
      <c r="Q35" s="16">
        <f t="shared" si="60"/>
        <v>0</v>
      </c>
      <c r="R35" s="26">
        <f t="shared" si="47"/>
        <v>0</v>
      </c>
      <c r="S35" s="16">
        <f>IFERROR(S33-S34,"0")</f>
        <v>0</v>
      </c>
      <c r="T35" s="16">
        <f>IFERROR(T33-T34,"0")</f>
        <v>0</v>
      </c>
      <c r="U35" s="72" t="str">
        <f t="shared" si="41"/>
        <v>0</v>
      </c>
      <c r="V35" s="16">
        <f>IFERROR(V33-V34,"0")</f>
        <v>0</v>
      </c>
      <c r="W35" s="26">
        <f t="shared" si="48"/>
        <v>0</v>
      </c>
      <c r="X35" s="16"/>
      <c r="Y35" s="16">
        <f t="shared" si="49"/>
        <v>0</v>
      </c>
      <c r="Z35" s="16">
        <f t="shared" si="50"/>
        <v>0</v>
      </c>
      <c r="AA35" s="7">
        <f t="shared" si="51"/>
        <v>0</v>
      </c>
      <c r="AB35" s="26">
        <f t="shared" si="52"/>
        <v>0</v>
      </c>
      <c r="AC35" s="26">
        <f t="shared" si="53"/>
        <v>0</v>
      </c>
      <c r="AD35" s="34">
        <f t="shared" si="54"/>
        <v>0</v>
      </c>
      <c r="AE35" s="34">
        <f t="shared" si="55"/>
        <v>0</v>
      </c>
      <c r="AF35" s="34">
        <f t="shared" si="56"/>
        <v>0</v>
      </c>
      <c r="AG35" s="34">
        <f t="shared" si="57"/>
        <v>0</v>
      </c>
      <c r="AH35" s="34">
        <f t="shared" si="58"/>
        <v>0</v>
      </c>
    </row>
    <row r="36" spans="1:34" x14ac:dyDescent="0.25">
      <c r="A36" s="165"/>
      <c r="D36" s="37" t="s">
        <v>669</v>
      </c>
      <c r="E36" s="20"/>
      <c r="F36" s="21"/>
      <c r="G36" s="16">
        <f>IFERROR(G24-G25-G28-G33,"0")</f>
        <v>0</v>
      </c>
      <c r="H36" s="72" t="str">
        <f t="shared" si="37"/>
        <v>0</v>
      </c>
      <c r="I36" s="16">
        <f>IFERROR(I24-I25-I28-I33,"0")</f>
        <v>0</v>
      </c>
      <c r="J36" s="26">
        <f t="shared" si="0"/>
        <v>0</v>
      </c>
      <c r="K36" s="16">
        <f t="shared" ref="K36:Q36" si="61">IFERROR(K24-K25-K28-K33,"0")</f>
        <v>0</v>
      </c>
      <c r="L36" s="16">
        <f t="shared" si="61"/>
        <v>0</v>
      </c>
      <c r="M36" s="72" t="str">
        <f t="shared" si="39"/>
        <v>0</v>
      </c>
      <c r="N36" s="16">
        <f t="shared" si="61"/>
        <v>0</v>
      </c>
      <c r="O36" s="16">
        <f t="shared" si="61"/>
        <v>0</v>
      </c>
      <c r="P36" s="16">
        <f t="shared" si="61"/>
        <v>0</v>
      </c>
      <c r="Q36" s="16">
        <f t="shared" si="61"/>
        <v>0</v>
      </c>
      <c r="R36" s="26">
        <f t="shared" si="2"/>
        <v>0</v>
      </c>
      <c r="S36" s="16">
        <f>IFERROR(S24-S25-S28-S33,"0")</f>
        <v>0</v>
      </c>
      <c r="T36" s="16">
        <f>IFERROR(T24-T25-T28-T33,"0")</f>
        <v>0</v>
      </c>
      <c r="U36" s="72" t="str">
        <f t="shared" si="41"/>
        <v>0</v>
      </c>
      <c r="V36" s="16">
        <f>IFERROR(V24-V25-V28-V33,"0")</f>
        <v>0</v>
      </c>
      <c r="W36" s="26">
        <f t="shared" si="3"/>
        <v>0</v>
      </c>
      <c r="X36" s="16"/>
      <c r="Y36" s="16">
        <f t="shared" si="4"/>
        <v>0</v>
      </c>
      <c r="Z36" s="16">
        <f t="shared" si="5"/>
        <v>0</v>
      </c>
      <c r="AA36" s="7">
        <f t="shared" si="6"/>
        <v>0</v>
      </c>
      <c r="AB36" s="26">
        <f t="shared" si="7"/>
        <v>0</v>
      </c>
      <c r="AC36" s="26">
        <f t="shared" si="8"/>
        <v>0</v>
      </c>
      <c r="AD36" s="34">
        <f t="shared" si="10"/>
        <v>0</v>
      </c>
      <c r="AE36" s="34">
        <f t="shared" si="11"/>
        <v>0</v>
      </c>
      <c r="AF36" s="34">
        <f t="shared" si="12"/>
        <v>0</v>
      </c>
      <c r="AG36" s="34">
        <f t="shared" si="13"/>
        <v>0</v>
      </c>
      <c r="AH36" s="34">
        <f t="shared" si="14"/>
        <v>0</v>
      </c>
    </row>
    <row r="37" spans="1:34" ht="36.75" x14ac:dyDescent="0.25">
      <c r="A37" s="44" t="s">
        <v>930</v>
      </c>
      <c r="B37">
        <v>1</v>
      </c>
      <c r="D37" s="4" t="s">
        <v>57</v>
      </c>
      <c r="E37" s="12" t="s">
        <v>59</v>
      </c>
      <c r="F37" s="3" t="s">
        <v>58</v>
      </c>
      <c r="G37" s="6" t="str">
        <f t="shared" ref="G37:I44" si="62">IFERROR(VLOOKUP($A37,_f12_all,G$1,FALSE),"0")</f>
        <v>0</v>
      </c>
      <c r="H37" s="72" t="str">
        <f t="shared" ref="H37:H44" si="63">IFERROR(VLOOKUP($A37,_f12_all_pr,H$1,FALSE),"0")</f>
        <v>0</v>
      </c>
      <c r="I37" s="6" t="str">
        <f t="shared" si="62"/>
        <v>0</v>
      </c>
      <c r="J37" s="26">
        <f t="shared" si="0"/>
        <v>0</v>
      </c>
      <c r="K37" s="6" t="str">
        <f t="shared" ref="K37:Q44" si="64">IFERROR(VLOOKUP($A37,_f12_all,K$1,FALSE),"0")</f>
        <v>0</v>
      </c>
      <c r="L37" s="6" t="str">
        <f t="shared" si="64"/>
        <v>0</v>
      </c>
      <c r="M37" s="72" t="str">
        <f t="shared" ref="M37:M44" si="65">IFERROR(VLOOKUP($A37,_f12_all_pr,M$1,FALSE),"0")</f>
        <v>0</v>
      </c>
      <c r="N37" s="6" t="str">
        <f t="shared" si="64"/>
        <v>0</v>
      </c>
      <c r="O37" s="6" t="str">
        <f t="shared" si="64"/>
        <v>0</v>
      </c>
      <c r="P37" s="6" t="str">
        <f t="shared" si="64"/>
        <v>0</v>
      </c>
      <c r="Q37" s="6" t="str">
        <f t="shared" si="64"/>
        <v>0</v>
      </c>
      <c r="R37" s="26">
        <f t="shared" si="2"/>
        <v>0</v>
      </c>
      <c r="S37" s="6" t="str">
        <f t="shared" ref="S37:V44" si="66">IFERROR(VLOOKUP($A37,_f12_all,S$1,FALSE),"0")</f>
        <v>0</v>
      </c>
      <c r="T37" s="6" t="str">
        <f t="shared" si="66"/>
        <v>0</v>
      </c>
      <c r="U37" s="72" t="str">
        <f t="shared" ref="U37:U44" si="67">IFERROR(VLOOKUP($A37,_f12_all_pr,U$1,FALSE),"0")</f>
        <v>0</v>
      </c>
      <c r="V37" s="6" t="str">
        <f t="shared" si="66"/>
        <v>0</v>
      </c>
      <c r="W37" s="26">
        <f t="shared" si="3"/>
        <v>0</v>
      </c>
      <c r="X37" s="6"/>
      <c r="Y37" s="16">
        <f t="shared" si="4"/>
        <v>0</v>
      </c>
      <c r="Z37" s="16">
        <f t="shared" si="5"/>
        <v>0</v>
      </c>
      <c r="AA37" s="7">
        <f t="shared" si="6"/>
        <v>0</v>
      </c>
      <c r="AB37" s="26">
        <f t="shared" si="7"/>
        <v>0</v>
      </c>
      <c r="AC37" s="26">
        <f t="shared" si="8"/>
        <v>0</v>
      </c>
      <c r="AD37" s="34">
        <f t="shared" si="10"/>
        <v>0</v>
      </c>
      <c r="AE37" s="34">
        <f t="shared" si="11"/>
        <v>0</v>
      </c>
      <c r="AF37" s="34">
        <f t="shared" si="12"/>
        <v>0</v>
      </c>
      <c r="AG37" s="34">
        <f t="shared" si="13"/>
        <v>0</v>
      </c>
      <c r="AH37" s="34">
        <f t="shared" si="14"/>
        <v>0</v>
      </c>
    </row>
    <row r="38" spans="1:34" ht="24.75" x14ac:dyDescent="0.25">
      <c r="A38" s="44" t="s">
        <v>931</v>
      </c>
      <c r="D38" s="10" t="s">
        <v>60</v>
      </c>
      <c r="E38" s="8" t="s">
        <v>61</v>
      </c>
      <c r="F38" s="5" t="s">
        <v>62</v>
      </c>
      <c r="G38" s="6" t="str">
        <f t="shared" si="62"/>
        <v>0</v>
      </c>
      <c r="H38" s="72" t="str">
        <f t="shared" si="63"/>
        <v>0</v>
      </c>
      <c r="I38" s="6" t="str">
        <f t="shared" si="62"/>
        <v>0</v>
      </c>
      <c r="J38" s="26">
        <f t="shared" si="0"/>
        <v>0</v>
      </c>
      <c r="K38" s="6" t="str">
        <f t="shared" si="64"/>
        <v>0</v>
      </c>
      <c r="L38" s="6" t="str">
        <f t="shared" si="64"/>
        <v>0</v>
      </c>
      <c r="M38" s="72" t="str">
        <f t="shared" si="65"/>
        <v>0</v>
      </c>
      <c r="N38" s="6" t="str">
        <f t="shared" si="64"/>
        <v>0</v>
      </c>
      <c r="O38" s="6" t="str">
        <f t="shared" si="64"/>
        <v>0</v>
      </c>
      <c r="P38" s="6" t="str">
        <f t="shared" si="64"/>
        <v>0</v>
      </c>
      <c r="Q38" s="6" t="str">
        <f t="shared" si="64"/>
        <v>0</v>
      </c>
      <c r="R38" s="26">
        <f t="shared" si="2"/>
        <v>0</v>
      </c>
      <c r="S38" s="6" t="str">
        <f t="shared" si="66"/>
        <v>0</v>
      </c>
      <c r="T38" s="6" t="str">
        <f t="shared" si="66"/>
        <v>0</v>
      </c>
      <c r="U38" s="72" t="str">
        <f t="shared" si="67"/>
        <v>0</v>
      </c>
      <c r="V38" s="6" t="str">
        <f t="shared" si="66"/>
        <v>0</v>
      </c>
      <c r="W38" s="26">
        <f t="shared" si="3"/>
        <v>0</v>
      </c>
      <c r="X38" s="6"/>
      <c r="Y38" s="16">
        <f t="shared" si="4"/>
        <v>0</v>
      </c>
      <c r="Z38" s="16">
        <f t="shared" si="5"/>
        <v>0</v>
      </c>
      <c r="AA38" s="7">
        <f t="shared" si="6"/>
        <v>0</v>
      </c>
      <c r="AB38" s="26">
        <f t="shared" si="7"/>
        <v>0</v>
      </c>
      <c r="AC38" s="26">
        <f t="shared" si="8"/>
        <v>0</v>
      </c>
      <c r="AD38" s="34">
        <f t="shared" si="10"/>
        <v>0</v>
      </c>
      <c r="AE38" s="34">
        <f t="shared" si="11"/>
        <v>0</v>
      </c>
      <c r="AF38" s="34">
        <f t="shared" si="12"/>
        <v>0</v>
      </c>
      <c r="AG38" s="34">
        <f t="shared" si="13"/>
        <v>0</v>
      </c>
      <c r="AH38" s="34">
        <f t="shared" si="14"/>
        <v>0</v>
      </c>
    </row>
    <row r="39" spans="1:34" ht="24.75" x14ac:dyDescent="0.25">
      <c r="A39" s="44" t="s">
        <v>932</v>
      </c>
      <c r="D39" s="10" t="s">
        <v>63</v>
      </c>
      <c r="E39" s="8" t="s">
        <v>64</v>
      </c>
      <c r="F39" s="5" t="s">
        <v>65</v>
      </c>
      <c r="G39" s="6" t="str">
        <f t="shared" si="62"/>
        <v>0</v>
      </c>
      <c r="H39" s="72" t="str">
        <f t="shared" si="63"/>
        <v>0</v>
      </c>
      <c r="I39" s="6" t="str">
        <f t="shared" si="62"/>
        <v>0</v>
      </c>
      <c r="J39" s="26">
        <f t="shared" si="0"/>
        <v>0</v>
      </c>
      <c r="K39" s="17" t="str">
        <f t="shared" si="64"/>
        <v>0</v>
      </c>
      <c r="L39" s="6" t="str">
        <f t="shared" si="64"/>
        <v>0</v>
      </c>
      <c r="M39" s="72" t="str">
        <f t="shared" si="65"/>
        <v>0</v>
      </c>
      <c r="N39" s="17" t="str">
        <f t="shared" si="64"/>
        <v>0</v>
      </c>
      <c r="O39" s="6" t="str">
        <f t="shared" si="64"/>
        <v>0</v>
      </c>
      <c r="P39" s="6" t="str">
        <f t="shared" si="64"/>
        <v>0</v>
      </c>
      <c r="Q39" s="6" t="str">
        <f t="shared" si="64"/>
        <v>0</v>
      </c>
      <c r="R39" s="26">
        <f t="shared" si="2"/>
        <v>0</v>
      </c>
      <c r="S39" s="6" t="str">
        <f t="shared" si="66"/>
        <v>0</v>
      </c>
      <c r="T39" s="6" t="str">
        <f t="shared" si="66"/>
        <v>0</v>
      </c>
      <c r="U39" s="72" t="str">
        <f t="shared" si="67"/>
        <v>0</v>
      </c>
      <c r="V39" s="6" t="str">
        <f t="shared" si="66"/>
        <v>0</v>
      </c>
      <c r="W39" s="26">
        <f t="shared" si="3"/>
        <v>0</v>
      </c>
      <c r="X39" s="6"/>
      <c r="Y39" s="16">
        <f t="shared" si="4"/>
        <v>0</v>
      </c>
      <c r="Z39" s="16">
        <f t="shared" si="5"/>
        <v>0</v>
      </c>
      <c r="AA39" s="7">
        <f t="shared" si="6"/>
        <v>0</v>
      </c>
      <c r="AB39" s="26">
        <f t="shared" si="7"/>
        <v>0</v>
      </c>
      <c r="AC39" s="26">
        <f t="shared" si="8"/>
        <v>0</v>
      </c>
      <c r="AD39" s="34">
        <f t="shared" si="10"/>
        <v>0</v>
      </c>
      <c r="AE39" s="34">
        <f t="shared" si="11"/>
        <v>0</v>
      </c>
      <c r="AF39" s="34">
        <f t="shared" si="12"/>
        <v>0</v>
      </c>
      <c r="AG39" s="34">
        <f t="shared" si="13"/>
        <v>0</v>
      </c>
      <c r="AH39" s="34">
        <f t="shared" si="14"/>
        <v>0</v>
      </c>
    </row>
    <row r="40" spans="1:34" ht="24.75" x14ac:dyDescent="0.25">
      <c r="A40" s="44" t="s">
        <v>933</v>
      </c>
      <c r="D40" s="10" t="s">
        <v>67</v>
      </c>
      <c r="E40" s="8" t="s">
        <v>68</v>
      </c>
      <c r="F40" s="5" t="s">
        <v>69</v>
      </c>
      <c r="G40" s="6" t="str">
        <f t="shared" si="62"/>
        <v>0</v>
      </c>
      <c r="H40" s="72" t="str">
        <f t="shared" si="63"/>
        <v>0</v>
      </c>
      <c r="I40" s="6" t="str">
        <f t="shared" si="62"/>
        <v>0</v>
      </c>
      <c r="J40" s="26">
        <f t="shared" si="0"/>
        <v>0</v>
      </c>
      <c r="K40" s="6" t="str">
        <f t="shared" si="64"/>
        <v>0</v>
      </c>
      <c r="L40" s="6" t="str">
        <f t="shared" si="64"/>
        <v>0</v>
      </c>
      <c r="M40" s="72" t="str">
        <f t="shared" si="65"/>
        <v>0</v>
      </c>
      <c r="N40" s="6" t="str">
        <f t="shared" si="64"/>
        <v>0</v>
      </c>
      <c r="O40" s="6" t="str">
        <f t="shared" si="64"/>
        <v>0</v>
      </c>
      <c r="P40" s="6" t="str">
        <f t="shared" si="64"/>
        <v>0</v>
      </c>
      <c r="Q40" s="6" t="str">
        <f t="shared" si="64"/>
        <v>0</v>
      </c>
      <c r="R40" s="26">
        <f t="shared" si="2"/>
        <v>0</v>
      </c>
      <c r="S40" s="6" t="str">
        <f t="shared" si="66"/>
        <v>0</v>
      </c>
      <c r="T40" s="6" t="str">
        <f t="shared" si="66"/>
        <v>0</v>
      </c>
      <c r="U40" s="72" t="str">
        <f t="shared" si="67"/>
        <v>0</v>
      </c>
      <c r="V40" s="6" t="str">
        <f t="shared" si="66"/>
        <v>0</v>
      </c>
      <c r="W40" s="26">
        <f t="shared" si="3"/>
        <v>0</v>
      </c>
      <c r="X40" s="6"/>
      <c r="Y40" s="16">
        <f t="shared" si="4"/>
        <v>0</v>
      </c>
      <c r="Z40" s="16">
        <f t="shared" si="5"/>
        <v>0</v>
      </c>
      <c r="AA40" s="7">
        <f t="shared" si="6"/>
        <v>0</v>
      </c>
      <c r="AB40" s="26">
        <f t="shared" si="7"/>
        <v>0</v>
      </c>
      <c r="AC40" s="26">
        <f t="shared" si="8"/>
        <v>0</v>
      </c>
      <c r="AD40" s="34">
        <f t="shared" si="10"/>
        <v>0</v>
      </c>
      <c r="AE40" s="34">
        <f t="shared" si="11"/>
        <v>0</v>
      </c>
      <c r="AF40" s="34">
        <f t="shared" si="12"/>
        <v>0</v>
      </c>
      <c r="AG40" s="34">
        <f t="shared" si="13"/>
        <v>0</v>
      </c>
      <c r="AH40" s="34">
        <f t="shared" si="14"/>
        <v>0</v>
      </c>
    </row>
    <row r="41" spans="1:34" ht="48.75" x14ac:dyDescent="0.25">
      <c r="A41" s="44" t="s">
        <v>934</v>
      </c>
      <c r="D41" s="10" t="s">
        <v>70</v>
      </c>
      <c r="E41" s="8" t="s">
        <v>71</v>
      </c>
      <c r="F41" s="5" t="s">
        <v>72</v>
      </c>
      <c r="G41" s="6" t="str">
        <f t="shared" si="62"/>
        <v>0</v>
      </c>
      <c r="H41" s="72" t="str">
        <f t="shared" si="63"/>
        <v>0</v>
      </c>
      <c r="I41" s="6" t="str">
        <f t="shared" si="62"/>
        <v>0</v>
      </c>
      <c r="J41" s="26">
        <f t="shared" si="0"/>
        <v>0</v>
      </c>
      <c r="K41" s="6" t="str">
        <f t="shared" si="64"/>
        <v>0</v>
      </c>
      <c r="L41" s="6" t="str">
        <f t="shared" si="64"/>
        <v>0</v>
      </c>
      <c r="M41" s="72" t="str">
        <f t="shared" si="65"/>
        <v>0</v>
      </c>
      <c r="N41" s="6" t="str">
        <f t="shared" si="64"/>
        <v>0</v>
      </c>
      <c r="O41" s="6" t="str">
        <f t="shared" si="64"/>
        <v>0</v>
      </c>
      <c r="P41" s="6" t="str">
        <f t="shared" si="64"/>
        <v>0</v>
      </c>
      <c r="Q41" s="6" t="str">
        <f t="shared" si="64"/>
        <v>0</v>
      </c>
      <c r="R41" s="26">
        <f t="shared" si="2"/>
        <v>0</v>
      </c>
      <c r="S41" s="6" t="str">
        <f t="shared" si="66"/>
        <v>0</v>
      </c>
      <c r="T41" s="6" t="str">
        <f t="shared" si="66"/>
        <v>0</v>
      </c>
      <c r="U41" s="72" t="str">
        <f t="shared" si="67"/>
        <v>0</v>
      </c>
      <c r="V41" s="6" t="str">
        <f t="shared" si="66"/>
        <v>0</v>
      </c>
      <c r="W41" s="26">
        <f t="shared" si="3"/>
        <v>0</v>
      </c>
      <c r="X41" s="6"/>
      <c r="Y41" s="16">
        <f t="shared" si="4"/>
        <v>0</v>
      </c>
      <c r="Z41" s="16">
        <f t="shared" si="5"/>
        <v>0</v>
      </c>
      <c r="AA41" s="7">
        <f t="shared" si="6"/>
        <v>0</v>
      </c>
      <c r="AB41" s="26">
        <f t="shared" si="7"/>
        <v>0</v>
      </c>
      <c r="AC41" s="26">
        <f t="shared" si="8"/>
        <v>0</v>
      </c>
      <c r="AD41" s="34">
        <f t="shared" si="10"/>
        <v>0</v>
      </c>
      <c r="AE41" s="34">
        <f t="shared" si="11"/>
        <v>0</v>
      </c>
      <c r="AF41" s="34">
        <f t="shared" si="12"/>
        <v>0</v>
      </c>
      <c r="AG41" s="34">
        <f t="shared" si="13"/>
        <v>0</v>
      </c>
      <c r="AH41" s="34">
        <f t="shared" si="14"/>
        <v>0</v>
      </c>
    </row>
    <row r="42" spans="1:34" ht="24.75" x14ac:dyDescent="0.25">
      <c r="A42" s="44" t="s">
        <v>935</v>
      </c>
      <c r="D42" s="10" t="s">
        <v>73</v>
      </c>
      <c r="E42" s="8" t="s">
        <v>74</v>
      </c>
      <c r="F42" s="5" t="s">
        <v>75</v>
      </c>
      <c r="G42" s="6" t="str">
        <f t="shared" si="62"/>
        <v>0</v>
      </c>
      <c r="H42" s="72" t="str">
        <f t="shared" si="63"/>
        <v>0</v>
      </c>
      <c r="I42" s="6" t="str">
        <f t="shared" si="62"/>
        <v>0</v>
      </c>
      <c r="J42" s="26">
        <f t="shared" si="0"/>
        <v>0</v>
      </c>
      <c r="K42" s="6" t="str">
        <f t="shared" si="64"/>
        <v>0</v>
      </c>
      <c r="L42" s="6" t="str">
        <f t="shared" si="64"/>
        <v>0</v>
      </c>
      <c r="M42" s="72" t="str">
        <f t="shared" si="65"/>
        <v>0</v>
      </c>
      <c r="N42" s="6" t="str">
        <f t="shared" si="64"/>
        <v>0</v>
      </c>
      <c r="O42" s="6" t="str">
        <f t="shared" si="64"/>
        <v>0</v>
      </c>
      <c r="P42" s="6" t="str">
        <f t="shared" si="64"/>
        <v>0</v>
      </c>
      <c r="Q42" s="6" t="str">
        <f t="shared" si="64"/>
        <v>0</v>
      </c>
      <c r="R42" s="26">
        <f t="shared" si="2"/>
        <v>0</v>
      </c>
      <c r="S42" s="6" t="str">
        <f t="shared" si="66"/>
        <v>0</v>
      </c>
      <c r="T42" s="6" t="str">
        <f t="shared" si="66"/>
        <v>0</v>
      </c>
      <c r="U42" s="72" t="str">
        <f t="shared" si="67"/>
        <v>0</v>
      </c>
      <c r="V42" s="6" t="str">
        <f t="shared" si="66"/>
        <v>0</v>
      </c>
      <c r="W42" s="26">
        <f t="shared" si="3"/>
        <v>0</v>
      </c>
      <c r="X42" s="6"/>
      <c r="Y42" s="16">
        <f t="shared" si="4"/>
        <v>0</v>
      </c>
      <c r="Z42" s="16">
        <f t="shared" si="5"/>
        <v>0</v>
      </c>
      <c r="AA42" s="7">
        <f t="shared" si="6"/>
        <v>0</v>
      </c>
      <c r="AB42" s="26">
        <f t="shared" si="7"/>
        <v>0</v>
      </c>
      <c r="AC42" s="26">
        <f t="shared" si="8"/>
        <v>0</v>
      </c>
      <c r="AD42" s="34">
        <f t="shared" si="10"/>
        <v>0</v>
      </c>
      <c r="AE42" s="34">
        <f t="shared" si="11"/>
        <v>0</v>
      </c>
      <c r="AF42" s="34">
        <f t="shared" si="12"/>
        <v>0</v>
      </c>
      <c r="AG42" s="34">
        <f t="shared" si="13"/>
        <v>0</v>
      </c>
      <c r="AH42" s="34">
        <f t="shared" si="14"/>
        <v>0</v>
      </c>
    </row>
    <row r="43" spans="1:34" x14ac:dyDescent="0.25">
      <c r="A43" s="44" t="s">
        <v>936</v>
      </c>
      <c r="D43" s="10" t="s">
        <v>76</v>
      </c>
      <c r="E43" s="8" t="s">
        <v>79</v>
      </c>
      <c r="F43" s="5" t="s">
        <v>77</v>
      </c>
      <c r="G43" s="6" t="str">
        <f t="shared" si="62"/>
        <v>0</v>
      </c>
      <c r="H43" s="72" t="str">
        <f t="shared" si="63"/>
        <v>0</v>
      </c>
      <c r="I43" s="6" t="str">
        <f t="shared" si="62"/>
        <v>0</v>
      </c>
      <c r="J43" s="26">
        <f t="shared" si="0"/>
        <v>0</v>
      </c>
      <c r="K43" s="6" t="str">
        <f t="shared" si="64"/>
        <v>0</v>
      </c>
      <c r="L43" s="6" t="str">
        <f t="shared" si="64"/>
        <v>0</v>
      </c>
      <c r="M43" s="72" t="str">
        <f t="shared" si="65"/>
        <v>0</v>
      </c>
      <c r="N43" s="6" t="str">
        <f t="shared" si="64"/>
        <v>0</v>
      </c>
      <c r="O43" s="6" t="str">
        <f t="shared" si="64"/>
        <v>0</v>
      </c>
      <c r="P43" s="6" t="str">
        <f t="shared" si="64"/>
        <v>0</v>
      </c>
      <c r="Q43" s="6" t="str">
        <f t="shared" si="64"/>
        <v>0</v>
      </c>
      <c r="R43" s="26">
        <f t="shared" si="2"/>
        <v>0</v>
      </c>
      <c r="S43" s="6" t="str">
        <f t="shared" si="66"/>
        <v>0</v>
      </c>
      <c r="T43" s="6" t="str">
        <f t="shared" si="66"/>
        <v>0</v>
      </c>
      <c r="U43" s="72" t="str">
        <f t="shared" si="67"/>
        <v>0</v>
      </c>
      <c r="V43" s="6" t="str">
        <f t="shared" si="66"/>
        <v>0</v>
      </c>
      <c r="W43" s="26">
        <f t="shared" si="3"/>
        <v>0</v>
      </c>
      <c r="X43" s="6"/>
      <c r="Y43" s="16">
        <f t="shared" si="4"/>
        <v>0</v>
      </c>
      <c r="Z43" s="16">
        <f t="shared" si="5"/>
        <v>0</v>
      </c>
      <c r="AA43" s="7">
        <f t="shared" si="6"/>
        <v>0</v>
      </c>
      <c r="AB43" s="26">
        <f t="shared" si="7"/>
        <v>0</v>
      </c>
      <c r="AC43" s="26">
        <f t="shared" si="8"/>
        <v>0</v>
      </c>
      <c r="AD43" s="34">
        <f t="shared" si="10"/>
        <v>0</v>
      </c>
      <c r="AE43" s="34">
        <f t="shared" si="11"/>
        <v>0</v>
      </c>
      <c r="AF43" s="34">
        <f t="shared" si="12"/>
        <v>0</v>
      </c>
      <c r="AG43" s="34">
        <f t="shared" si="13"/>
        <v>0</v>
      </c>
      <c r="AH43" s="34">
        <f t="shared" si="14"/>
        <v>0</v>
      </c>
    </row>
    <row r="44" spans="1:34" x14ac:dyDescent="0.25">
      <c r="A44" s="44" t="s">
        <v>937</v>
      </c>
      <c r="D44" s="10" t="s">
        <v>78</v>
      </c>
      <c r="E44" s="8" t="s">
        <v>80</v>
      </c>
      <c r="F44" s="5" t="s">
        <v>81</v>
      </c>
      <c r="G44" s="6" t="str">
        <f t="shared" si="62"/>
        <v>0</v>
      </c>
      <c r="H44" s="72" t="str">
        <f t="shared" si="63"/>
        <v>0</v>
      </c>
      <c r="I44" s="6" t="str">
        <f t="shared" si="62"/>
        <v>0</v>
      </c>
      <c r="J44" s="26">
        <f t="shared" si="0"/>
        <v>0</v>
      </c>
      <c r="K44" s="6" t="str">
        <f t="shared" si="64"/>
        <v>0</v>
      </c>
      <c r="L44" s="6" t="str">
        <f t="shared" si="64"/>
        <v>0</v>
      </c>
      <c r="M44" s="72" t="str">
        <f t="shared" si="65"/>
        <v>0</v>
      </c>
      <c r="N44" s="6" t="str">
        <f t="shared" si="64"/>
        <v>0</v>
      </c>
      <c r="O44" s="6" t="str">
        <f t="shared" si="64"/>
        <v>0</v>
      </c>
      <c r="P44" s="6" t="str">
        <f t="shared" si="64"/>
        <v>0</v>
      </c>
      <c r="Q44" s="6" t="str">
        <f t="shared" si="64"/>
        <v>0</v>
      </c>
      <c r="R44" s="26">
        <f t="shared" si="2"/>
        <v>0</v>
      </c>
      <c r="S44" s="6" t="str">
        <f t="shared" si="66"/>
        <v>0</v>
      </c>
      <c r="T44" s="6" t="str">
        <f t="shared" si="66"/>
        <v>0</v>
      </c>
      <c r="U44" s="72" t="str">
        <f t="shared" si="67"/>
        <v>0</v>
      </c>
      <c r="V44" s="6" t="str">
        <f t="shared" si="66"/>
        <v>0</v>
      </c>
      <c r="W44" s="26">
        <f t="shared" si="3"/>
        <v>0</v>
      </c>
      <c r="X44" s="6"/>
      <c r="Y44" s="16">
        <f t="shared" si="4"/>
        <v>0</v>
      </c>
      <c r="Z44" s="16">
        <f t="shared" si="5"/>
        <v>0</v>
      </c>
      <c r="AA44" s="7">
        <f t="shared" si="6"/>
        <v>0</v>
      </c>
      <c r="AB44" s="26">
        <f t="shared" si="7"/>
        <v>0</v>
      </c>
      <c r="AC44" s="26">
        <f t="shared" si="8"/>
        <v>0</v>
      </c>
      <c r="AD44" s="34">
        <f t="shared" si="10"/>
        <v>0</v>
      </c>
      <c r="AE44" s="34">
        <f t="shared" si="11"/>
        <v>0</v>
      </c>
      <c r="AF44" s="34">
        <f t="shared" si="12"/>
        <v>0</v>
      </c>
      <c r="AG44" s="34">
        <f t="shared" si="13"/>
        <v>0</v>
      </c>
      <c r="AH44" s="34">
        <f t="shared" si="14"/>
        <v>0</v>
      </c>
    </row>
    <row r="45" spans="1:34" x14ac:dyDescent="0.25">
      <c r="D45" s="36" t="s">
        <v>705</v>
      </c>
      <c r="E45" s="14"/>
      <c r="F45" s="15"/>
      <c r="G45" s="16">
        <f>IFERROR(G38-G39-G40-G41-G42-G43-G44,"0")</f>
        <v>0</v>
      </c>
      <c r="H45" s="73"/>
      <c r="I45" s="16">
        <f>IFERROR(I38-I39-I40-I41-I42-I43-I44,"0")</f>
        <v>0</v>
      </c>
      <c r="J45" s="26">
        <f t="shared" si="0"/>
        <v>0</v>
      </c>
      <c r="K45" s="16">
        <f t="shared" ref="K45:Q45" si="68">IFERROR(K38-K39-K40-K41-K42-K43-K44,"0")</f>
        <v>0</v>
      </c>
      <c r="L45" s="16">
        <f t="shared" si="68"/>
        <v>0</v>
      </c>
      <c r="M45" s="73"/>
      <c r="N45" s="16">
        <f t="shared" si="68"/>
        <v>0</v>
      </c>
      <c r="O45" s="16">
        <f t="shared" si="68"/>
        <v>0</v>
      </c>
      <c r="P45" s="16">
        <f t="shared" si="68"/>
        <v>0</v>
      </c>
      <c r="Q45" s="16">
        <f t="shared" si="68"/>
        <v>0</v>
      </c>
      <c r="R45" s="26">
        <f t="shared" si="2"/>
        <v>0</v>
      </c>
      <c r="S45" s="16">
        <f>IFERROR(S38-S39-S40-S41-S42-S43-S44,"0")</f>
        <v>0</v>
      </c>
      <c r="T45" s="16">
        <f>IFERROR(T38-T39-T40-T41-T42-T43-T44,"0")</f>
        <v>0</v>
      </c>
      <c r="U45" s="73"/>
      <c r="V45" s="16">
        <f>IFERROR(V38-V39-V40-V41-V42-V43-V44,"0")</f>
        <v>0</v>
      </c>
      <c r="W45" s="26">
        <f t="shared" si="3"/>
        <v>0</v>
      </c>
      <c r="X45" s="16"/>
      <c r="Y45" s="16">
        <f t="shared" si="4"/>
        <v>0</v>
      </c>
      <c r="Z45" s="16">
        <f t="shared" si="5"/>
        <v>0</v>
      </c>
      <c r="AA45" s="7">
        <f t="shared" si="6"/>
        <v>0</v>
      </c>
      <c r="AB45" s="26">
        <f t="shared" si="7"/>
        <v>0</v>
      </c>
      <c r="AC45" s="26">
        <f t="shared" si="8"/>
        <v>0</v>
      </c>
      <c r="AD45" s="34">
        <f t="shared" si="10"/>
        <v>0</v>
      </c>
      <c r="AE45" s="34">
        <f t="shared" si="11"/>
        <v>0</v>
      </c>
      <c r="AF45" s="34">
        <f t="shared" si="12"/>
        <v>0</v>
      </c>
      <c r="AG45" s="34">
        <f t="shared" si="13"/>
        <v>0</v>
      </c>
      <c r="AH45" s="34">
        <f t="shared" si="14"/>
        <v>0</v>
      </c>
    </row>
    <row r="46" spans="1:34" x14ac:dyDescent="0.25">
      <c r="A46" s="44" t="s">
        <v>938</v>
      </c>
      <c r="D46" s="10" t="s">
        <v>82</v>
      </c>
      <c r="E46" s="8" t="s">
        <v>83</v>
      </c>
      <c r="F46" s="5" t="s">
        <v>84</v>
      </c>
      <c r="G46" s="6" t="str">
        <f>IFERROR(VLOOKUP($A46,_f12_all,G$1,FALSE),"0")</f>
        <v>0</v>
      </c>
      <c r="H46" s="72" t="str">
        <f>IFERROR(VLOOKUP($A46,_f12_all_pr,H$1,FALSE),"0")</f>
        <v>0</v>
      </c>
      <c r="I46" s="6" t="str">
        <f>IFERROR(VLOOKUP($A46,_f12_all,I$1,FALSE),"0")</f>
        <v>0</v>
      </c>
      <c r="J46" s="26">
        <f t="shared" si="0"/>
        <v>0</v>
      </c>
      <c r="K46" s="6" t="str">
        <f t="shared" ref="K46:Q49" si="69">IFERROR(VLOOKUP($A46,_f12_all,K$1,FALSE),"0")</f>
        <v>0</v>
      </c>
      <c r="L46" s="6" t="str">
        <f t="shared" si="69"/>
        <v>0</v>
      </c>
      <c r="M46" s="72" t="str">
        <f>IFERROR(VLOOKUP($A46,_f12_all_pr,M$1,FALSE),"0")</f>
        <v>0</v>
      </c>
      <c r="N46" s="6" t="str">
        <f t="shared" si="69"/>
        <v>0</v>
      </c>
      <c r="O46" s="6" t="str">
        <f t="shared" si="69"/>
        <v>0</v>
      </c>
      <c r="P46" s="6" t="str">
        <f t="shared" si="69"/>
        <v>0</v>
      </c>
      <c r="Q46" s="6" t="str">
        <f t="shared" si="69"/>
        <v>0</v>
      </c>
      <c r="R46" s="26">
        <f t="shared" si="2"/>
        <v>0</v>
      </c>
      <c r="S46" s="6" t="str">
        <f t="shared" ref="S46:V49" si="70">IFERROR(VLOOKUP($A46,_f12_all,S$1,FALSE),"0")</f>
        <v>0</v>
      </c>
      <c r="T46" s="6" t="str">
        <f t="shared" si="70"/>
        <v>0</v>
      </c>
      <c r="U46" s="72" t="str">
        <f>IFERROR(VLOOKUP($A46,_f12_all_pr,U$1,FALSE),"0")</f>
        <v>0</v>
      </c>
      <c r="V46" s="6" t="str">
        <f t="shared" si="70"/>
        <v>0</v>
      </c>
      <c r="W46" s="26">
        <f t="shared" si="3"/>
        <v>0</v>
      </c>
      <c r="X46" s="6"/>
      <c r="Y46" s="16">
        <f t="shared" si="4"/>
        <v>0</v>
      </c>
      <c r="Z46" s="16">
        <f t="shared" si="5"/>
        <v>0</v>
      </c>
      <c r="AA46" s="7">
        <f t="shared" si="6"/>
        <v>0</v>
      </c>
      <c r="AB46" s="26">
        <f t="shared" si="7"/>
        <v>0</v>
      </c>
      <c r="AC46" s="26">
        <f t="shared" si="8"/>
        <v>0</v>
      </c>
      <c r="AD46" s="34">
        <f t="shared" si="10"/>
        <v>0</v>
      </c>
      <c r="AE46" s="34">
        <f t="shared" si="11"/>
        <v>0</v>
      </c>
      <c r="AF46" s="34">
        <f t="shared" si="12"/>
        <v>0</v>
      </c>
      <c r="AG46" s="34">
        <f t="shared" si="13"/>
        <v>0</v>
      </c>
      <c r="AH46" s="34">
        <f t="shared" si="14"/>
        <v>0</v>
      </c>
    </row>
    <row r="47" spans="1:34" x14ac:dyDescent="0.25">
      <c r="D47" s="166" t="s">
        <v>3491</v>
      </c>
      <c r="E47" s="167"/>
      <c r="F47" s="5"/>
      <c r="G47" s="6"/>
      <c r="H47" s="72"/>
      <c r="I47" s="6"/>
      <c r="J47" s="26"/>
      <c r="K47" s="6"/>
      <c r="L47" s="6"/>
      <c r="M47" s="72"/>
      <c r="N47" s="6"/>
      <c r="O47" s="6"/>
      <c r="P47" s="6"/>
      <c r="Q47" s="6"/>
      <c r="R47" s="26"/>
      <c r="S47" s="6"/>
      <c r="T47" s="6"/>
      <c r="U47" s="72"/>
      <c r="V47" s="6"/>
      <c r="W47" s="26"/>
      <c r="X47" s="6"/>
      <c r="Y47" s="16"/>
      <c r="Z47" s="16"/>
      <c r="AA47" s="7"/>
      <c r="AB47" s="26"/>
      <c r="AC47" s="26"/>
      <c r="AD47" s="34"/>
      <c r="AE47" s="34"/>
      <c r="AF47" s="34"/>
      <c r="AG47" s="34"/>
      <c r="AH47" s="34"/>
    </row>
    <row r="48" spans="1:34" x14ac:dyDescent="0.25">
      <c r="D48" s="166" t="s">
        <v>3492</v>
      </c>
      <c r="E48" s="167"/>
      <c r="F48" s="5"/>
      <c r="G48" s="6"/>
      <c r="H48" s="72"/>
      <c r="I48" s="6"/>
      <c r="J48" s="26"/>
      <c r="K48" s="6"/>
      <c r="L48" s="6"/>
      <c r="M48" s="72"/>
      <c r="N48" s="6"/>
      <c r="O48" s="6"/>
      <c r="P48" s="6"/>
      <c r="Q48" s="6"/>
      <c r="R48" s="26"/>
      <c r="S48" s="6"/>
      <c r="T48" s="6"/>
      <c r="U48" s="72"/>
      <c r="V48" s="6"/>
      <c r="W48" s="26"/>
      <c r="X48" s="6"/>
      <c r="Y48" s="16"/>
      <c r="Z48" s="16"/>
      <c r="AA48" s="7"/>
      <c r="AB48" s="26"/>
      <c r="AC48" s="26"/>
      <c r="AD48" s="34"/>
      <c r="AE48" s="34"/>
      <c r="AF48" s="34"/>
      <c r="AG48" s="34"/>
      <c r="AH48" s="34"/>
    </row>
    <row r="49" spans="1:34" ht="13.5" customHeight="1" x14ac:dyDescent="0.25">
      <c r="A49" s="44" t="s">
        <v>939</v>
      </c>
      <c r="D49" s="10" t="s">
        <v>86</v>
      </c>
      <c r="E49" s="8" t="s">
        <v>85</v>
      </c>
      <c r="F49" s="10" t="s">
        <v>87</v>
      </c>
      <c r="G49" s="6" t="str">
        <f>IFERROR(VLOOKUP($A49,_f12_all,G$1,FALSE),"0")</f>
        <v>0</v>
      </c>
      <c r="H49" s="72" t="str">
        <f>IFERROR(VLOOKUP($A49,_f12_all_pr,H$1,FALSE),"0")</f>
        <v>0</v>
      </c>
      <c r="I49" s="6" t="str">
        <f>IFERROR(VLOOKUP($A49,_f12_all,I$1,FALSE),"0")</f>
        <v>0</v>
      </c>
      <c r="J49" s="26">
        <f t="shared" si="0"/>
        <v>0</v>
      </c>
      <c r="K49" s="6" t="str">
        <f t="shared" si="69"/>
        <v>0</v>
      </c>
      <c r="L49" s="6" t="str">
        <f t="shared" si="69"/>
        <v>0</v>
      </c>
      <c r="M49" s="72" t="str">
        <f>IFERROR(VLOOKUP($A49,_f12_all_pr,M$1,FALSE),"0")</f>
        <v>0</v>
      </c>
      <c r="N49" s="6" t="str">
        <f t="shared" si="69"/>
        <v>0</v>
      </c>
      <c r="O49" s="6" t="str">
        <f t="shared" si="69"/>
        <v>0</v>
      </c>
      <c r="P49" s="6" t="str">
        <f t="shared" si="69"/>
        <v>0</v>
      </c>
      <c r="Q49" s="6" t="str">
        <f t="shared" si="69"/>
        <v>0</v>
      </c>
      <c r="R49" s="26">
        <f t="shared" si="2"/>
        <v>0</v>
      </c>
      <c r="S49" s="6" t="str">
        <f t="shared" si="70"/>
        <v>0</v>
      </c>
      <c r="T49" s="6" t="str">
        <f t="shared" si="70"/>
        <v>0</v>
      </c>
      <c r="U49" s="72" t="str">
        <f>IFERROR(VLOOKUP($A49,_f12_all_pr,U$1,FALSE),"0")</f>
        <v>0</v>
      </c>
      <c r="V49" s="6" t="str">
        <f t="shared" si="70"/>
        <v>0</v>
      </c>
      <c r="W49" s="26">
        <f t="shared" si="3"/>
        <v>0</v>
      </c>
      <c r="X49" s="6"/>
      <c r="Y49" s="16">
        <f t="shared" si="4"/>
        <v>0</v>
      </c>
      <c r="Z49" s="16">
        <f t="shared" si="5"/>
        <v>0</v>
      </c>
      <c r="AA49" s="7">
        <f t="shared" si="6"/>
        <v>0</v>
      </c>
      <c r="AB49" s="26">
        <f t="shared" si="7"/>
        <v>0</v>
      </c>
      <c r="AC49" s="26">
        <f t="shared" si="8"/>
        <v>0</v>
      </c>
      <c r="AD49" s="34">
        <f t="shared" si="10"/>
        <v>0</v>
      </c>
      <c r="AE49" s="34">
        <f t="shared" si="11"/>
        <v>0</v>
      </c>
      <c r="AF49" s="34">
        <f t="shared" si="12"/>
        <v>0</v>
      </c>
      <c r="AG49" s="34">
        <f t="shared" si="13"/>
        <v>0</v>
      </c>
      <c r="AH49" s="34">
        <f t="shared" si="14"/>
        <v>0</v>
      </c>
    </row>
    <row r="50" spans="1:34" ht="13.5" customHeight="1" x14ac:dyDescent="0.25">
      <c r="D50" s="36" t="s">
        <v>704</v>
      </c>
      <c r="E50" s="14"/>
      <c r="F50" s="15"/>
      <c r="G50" s="16">
        <f>IFERROR(G46-G49,"0")</f>
        <v>0</v>
      </c>
      <c r="H50" s="73"/>
      <c r="I50" s="16">
        <f>IFERROR(I46-I49,"0")</f>
        <v>0</v>
      </c>
      <c r="J50" s="26">
        <f t="shared" si="0"/>
        <v>0</v>
      </c>
      <c r="K50" s="16">
        <f t="shared" ref="K50:L50" si="71">IFERROR(K46-K49,"0")</f>
        <v>0</v>
      </c>
      <c r="L50" s="16">
        <f t="shared" si="71"/>
        <v>0</v>
      </c>
      <c r="M50" s="73"/>
      <c r="N50" s="16">
        <f>IFERROR(N46-N49,"0")</f>
        <v>0</v>
      </c>
      <c r="O50" s="16">
        <f>IFERROR(O46-O49,"0")</f>
        <v>0</v>
      </c>
      <c r="P50" s="16">
        <f>IFERROR(P46-P49,"0")</f>
        <v>0</v>
      </c>
      <c r="Q50" s="16">
        <f>IFERROR(Q46-Q49,"0")</f>
        <v>0</v>
      </c>
      <c r="R50" s="26">
        <f t="shared" si="2"/>
        <v>0</v>
      </c>
      <c r="S50" s="16">
        <f t="shared" ref="S50:T50" si="72">IFERROR(S46-S49,"0")</f>
        <v>0</v>
      </c>
      <c r="T50" s="16">
        <f t="shared" si="72"/>
        <v>0</v>
      </c>
      <c r="U50" s="73"/>
      <c r="V50" s="16">
        <f>IFERROR(V46-V49,"0")</f>
        <v>0</v>
      </c>
      <c r="W50" s="26">
        <f t="shared" si="3"/>
        <v>0</v>
      </c>
      <c r="X50" s="16"/>
      <c r="Y50" s="16">
        <f t="shared" si="4"/>
        <v>0</v>
      </c>
      <c r="Z50" s="16">
        <f t="shared" si="5"/>
        <v>0</v>
      </c>
      <c r="AA50" s="7">
        <f t="shared" si="6"/>
        <v>0</v>
      </c>
      <c r="AB50" s="26">
        <f t="shared" si="7"/>
        <v>0</v>
      </c>
      <c r="AC50" s="26">
        <f t="shared" si="8"/>
        <v>0</v>
      </c>
      <c r="AD50" s="34">
        <f t="shared" si="10"/>
        <v>0</v>
      </c>
      <c r="AE50" s="34">
        <f t="shared" si="11"/>
        <v>0</v>
      </c>
      <c r="AF50" s="34">
        <f t="shared" si="12"/>
        <v>0</v>
      </c>
      <c r="AG50" s="34">
        <f t="shared" si="13"/>
        <v>0</v>
      </c>
      <c r="AH50" s="34">
        <f t="shared" si="14"/>
        <v>0</v>
      </c>
    </row>
    <row r="51" spans="1:34" ht="13.5" customHeight="1" x14ac:dyDescent="0.25">
      <c r="A51" s="44" t="s">
        <v>940</v>
      </c>
      <c r="D51" s="10" t="s">
        <v>86</v>
      </c>
      <c r="E51" s="8" t="s">
        <v>101</v>
      </c>
      <c r="F51" s="10" t="s">
        <v>87</v>
      </c>
      <c r="G51" s="6" t="str">
        <f>IFERROR(VLOOKUP($A51,_f12_all,G$1,FALSE),"0")</f>
        <v>0</v>
      </c>
      <c r="H51" s="72" t="str">
        <f>IFERROR(VLOOKUP($A51,_f12_all_pr,H$1,FALSE),"0")</f>
        <v>0</v>
      </c>
      <c r="I51" s="6" t="str">
        <f>IFERROR(VLOOKUP($A51,_f12_all,I$1,FALSE),"0")</f>
        <v>0</v>
      </c>
      <c r="J51" s="26">
        <f t="shared" si="0"/>
        <v>0</v>
      </c>
      <c r="K51" s="6" t="str">
        <f t="shared" ref="K51:Q51" si="73">IFERROR(VLOOKUP($A51,_f12_all,K$1,FALSE),"0")</f>
        <v>0</v>
      </c>
      <c r="L51" s="6" t="str">
        <f t="shared" si="73"/>
        <v>0</v>
      </c>
      <c r="M51" s="72" t="str">
        <f>IFERROR(VLOOKUP($A51,_f12_all_pr,M$1,FALSE),"0")</f>
        <v>0</v>
      </c>
      <c r="N51" s="6" t="str">
        <f t="shared" si="73"/>
        <v>0</v>
      </c>
      <c r="O51" s="6" t="str">
        <f t="shared" si="73"/>
        <v>0</v>
      </c>
      <c r="P51" s="6" t="str">
        <f t="shared" si="73"/>
        <v>0</v>
      </c>
      <c r="Q51" s="6" t="str">
        <f t="shared" si="73"/>
        <v>0</v>
      </c>
      <c r="R51" s="26">
        <f t="shared" si="2"/>
        <v>0</v>
      </c>
      <c r="S51" s="6" t="str">
        <f>IFERROR(VLOOKUP($A51,_f12_all,S$1,FALSE),"0")</f>
        <v>0</v>
      </c>
      <c r="T51" s="6" t="str">
        <f>IFERROR(VLOOKUP($A51,_f12_all,T$1,FALSE),"0")</f>
        <v>0</v>
      </c>
      <c r="U51" s="72" t="str">
        <f>IFERROR(VLOOKUP($A51,_f12_all_pr,U$1,FALSE),"0")</f>
        <v>0</v>
      </c>
      <c r="V51" s="6" t="str">
        <f>IFERROR(VLOOKUP($A51,_f12_all,V$1,FALSE),"0")</f>
        <v>0</v>
      </c>
      <c r="W51" s="26">
        <f t="shared" si="3"/>
        <v>0</v>
      </c>
      <c r="X51" s="6"/>
      <c r="Y51" s="16">
        <f t="shared" si="4"/>
        <v>0</v>
      </c>
      <c r="Z51" s="16">
        <f t="shared" si="5"/>
        <v>0</v>
      </c>
      <c r="AA51" s="7">
        <f t="shared" si="6"/>
        <v>0</v>
      </c>
      <c r="AB51" s="26">
        <f t="shared" si="7"/>
        <v>0</v>
      </c>
      <c r="AC51" s="26">
        <f t="shared" si="8"/>
        <v>0</v>
      </c>
      <c r="AD51" s="34">
        <f t="shared" si="10"/>
        <v>0</v>
      </c>
      <c r="AE51" s="34">
        <f t="shared" si="11"/>
        <v>0</v>
      </c>
      <c r="AF51" s="34">
        <f t="shared" si="12"/>
        <v>0</v>
      </c>
      <c r="AG51" s="34">
        <f t="shared" si="13"/>
        <v>0</v>
      </c>
      <c r="AH51" s="34">
        <f t="shared" si="14"/>
        <v>0</v>
      </c>
    </row>
    <row r="52" spans="1:34" ht="15" customHeight="1" x14ac:dyDescent="0.25">
      <c r="D52" s="36" t="s">
        <v>704</v>
      </c>
      <c r="E52" s="14"/>
      <c r="F52" s="15"/>
      <c r="G52" s="16">
        <f>IFERROR(G46-G51,"0")</f>
        <v>0</v>
      </c>
      <c r="H52" s="73"/>
      <c r="I52" s="16">
        <f>IFERROR(I46-I51,"0")</f>
        <v>0</v>
      </c>
      <c r="J52" s="26">
        <f t="shared" si="0"/>
        <v>0</v>
      </c>
      <c r="K52" s="16">
        <f t="shared" ref="K52:Q52" si="74">IFERROR(K46-K51,"0")</f>
        <v>0</v>
      </c>
      <c r="L52" s="16">
        <f t="shared" si="74"/>
        <v>0</v>
      </c>
      <c r="M52" s="73"/>
      <c r="N52" s="16">
        <f t="shared" si="74"/>
        <v>0</v>
      </c>
      <c r="O52" s="16">
        <f t="shared" si="74"/>
        <v>0</v>
      </c>
      <c r="P52" s="16">
        <f t="shared" si="74"/>
        <v>0</v>
      </c>
      <c r="Q52" s="16">
        <f t="shared" si="74"/>
        <v>0</v>
      </c>
      <c r="R52" s="26">
        <f t="shared" si="2"/>
        <v>0</v>
      </c>
      <c r="S52" s="16">
        <f>IFERROR(S46-S51,"0")</f>
        <v>0</v>
      </c>
      <c r="T52" s="16">
        <f>IFERROR(T46-T51,"0")</f>
        <v>0</v>
      </c>
      <c r="U52" s="73"/>
      <c r="V52" s="16">
        <f>IFERROR(V46-V51,"0")</f>
        <v>0</v>
      </c>
      <c r="W52" s="26">
        <f t="shared" si="3"/>
        <v>0</v>
      </c>
      <c r="X52" s="16"/>
      <c r="Y52" s="16">
        <f t="shared" si="4"/>
        <v>0</v>
      </c>
      <c r="Z52" s="16">
        <f t="shared" si="5"/>
        <v>0</v>
      </c>
      <c r="AA52" s="7">
        <f t="shared" si="6"/>
        <v>0</v>
      </c>
      <c r="AB52" s="26">
        <f t="shared" si="7"/>
        <v>0</v>
      </c>
      <c r="AC52" s="26">
        <f t="shared" si="8"/>
        <v>0</v>
      </c>
      <c r="AD52" s="34">
        <f t="shared" si="10"/>
        <v>0</v>
      </c>
      <c r="AE52" s="34">
        <f t="shared" si="11"/>
        <v>0</v>
      </c>
      <c r="AF52" s="34">
        <f t="shared" si="12"/>
        <v>0</v>
      </c>
      <c r="AG52" s="34">
        <f t="shared" si="13"/>
        <v>0</v>
      </c>
      <c r="AH52" s="34">
        <f t="shared" si="14"/>
        <v>0</v>
      </c>
    </row>
    <row r="53" spans="1:34" x14ac:dyDescent="0.25">
      <c r="A53" s="44" t="s">
        <v>941</v>
      </c>
      <c r="D53" s="10" t="s">
        <v>147</v>
      </c>
      <c r="E53" s="8" t="s">
        <v>102</v>
      </c>
      <c r="F53" s="5" t="s">
        <v>88</v>
      </c>
      <c r="G53" s="6" t="str">
        <f>IFERROR(VLOOKUP($A53,_f12_all,G$1,FALSE),"0")</f>
        <v>0</v>
      </c>
      <c r="H53" s="72" t="str">
        <f>IFERROR(VLOOKUP($A53,_f12_all_pr,H$1,FALSE),"0")</f>
        <v>0</v>
      </c>
      <c r="I53" s="6" t="str">
        <f>IFERROR(VLOOKUP($A53,_f12_all,I$1,FALSE),"0")</f>
        <v>0</v>
      </c>
      <c r="J53" s="26">
        <f t="shared" si="0"/>
        <v>0</v>
      </c>
      <c r="K53" s="6" t="str">
        <f t="shared" ref="K53:Q55" si="75">IFERROR(VLOOKUP($A53,_f12_all,K$1,FALSE),"0")</f>
        <v>0</v>
      </c>
      <c r="L53" s="6" t="str">
        <f t="shared" si="75"/>
        <v>0</v>
      </c>
      <c r="M53" s="72" t="str">
        <f>IFERROR(VLOOKUP($A53,_f12_all_pr,M$1,FALSE),"0")</f>
        <v>0</v>
      </c>
      <c r="N53" s="6" t="str">
        <f t="shared" si="75"/>
        <v>0</v>
      </c>
      <c r="O53" s="6" t="str">
        <f t="shared" si="75"/>
        <v>0</v>
      </c>
      <c r="P53" s="6" t="str">
        <f t="shared" si="75"/>
        <v>0</v>
      </c>
      <c r="Q53" s="6" t="str">
        <f t="shared" si="75"/>
        <v>0</v>
      </c>
      <c r="R53" s="26">
        <f t="shared" si="2"/>
        <v>0</v>
      </c>
      <c r="S53" s="6" t="str">
        <f t="shared" ref="S53:V55" si="76">IFERROR(VLOOKUP($A53,_f12_all,S$1,FALSE),"0")</f>
        <v>0</v>
      </c>
      <c r="T53" s="6" t="str">
        <f t="shared" si="76"/>
        <v>0</v>
      </c>
      <c r="U53" s="72" t="str">
        <f>IFERROR(VLOOKUP($A53,_f12_all_pr,U$1,FALSE),"0")</f>
        <v>0</v>
      </c>
      <c r="V53" s="6" t="str">
        <f t="shared" si="76"/>
        <v>0</v>
      </c>
      <c r="W53" s="26">
        <f t="shared" si="3"/>
        <v>0</v>
      </c>
      <c r="X53" s="6"/>
      <c r="Y53" s="16">
        <f t="shared" si="4"/>
        <v>0</v>
      </c>
      <c r="Z53" s="16">
        <f t="shared" si="5"/>
        <v>0</v>
      </c>
      <c r="AA53" s="7">
        <f t="shared" si="6"/>
        <v>0</v>
      </c>
      <c r="AB53" s="26">
        <f t="shared" si="7"/>
        <v>0</v>
      </c>
      <c r="AC53" s="26">
        <f t="shared" si="8"/>
        <v>0</v>
      </c>
      <c r="AD53" s="34">
        <f t="shared" si="10"/>
        <v>0</v>
      </c>
      <c r="AE53" s="34">
        <f t="shared" si="11"/>
        <v>0</v>
      </c>
      <c r="AF53" s="34">
        <f t="shared" si="12"/>
        <v>0</v>
      </c>
      <c r="AG53" s="34">
        <f t="shared" si="13"/>
        <v>0</v>
      </c>
      <c r="AH53" s="34">
        <f t="shared" si="14"/>
        <v>0</v>
      </c>
    </row>
    <row r="54" spans="1:34" x14ac:dyDescent="0.25">
      <c r="D54" s="166" t="s">
        <v>3493</v>
      </c>
      <c r="E54" s="167"/>
      <c r="F54" s="5"/>
      <c r="G54" s="6"/>
      <c r="H54" s="72"/>
      <c r="I54" s="6"/>
      <c r="J54" s="26"/>
      <c r="K54" s="6"/>
      <c r="L54" s="6"/>
      <c r="M54" s="72"/>
      <c r="N54" s="6"/>
      <c r="O54" s="6"/>
      <c r="P54" s="6"/>
      <c r="Q54" s="6"/>
      <c r="R54" s="26"/>
      <c r="S54" s="6"/>
      <c r="T54" s="6"/>
      <c r="U54" s="72"/>
      <c r="V54" s="6"/>
      <c r="W54" s="26"/>
      <c r="X54" s="6"/>
      <c r="Y54" s="16"/>
      <c r="Z54" s="16"/>
      <c r="AA54" s="7"/>
      <c r="AB54" s="26"/>
      <c r="AC54" s="26"/>
      <c r="AD54" s="34"/>
      <c r="AE54" s="34"/>
      <c r="AF54" s="34"/>
      <c r="AG54" s="34"/>
      <c r="AH54" s="34"/>
    </row>
    <row r="55" spans="1:34" x14ac:dyDescent="0.25">
      <c r="A55" s="44" t="s">
        <v>942</v>
      </c>
      <c r="D55" s="10" t="s">
        <v>148</v>
      </c>
      <c r="E55" s="8" t="s">
        <v>715</v>
      </c>
      <c r="F55" s="5" t="s">
        <v>89</v>
      </c>
      <c r="G55" s="6" t="str">
        <f>IFERROR(VLOOKUP($A55,_f12_all,G$1,FALSE),"0")</f>
        <v>0</v>
      </c>
      <c r="H55" s="72" t="str">
        <f>IFERROR(VLOOKUP($A55,_f12_all_pr,H$1,FALSE),"0")</f>
        <v>0</v>
      </c>
      <c r="I55" s="6" t="str">
        <f>IFERROR(VLOOKUP($A55,_f12_all,I$1,FALSE),"0")</f>
        <v>0</v>
      </c>
      <c r="J55" s="26">
        <f t="shared" si="0"/>
        <v>0</v>
      </c>
      <c r="K55" s="6" t="str">
        <f t="shared" si="75"/>
        <v>0</v>
      </c>
      <c r="L55" s="6" t="str">
        <f t="shared" si="75"/>
        <v>0</v>
      </c>
      <c r="M55" s="72" t="str">
        <f>IFERROR(VLOOKUP($A55,_f12_all_pr,M$1,FALSE),"0")</f>
        <v>0</v>
      </c>
      <c r="N55" s="6" t="str">
        <f t="shared" si="75"/>
        <v>0</v>
      </c>
      <c r="O55" s="6" t="str">
        <f t="shared" si="75"/>
        <v>0</v>
      </c>
      <c r="P55" s="6" t="str">
        <f t="shared" si="75"/>
        <v>0</v>
      </c>
      <c r="Q55" s="6" t="str">
        <f t="shared" si="75"/>
        <v>0</v>
      </c>
      <c r="R55" s="26">
        <f t="shared" si="2"/>
        <v>0</v>
      </c>
      <c r="S55" s="6" t="str">
        <f t="shared" si="76"/>
        <v>0</v>
      </c>
      <c r="T55" s="6" t="str">
        <f t="shared" si="76"/>
        <v>0</v>
      </c>
      <c r="U55" s="72" t="str">
        <f>IFERROR(VLOOKUP($A55,_f12_all_pr,U$1,FALSE),"0")</f>
        <v>0</v>
      </c>
      <c r="V55" s="6" t="str">
        <f t="shared" si="76"/>
        <v>0</v>
      </c>
      <c r="W55" s="26">
        <f t="shared" si="3"/>
        <v>0</v>
      </c>
      <c r="X55" s="6"/>
      <c r="Y55" s="16">
        <f t="shared" si="4"/>
        <v>0</v>
      </c>
      <c r="Z55" s="16">
        <f t="shared" si="5"/>
        <v>0</v>
      </c>
      <c r="AA55" s="7">
        <f t="shared" si="6"/>
        <v>0</v>
      </c>
      <c r="AB55" s="26">
        <f t="shared" si="7"/>
        <v>0</v>
      </c>
      <c r="AC55" s="26">
        <f t="shared" si="8"/>
        <v>0</v>
      </c>
      <c r="AD55" s="34">
        <f t="shared" si="10"/>
        <v>0</v>
      </c>
      <c r="AE55" s="34">
        <f t="shared" si="11"/>
        <v>0</v>
      </c>
      <c r="AF55" s="34">
        <f t="shared" si="12"/>
        <v>0</v>
      </c>
      <c r="AG55" s="34">
        <f t="shared" si="13"/>
        <v>0</v>
      </c>
      <c r="AH55" s="34">
        <f t="shared" si="14"/>
        <v>0</v>
      </c>
    </row>
    <row r="56" spans="1:34" x14ac:dyDescent="0.25">
      <c r="D56" s="36" t="s">
        <v>704</v>
      </c>
      <c r="E56" s="14"/>
      <c r="F56" s="15"/>
      <c r="G56" s="16">
        <f>IFERROR(G46-G53-G55,"0")</f>
        <v>0</v>
      </c>
      <c r="H56" s="73"/>
      <c r="I56" s="16">
        <f>IFERROR(I46-I53-I55,"0")</f>
        <v>0</v>
      </c>
      <c r="J56" s="26">
        <f t="shared" si="0"/>
        <v>0</v>
      </c>
      <c r="K56" s="16">
        <f t="shared" ref="K56:Q56" si="77">IFERROR(K46-K53-K55,"0")</f>
        <v>0</v>
      </c>
      <c r="L56" s="16">
        <f t="shared" si="77"/>
        <v>0</v>
      </c>
      <c r="M56" s="73"/>
      <c r="N56" s="16">
        <f t="shared" si="77"/>
        <v>0</v>
      </c>
      <c r="O56" s="16">
        <f t="shared" si="77"/>
        <v>0</v>
      </c>
      <c r="P56" s="16">
        <f t="shared" si="77"/>
        <v>0</v>
      </c>
      <c r="Q56" s="16">
        <f t="shared" si="77"/>
        <v>0</v>
      </c>
      <c r="R56" s="26">
        <f t="shared" si="2"/>
        <v>0</v>
      </c>
      <c r="S56" s="16">
        <f>IFERROR(S46-S53-S55,"0")</f>
        <v>0</v>
      </c>
      <c r="T56" s="16">
        <f>IFERROR(T46-T53-T55,"0")</f>
        <v>0</v>
      </c>
      <c r="U56" s="73"/>
      <c r="V56" s="16">
        <f>IFERROR(V46-V53-V55,"0")</f>
        <v>0</v>
      </c>
      <c r="W56" s="26">
        <f t="shared" si="3"/>
        <v>0</v>
      </c>
      <c r="X56" s="16"/>
      <c r="Y56" s="16">
        <f t="shared" si="4"/>
        <v>0</v>
      </c>
      <c r="Z56" s="16">
        <f t="shared" si="5"/>
        <v>0</v>
      </c>
      <c r="AA56" s="7">
        <f t="shared" si="6"/>
        <v>0</v>
      </c>
      <c r="AB56" s="26">
        <f t="shared" si="7"/>
        <v>0</v>
      </c>
      <c r="AC56" s="26">
        <f t="shared" si="8"/>
        <v>0</v>
      </c>
      <c r="AD56" s="34">
        <f t="shared" si="10"/>
        <v>0</v>
      </c>
      <c r="AE56" s="34">
        <f t="shared" si="11"/>
        <v>0</v>
      </c>
      <c r="AF56" s="34">
        <f t="shared" si="12"/>
        <v>0</v>
      </c>
      <c r="AG56" s="34">
        <f t="shared" si="13"/>
        <v>0</v>
      </c>
      <c r="AH56" s="34">
        <f t="shared" si="14"/>
        <v>0</v>
      </c>
    </row>
    <row r="57" spans="1:34" x14ac:dyDescent="0.25">
      <c r="A57" s="44" t="s">
        <v>943</v>
      </c>
      <c r="D57" s="10" t="s">
        <v>120</v>
      </c>
      <c r="E57" s="8" t="s">
        <v>103</v>
      </c>
      <c r="F57" s="5" t="s">
        <v>90</v>
      </c>
      <c r="G57" s="6" t="str">
        <f t="shared" ref="G57:I63" si="78">IFERROR(VLOOKUP($A57,_f12_all,G$1,FALSE),"0")</f>
        <v>0</v>
      </c>
      <c r="H57" s="72" t="str">
        <f t="shared" ref="H57:H72" si="79">IFERROR(VLOOKUP($A57,_f12_all_pr,H$1,FALSE),"0")</f>
        <v>0</v>
      </c>
      <c r="I57" s="6" t="str">
        <f t="shared" si="78"/>
        <v>0</v>
      </c>
      <c r="J57" s="26">
        <f t="shared" si="0"/>
        <v>0</v>
      </c>
      <c r="K57" s="6" t="str">
        <f t="shared" ref="K57:Q63" si="80">IFERROR(VLOOKUP($A57,_f12_all,K$1,FALSE),"0")</f>
        <v>0</v>
      </c>
      <c r="L57" s="6" t="str">
        <f t="shared" si="80"/>
        <v>0</v>
      </c>
      <c r="M57" s="72" t="str">
        <f t="shared" ref="M57:M72" si="81">IFERROR(VLOOKUP($A57,_f12_all_pr,M$1,FALSE),"0")</f>
        <v>0</v>
      </c>
      <c r="N57" s="6" t="str">
        <f t="shared" si="80"/>
        <v>0</v>
      </c>
      <c r="O57" s="6" t="str">
        <f t="shared" si="80"/>
        <v>0</v>
      </c>
      <c r="P57" s="6" t="str">
        <f t="shared" si="80"/>
        <v>0</v>
      </c>
      <c r="Q57" s="6" t="str">
        <f t="shared" si="80"/>
        <v>0</v>
      </c>
      <c r="R57" s="26">
        <f t="shared" si="2"/>
        <v>0</v>
      </c>
      <c r="S57" s="6" t="str">
        <f t="shared" ref="S57:V63" si="82">IFERROR(VLOOKUP($A57,_f12_all,S$1,FALSE),"0")</f>
        <v>0</v>
      </c>
      <c r="T57" s="6" t="str">
        <f t="shared" si="82"/>
        <v>0</v>
      </c>
      <c r="U57" s="72" t="str">
        <f t="shared" ref="U57:U72" si="83">IFERROR(VLOOKUP($A57,_f12_all_pr,U$1,FALSE),"0")</f>
        <v>0</v>
      </c>
      <c r="V57" s="6" t="str">
        <f t="shared" si="82"/>
        <v>0</v>
      </c>
      <c r="W57" s="26">
        <f t="shared" si="3"/>
        <v>0</v>
      </c>
      <c r="X57" s="6"/>
      <c r="Y57" s="16">
        <f t="shared" si="4"/>
        <v>0</v>
      </c>
      <c r="Z57" s="16">
        <f t="shared" si="5"/>
        <v>0</v>
      </c>
      <c r="AA57" s="7">
        <f t="shared" si="6"/>
        <v>0</v>
      </c>
      <c r="AB57" s="26">
        <f t="shared" si="7"/>
        <v>0</v>
      </c>
      <c r="AC57" s="26">
        <f t="shared" si="8"/>
        <v>0</v>
      </c>
      <c r="AD57" s="34">
        <f t="shared" si="10"/>
        <v>0</v>
      </c>
      <c r="AE57" s="34">
        <f t="shared" si="11"/>
        <v>0</v>
      </c>
      <c r="AF57" s="34">
        <f t="shared" si="12"/>
        <v>0</v>
      </c>
      <c r="AG57" s="34">
        <f t="shared" si="13"/>
        <v>0</v>
      </c>
      <c r="AH57" s="34">
        <f t="shared" si="14"/>
        <v>0</v>
      </c>
    </row>
    <row r="58" spans="1:34" x14ac:dyDescent="0.25">
      <c r="A58" s="44" t="s">
        <v>944</v>
      </c>
      <c r="D58" s="10" t="s">
        <v>121</v>
      </c>
      <c r="E58" s="8" t="s">
        <v>104</v>
      </c>
      <c r="F58" s="5" t="s">
        <v>91</v>
      </c>
      <c r="G58" s="6" t="str">
        <f t="shared" si="78"/>
        <v>0</v>
      </c>
      <c r="H58" s="72" t="str">
        <f t="shared" si="79"/>
        <v>0</v>
      </c>
      <c r="I58" s="6" t="str">
        <f t="shared" si="78"/>
        <v>0</v>
      </c>
      <c r="J58" s="26">
        <f t="shared" si="0"/>
        <v>0</v>
      </c>
      <c r="K58" s="6" t="str">
        <f t="shared" si="80"/>
        <v>0</v>
      </c>
      <c r="L58" s="6" t="str">
        <f t="shared" si="80"/>
        <v>0</v>
      </c>
      <c r="M58" s="72" t="str">
        <f t="shared" si="81"/>
        <v>0</v>
      </c>
      <c r="N58" s="6" t="str">
        <f t="shared" si="80"/>
        <v>0</v>
      </c>
      <c r="O58" s="6" t="str">
        <f t="shared" si="80"/>
        <v>0</v>
      </c>
      <c r="P58" s="6" t="str">
        <f t="shared" si="80"/>
        <v>0</v>
      </c>
      <c r="Q58" s="6" t="str">
        <f t="shared" si="80"/>
        <v>0</v>
      </c>
      <c r="R58" s="26">
        <f t="shared" si="2"/>
        <v>0</v>
      </c>
      <c r="S58" s="6" t="str">
        <f t="shared" si="82"/>
        <v>0</v>
      </c>
      <c r="T58" s="6" t="str">
        <f t="shared" si="82"/>
        <v>0</v>
      </c>
      <c r="U58" s="72" t="str">
        <f t="shared" si="83"/>
        <v>0</v>
      </c>
      <c r="V58" s="6" t="str">
        <f t="shared" si="82"/>
        <v>0</v>
      </c>
      <c r="W58" s="26">
        <f t="shared" si="3"/>
        <v>0</v>
      </c>
      <c r="X58" s="6"/>
      <c r="Y58" s="16">
        <f t="shared" si="4"/>
        <v>0</v>
      </c>
      <c r="Z58" s="16">
        <f t="shared" si="5"/>
        <v>0</v>
      </c>
      <c r="AA58" s="7">
        <f t="shared" si="6"/>
        <v>0</v>
      </c>
      <c r="AB58" s="26">
        <f t="shared" si="7"/>
        <v>0</v>
      </c>
      <c r="AC58" s="26">
        <f t="shared" si="8"/>
        <v>0</v>
      </c>
      <c r="AD58" s="34">
        <f t="shared" si="10"/>
        <v>0</v>
      </c>
      <c r="AE58" s="34">
        <f t="shared" si="11"/>
        <v>0</v>
      </c>
      <c r="AF58" s="34">
        <f t="shared" si="12"/>
        <v>0</v>
      </c>
      <c r="AG58" s="34">
        <f t="shared" si="13"/>
        <v>0</v>
      </c>
      <c r="AH58" s="34">
        <f t="shared" si="14"/>
        <v>0</v>
      </c>
    </row>
    <row r="59" spans="1:34" x14ac:dyDescent="0.25">
      <c r="A59" s="44" t="s">
        <v>945</v>
      </c>
      <c r="D59" s="10" t="s">
        <v>122</v>
      </c>
      <c r="E59" s="8" t="s">
        <v>105</v>
      </c>
      <c r="F59" s="5" t="s">
        <v>92</v>
      </c>
      <c r="G59" s="6" t="str">
        <f t="shared" si="78"/>
        <v>0</v>
      </c>
      <c r="H59" s="72" t="str">
        <f t="shared" si="79"/>
        <v>0</v>
      </c>
      <c r="I59" s="6" t="str">
        <f t="shared" si="78"/>
        <v>0</v>
      </c>
      <c r="J59" s="26">
        <f t="shared" si="0"/>
        <v>0</v>
      </c>
      <c r="K59" s="6" t="str">
        <f t="shared" si="80"/>
        <v>0</v>
      </c>
      <c r="L59" s="6" t="str">
        <f t="shared" si="80"/>
        <v>0</v>
      </c>
      <c r="M59" s="72" t="str">
        <f t="shared" si="81"/>
        <v>0</v>
      </c>
      <c r="N59" s="6" t="str">
        <f t="shared" si="80"/>
        <v>0</v>
      </c>
      <c r="O59" s="6" t="str">
        <f t="shared" si="80"/>
        <v>0</v>
      </c>
      <c r="P59" s="6" t="str">
        <f t="shared" si="80"/>
        <v>0</v>
      </c>
      <c r="Q59" s="6" t="str">
        <f t="shared" si="80"/>
        <v>0</v>
      </c>
      <c r="R59" s="26">
        <f t="shared" si="2"/>
        <v>0</v>
      </c>
      <c r="S59" s="6" t="str">
        <f t="shared" si="82"/>
        <v>0</v>
      </c>
      <c r="T59" s="6" t="str">
        <f t="shared" si="82"/>
        <v>0</v>
      </c>
      <c r="U59" s="72" t="str">
        <f t="shared" si="83"/>
        <v>0</v>
      </c>
      <c r="V59" s="6" t="str">
        <f t="shared" si="82"/>
        <v>0</v>
      </c>
      <c r="W59" s="26">
        <f t="shared" si="3"/>
        <v>0</v>
      </c>
      <c r="X59" s="6"/>
      <c r="Y59" s="16">
        <f t="shared" si="4"/>
        <v>0</v>
      </c>
      <c r="Z59" s="16">
        <f t="shared" si="5"/>
        <v>0</v>
      </c>
      <c r="AA59" s="7">
        <f t="shared" si="6"/>
        <v>0</v>
      </c>
      <c r="AB59" s="26">
        <f t="shared" si="7"/>
        <v>0</v>
      </c>
      <c r="AC59" s="26">
        <f t="shared" si="8"/>
        <v>0</v>
      </c>
      <c r="AD59" s="34">
        <f t="shared" si="10"/>
        <v>0</v>
      </c>
      <c r="AE59" s="34">
        <f t="shared" si="11"/>
        <v>0</v>
      </c>
      <c r="AF59" s="34">
        <f t="shared" si="12"/>
        <v>0</v>
      </c>
      <c r="AG59" s="34">
        <f t="shared" si="13"/>
        <v>0</v>
      </c>
      <c r="AH59" s="34">
        <f t="shared" si="14"/>
        <v>0</v>
      </c>
    </row>
    <row r="60" spans="1:34" ht="24.75" x14ac:dyDescent="0.25">
      <c r="A60" s="44" t="s">
        <v>946</v>
      </c>
      <c r="D60" s="10" t="s">
        <v>123</v>
      </c>
      <c r="E60" s="8" t="s">
        <v>106</v>
      </c>
      <c r="F60" s="5" t="s">
        <v>93</v>
      </c>
      <c r="G60" s="6" t="str">
        <f t="shared" si="78"/>
        <v>0</v>
      </c>
      <c r="H60" s="72" t="str">
        <f t="shared" si="79"/>
        <v>0</v>
      </c>
      <c r="I60" s="6" t="str">
        <f t="shared" si="78"/>
        <v>0</v>
      </c>
      <c r="J60" s="26">
        <f t="shared" si="0"/>
        <v>0</v>
      </c>
      <c r="K60" s="6" t="str">
        <f t="shared" si="80"/>
        <v>0</v>
      </c>
      <c r="L60" s="6" t="str">
        <f t="shared" si="80"/>
        <v>0</v>
      </c>
      <c r="M60" s="72" t="str">
        <f t="shared" si="81"/>
        <v>0</v>
      </c>
      <c r="N60" s="6" t="str">
        <f t="shared" si="80"/>
        <v>0</v>
      </c>
      <c r="O60" s="6" t="str">
        <f t="shared" si="80"/>
        <v>0</v>
      </c>
      <c r="P60" s="6" t="str">
        <f t="shared" si="80"/>
        <v>0</v>
      </c>
      <c r="Q60" s="6" t="str">
        <f t="shared" si="80"/>
        <v>0</v>
      </c>
      <c r="R60" s="26">
        <f t="shared" si="2"/>
        <v>0</v>
      </c>
      <c r="S60" s="6" t="str">
        <f t="shared" si="82"/>
        <v>0</v>
      </c>
      <c r="T60" s="6" t="str">
        <f t="shared" si="82"/>
        <v>0</v>
      </c>
      <c r="U60" s="72" t="str">
        <f t="shared" si="83"/>
        <v>0</v>
      </c>
      <c r="V60" s="6" t="str">
        <f t="shared" si="82"/>
        <v>0</v>
      </c>
      <c r="W60" s="26">
        <f t="shared" si="3"/>
        <v>0</v>
      </c>
      <c r="X60" s="6"/>
      <c r="Y60" s="16">
        <f t="shared" si="4"/>
        <v>0</v>
      </c>
      <c r="Z60" s="16">
        <f t="shared" si="5"/>
        <v>0</v>
      </c>
      <c r="AA60" s="7">
        <f t="shared" si="6"/>
        <v>0</v>
      </c>
      <c r="AB60" s="26">
        <f t="shared" si="7"/>
        <v>0</v>
      </c>
      <c r="AC60" s="26">
        <f t="shared" si="8"/>
        <v>0</v>
      </c>
      <c r="AD60" s="34">
        <f t="shared" si="10"/>
        <v>0</v>
      </c>
      <c r="AE60" s="34">
        <f t="shared" si="11"/>
        <v>0</v>
      </c>
      <c r="AF60" s="34">
        <f t="shared" si="12"/>
        <v>0</v>
      </c>
      <c r="AG60" s="34">
        <f t="shared" si="13"/>
        <v>0</v>
      </c>
      <c r="AH60" s="34">
        <f t="shared" si="14"/>
        <v>0</v>
      </c>
    </row>
    <row r="61" spans="1:34" x14ac:dyDescent="0.25">
      <c r="A61" s="44" t="s">
        <v>947</v>
      </c>
      <c r="D61" s="10" t="s">
        <v>124</v>
      </c>
      <c r="E61" s="8" t="s">
        <v>107</v>
      </c>
      <c r="F61" s="5" t="s">
        <v>94</v>
      </c>
      <c r="G61" s="6" t="str">
        <f t="shared" si="78"/>
        <v>0</v>
      </c>
      <c r="H61" s="72" t="str">
        <f t="shared" si="79"/>
        <v>0</v>
      </c>
      <c r="I61" s="6" t="str">
        <f t="shared" si="78"/>
        <v>0</v>
      </c>
      <c r="J61" s="26">
        <f t="shared" si="0"/>
        <v>0</v>
      </c>
      <c r="K61" s="6" t="str">
        <f t="shared" si="80"/>
        <v>0</v>
      </c>
      <c r="L61" s="6" t="str">
        <f t="shared" si="80"/>
        <v>0</v>
      </c>
      <c r="M61" s="72" t="str">
        <f t="shared" si="81"/>
        <v>0</v>
      </c>
      <c r="N61" s="6" t="str">
        <f t="shared" si="80"/>
        <v>0</v>
      </c>
      <c r="O61" s="6" t="str">
        <f t="shared" si="80"/>
        <v>0</v>
      </c>
      <c r="P61" s="6" t="str">
        <f t="shared" si="80"/>
        <v>0</v>
      </c>
      <c r="Q61" s="6" t="str">
        <f t="shared" si="80"/>
        <v>0</v>
      </c>
      <c r="R61" s="26">
        <f t="shared" si="2"/>
        <v>0</v>
      </c>
      <c r="S61" s="6" t="str">
        <f t="shared" si="82"/>
        <v>0</v>
      </c>
      <c r="T61" s="6" t="str">
        <f t="shared" si="82"/>
        <v>0</v>
      </c>
      <c r="U61" s="72" t="str">
        <f t="shared" si="83"/>
        <v>0</v>
      </c>
      <c r="V61" s="6" t="str">
        <f t="shared" si="82"/>
        <v>0</v>
      </c>
      <c r="W61" s="26">
        <f t="shared" si="3"/>
        <v>0</v>
      </c>
      <c r="X61" s="6"/>
      <c r="Y61" s="16">
        <f t="shared" si="4"/>
        <v>0</v>
      </c>
      <c r="Z61" s="16">
        <f t="shared" si="5"/>
        <v>0</v>
      </c>
      <c r="AA61" s="7">
        <f t="shared" si="6"/>
        <v>0</v>
      </c>
      <c r="AB61" s="26">
        <f t="shared" si="7"/>
        <v>0</v>
      </c>
      <c r="AC61" s="26">
        <f t="shared" si="8"/>
        <v>0</v>
      </c>
      <c r="AD61" s="34">
        <f t="shared" si="10"/>
        <v>0</v>
      </c>
      <c r="AE61" s="34">
        <f t="shared" si="11"/>
        <v>0</v>
      </c>
      <c r="AF61" s="34">
        <f t="shared" si="12"/>
        <v>0</v>
      </c>
      <c r="AG61" s="34">
        <f t="shared" si="13"/>
        <v>0</v>
      </c>
      <c r="AH61" s="34">
        <f t="shared" si="14"/>
        <v>0</v>
      </c>
    </row>
    <row r="62" spans="1:34" x14ac:dyDescent="0.25">
      <c r="A62" s="44" t="s">
        <v>948</v>
      </c>
      <c r="D62" s="10" t="s">
        <v>125</v>
      </c>
      <c r="E62" s="8" t="s">
        <v>108</v>
      </c>
      <c r="F62" s="5" t="s">
        <v>95</v>
      </c>
      <c r="G62" s="6" t="str">
        <f t="shared" si="78"/>
        <v>0</v>
      </c>
      <c r="H62" s="72" t="str">
        <f t="shared" si="79"/>
        <v>0</v>
      </c>
      <c r="I62" s="6" t="str">
        <f t="shared" si="78"/>
        <v>0</v>
      </c>
      <c r="J62" s="26">
        <f t="shared" si="0"/>
        <v>0</v>
      </c>
      <c r="K62" s="6" t="str">
        <f t="shared" si="80"/>
        <v>0</v>
      </c>
      <c r="L62" s="6" t="str">
        <f t="shared" si="80"/>
        <v>0</v>
      </c>
      <c r="M62" s="72" t="str">
        <f t="shared" si="81"/>
        <v>0</v>
      </c>
      <c r="N62" s="6" t="str">
        <f t="shared" si="80"/>
        <v>0</v>
      </c>
      <c r="O62" s="6" t="str">
        <f t="shared" si="80"/>
        <v>0</v>
      </c>
      <c r="P62" s="6" t="str">
        <f t="shared" si="80"/>
        <v>0</v>
      </c>
      <c r="Q62" s="6" t="str">
        <f t="shared" si="80"/>
        <v>0</v>
      </c>
      <c r="R62" s="26">
        <f t="shared" si="2"/>
        <v>0</v>
      </c>
      <c r="S62" s="6" t="str">
        <f t="shared" si="82"/>
        <v>0</v>
      </c>
      <c r="T62" s="6" t="str">
        <f t="shared" si="82"/>
        <v>0</v>
      </c>
      <c r="U62" s="72" t="str">
        <f t="shared" si="83"/>
        <v>0</v>
      </c>
      <c r="V62" s="6" t="str">
        <f t="shared" si="82"/>
        <v>0</v>
      </c>
      <c r="W62" s="26">
        <f t="shared" si="3"/>
        <v>0</v>
      </c>
      <c r="X62" s="6"/>
      <c r="Y62" s="16">
        <f t="shared" si="4"/>
        <v>0</v>
      </c>
      <c r="Z62" s="16">
        <f t="shared" si="5"/>
        <v>0</v>
      </c>
      <c r="AA62" s="7">
        <f t="shared" si="6"/>
        <v>0</v>
      </c>
      <c r="AB62" s="26">
        <f t="shared" si="7"/>
        <v>0</v>
      </c>
      <c r="AC62" s="26">
        <f t="shared" si="8"/>
        <v>0</v>
      </c>
      <c r="AD62" s="34">
        <f t="shared" si="10"/>
        <v>0</v>
      </c>
      <c r="AE62" s="34">
        <f t="shared" si="11"/>
        <v>0</v>
      </c>
      <c r="AF62" s="34">
        <f t="shared" si="12"/>
        <v>0</v>
      </c>
      <c r="AG62" s="34">
        <f t="shared" si="13"/>
        <v>0</v>
      </c>
      <c r="AH62" s="34">
        <f t="shared" si="14"/>
        <v>0</v>
      </c>
    </row>
    <row r="63" spans="1:34" x14ac:dyDescent="0.25">
      <c r="A63" s="173" t="s">
        <v>3483</v>
      </c>
      <c r="D63" s="159" t="s">
        <v>3463</v>
      </c>
      <c r="E63" s="160" t="s">
        <v>109</v>
      </c>
      <c r="F63" s="161" t="s">
        <v>3464</v>
      </c>
      <c r="G63" s="6" t="str">
        <f t="shared" si="78"/>
        <v>0</v>
      </c>
      <c r="H63" s="72" t="str">
        <f t="shared" si="79"/>
        <v>0</v>
      </c>
      <c r="I63" s="6" t="str">
        <f t="shared" si="78"/>
        <v>0</v>
      </c>
      <c r="J63" s="26">
        <f t="shared" ref="J63" si="84">IFERROR(G63-I63,"0")</f>
        <v>0</v>
      </c>
      <c r="K63" s="6" t="str">
        <f t="shared" si="80"/>
        <v>0</v>
      </c>
      <c r="L63" s="6" t="str">
        <f t="shared" si="80"/>
        <v>0</v>
      </c>
      <c r="M63" s="72" t="str">
        <f t="shared" si="81"/>
        <v>0</v>
      </c>
      <c r="N63" s="6" t="str">
        <f t="shared" si="80"/>
        <v>0</v>
      </c>
      <c r="O63" s="6" t="str">
        <f t="shared" si="80"/>
        <v>0</v>
      </c>
      <c r="P63" s="6" t="str">
        <f t="shared" si="80"/>
        <v>0</v>
      </c>
      <c r="Q63" s="6" t="str">
        <f t="shared" si="80"/>
        <v>0</v>
      </c>
      <c r="R63" s="26">
        <f t="shared" ref="R63" si="85">IFERROR(L63-Q63,"0")</f>
        <v>0</v>
      </c>
      <c r="S63" s="6" t="str">
        <f t="shared" si="82"/>
        <v>0</v>
      </c>
      <c r="T63" s="6" t="str">
        <f t="shared" si="82"/>
        <v>0</v>
      </c>
      <c r="U63" s="72" t="str">
        <f t="shared" si="83"/>
        <v>0</v>
      </c>
      <c r="V63" s="6" t="str">
        <f t="shared" si="82"/>
        <v>0</v>
      </c>
      <c r="W63" s="26">
        <f t="shared" ref="W63" si="86">IFERROR(T63-V63,"0")</f>
        <v>0</v>
      </c>
      <c r="X63" s="6"/>
      <c r="Y63" s="16">
        <f t="shared" ref="Y63" si="87">IFERROR(G63-K63,"0")</f>
        <v>0</v>
      </c>
      <c r="Z63" s="16">
        <f t="shared" ref="Z63" si="88">IFERROR(L63-N63,"0")</f>
        <v>0</v>
      </c>
      <c r="AA63" s="7">
        <f t="shared" ref="AA63" si="89">IFERROR(Y63-Z63,"0")</f>
        <v>0</v>
      </c>
      <c r="AB63" s="26">
        <f t="shared" ref="AB63" si="90">IFERROR(J63-R63,"0")</f>
        <v>0</v>
      </c>
      <c r="AC63" s="26">
        <f t="shared" ref="AC63" si="91">IFERROR(J63-W63,"0")</f>
        <v>0</v>
      </c>
      <c r="AD63" s="34">
        <f t="shared" ref="AD63" si="92">K63-S63-T63</f>
        <v>0</v>
      </c>
      <c r="AE63" s="34">
        <f t="shared" ref="AE63" si="93">K63-N63</f>
        <v>0</v>
      </c>
      <c r="AF63" s="34">
        <f t="shared" ref="AF63" si="94">I63-Q63</f>
        <v>0</v>
      </c>
      <c r="AG63" s="34">
        <f t="shared" ref="AG63" si="95">I63-V63</f>
        <v>0</v>
      </c>
      <c r="AH63" s="34">
        <f t="shared" ref="AH63" si="96">L63-O63-P63</f>
        <v>0</v>
      </c>
    </row>
    <row r="64" spans="1:34" x14ac:dyDescent="0.25">
      <c r="A64" s="173" t="s">
        <v>3490</v>
      </c>
      <c r="D64" s="10" t="s">
        <v>127</v>
      </c>
      <c r="E64" s="8" t="s">
        <v>111</v>
      </c>
      <c r="F64" s="5" t="s">
        <v>97</v>
      </c>
      <c r="G64" s="6" t="str">
        <f t="shared" ref="G64:I71" si="97">IFERROR(VLOOKUP($A64,_f12_all,G$1,FALSE),"0")</f>
        <v>0</v>
      </c>
      <c r="H64" s="72" t="str">
        <f t="shared" si="79"/>
        <v>0</v>
      </c>
      <c r="I64" s="6" t="str">
        <f t="shared" si="97"/>
        <v>0</v>
      </c>
      <c r="J64" s="26">
        <f t="shared" si="0"/>
        <v>0</v>
      </c>
      <c r="K64" s="6" t="str">
        <f t="shared" ref="K64:Q71" si="98">IFERROR(VLOOKUP($A64,_f12_all,K$1,FALSE),"0")</f>
        <v>0</v>
      </c>
      <c r="L64" s="6" t="str">
        <f t="shared" si="98"/>
        <v>0</v>
      </c>
      <c r="M64" s="72" t="str">
        <f t="shared" si="81"/>
        <v>0</v>
      </c>
      <c r="N64" s="6" t="str">
        <f t="shared" si="98"/>
        <v>0</v>
      </c>
      <c r="O64" s="6" t="str">
        <f t="shared" si="98"/>
        <v>0</v>
      </c>
      <c r="P64" s="6" t="str">
        <f t="shared" si="98"/>
        <v>0</v>
      </c>
      <c r="Q64" s="6" t="str">
        <f t="shared" si="98"/>
        <v>0</v>
      </c>
      <c r="R64" s="26">
        <f t="shared" si="2"/>
        <v>0</v>
      </c>
      <c r="S64" s="6" t="str">
        <f t="shared" ref="S64:V71" si="99">IFERROR(VLOOKUP($A64,_f12_all,S$1,FALSE),"0")</f>
        <v>0</v>
      </c>
      <c r="T64" s="6" t="str">
        <f t="shared" si="99"/>
        <v>0</v>
      </c>
      <c r="U64" s="72" t="str">
        <f t="shared" si="83"/>
        <v>0</v>
      </c>
      <c r="V64" s="6" t="str">
        <f t="shared" si="99"/>
        <v>0</v>
      </c>
      <c r="W64" s="26">
        <f t="shared" si="3"/>
        <v>0</v>
      </c>
      <c r="X64" s="6"/>
      <c r="Y64" s="16">
        <f t="shared" si="4"/>
        <v>0</v>
      </c>
      <c r="Z64" s="16">
        <f t="shared" si="5"/>
        <v>0</v>
      </c>
      <c r="AA64" s="7">
        <f t="shared" si="6"/>
        <v>0</v>
      </c>
      <c r="AB64" s="26">
        <f t="shared" si="7"/>
        <v>0</v>
      </c>
      <c r="AC64" s="26">
        <f t="shared" si="8"/>
        <v>0</v>
      </c>
      <c r="AD64" s="34">
        <f t="shared" si="10"/>
        <v>0</v>
      </c>
      <c r="AE64" s="34">
        <f t="shared" si="11"/>
        <v>0</v>
      </c>
      <c r="AF64" s="34">
        <f t="shared" si="12"/>
        <v>0</v>
      </c>
      <c r="AG64" s="34">
        <f t="shared" si="13"/>
        <v>0</v>
      </c>
      <c r="AH64" s="34">
        <f t="shared" si="14"/>
        <v>0</v>
      </c>
    </row>
    <row r="65" spans="1:34" ht="24.75" x14ac:dyDescent="0.25">
      <c r="A65" s="173" t="s">
        <v>3451</v>
      </c>
      <c r="D65" s="10" t="s">
        <v>3448</v>
      </c>
      <c r="E65" s="8" t="s">
        <v>3465</v>
      </c>
      <c r="F65" s="5" t="s">
        <v>3447</v>
      </c>
      <c r="G65" s="6" t="str">
        <f t="shared" si="97"/>
        <v>0</v>
      </c>
      <c r="H65" s="72" t="str">
        <f t="shared" si="79"/>
        <v>0</v>
      </c>
      <c r="I65" s="6" t="str">
        <f t="shared" si="97"/>
        <v>0</v>
      </c>
      <c r="J65" s="26">
        <f t="shared" ref="J65" si="100">IFERROR(G65-I65,"0")</f>
        <v>0</v>
      </c>
      <c r="K65" s="6" t="str">
        <f t="shared" si="98"/>
        <v>0</v>
      </c>
      <c r="L65" s="6" t="str">
        <f t="shared" si="98"/>
        <v>0</v>
      </c>
      <c r="M65" s="72" t="str">
        <f t="shared" si="81"/>
        <v>0</v>
      </c>
      <c r="N65" s="6" t="str">
        <f t="shared" si="98"/>
        <v>0</v>
      </c>
      <c r="O65" s="6" t="str">
        <f t="shared" si="98"/>
        <v>0</v>
      </c>
      <c r="P65" s="6" t="str">
        <f t="shared" si="98"/>
        <v>0</v>
      </c>
      <c r="Q65" s="6" t="str">
        <f t="shared" si="98"/>
        <v>0</v>
      </c>
      <c r="R65" s="26">
        <f t="shared" ref="R65" si="101">IFERROR(L65-Q65,"0")</f>
        <v>0</v>
      </c>
      <c r="S65" s="6" t="str">
        <f t="shared" si="99"/>
        <v>0</v>
      </c>
      <c r="T65" s="6" t="str">
        <f t="shared" si="99"/>
        <v>0</v>
      </c>
      <c r="U65" s="72" t="str">
        <f t="shared" si="83"/>
        <v>0</v>
      </c>
      <c r="V65" s="6" t="str">
        <f t="shared" si="99"/>
        <v>0</v>
      </c>
      <c r="W65" s="26">
        <f t="shared" ref="W65" si="102">IFERROR(T65-V65,"0")</f>
        <v>0</v>
      </c>
      <c r="X65" s="6"/>
      <c r="Y65" s="16">
        <f t="shared" ref="Y65" si="103">IFERROR(G65-K65,"0")</f>
        <v>0</v>
      </c>
      <c r="Z65" s="16">
        <f t="shared" ref="Z65" si="104">IFERROR(L65-N65,"0")</f>
        <v>0</v>
      </c>
      <c r="AA65" s="7">
        <f t="shared" ref="AA65" si="105">IFERROR(Y65-Z65,"0")</f>
        <v>0</v>
      </c>
      <c r="AB65" s="26">
        <f t="shared" ref="AB65" si="106">IFERROR(J65-R65,"0")</f>
        <v>0</v>
      </c>
      <c r="AC65" s="26">
        <f t="shared" ref="AC65" si="107">IFERROR(J65-W65,"0")</f>
        <v>0</v>
      </c>
      <c r="AD65" s="34">
        <f t="shared" ref="AD65" si="108">K65-S65-T65</f>
        <v>0</v>
      </c>
      <c r="AE65" s="34">
        <f t="shared" ref="AE65" si="109">K65-N65</f>
        <v>0</v>
      </c>
      <c r="AF65" s="34">
        <f t="shared" ref="AF65" si="110">I65-Q65</f>
        <v>0</v>
      </c>
      <c r="AG65" s="34">
        <f t="shared" ref="AG65" si="111">I65-V65</f>
        <v>0</v>
      </c>
      <c r="AH65" s="34">
        <f t="shared" ref="AH65" si="112">L65-O65-P65</f>
        <v>0</v>
      </c>
    </row>
    <row r="66" spans="1:34" x14ac:dyDescent="0.25">
      <c r="A66" s="174"/>
      <c r="D66" s="36" t="s">
        <v>3486</v>
      </c>
      <c r="E66" s="14"/>
      <c r="F66" s="15"/>
      <c r="G66" s="16">
        <f>IFERROR(G64-G65,"0")</f>
        <v>0</v>
      </c>
      <c r="H66" s="16">
        <f t="shared" ref="H66:AH66" si="113">IFERROR(H64-H65,"0")</f>
        <v>0</v>
      </c>
      <c r="I66" s="16">
        <f t="shared" si="113"/>
        <v>0</v>
      </c>
      <c r="J66" s="16">
        <f t="shared" si="113"/>
        <v>0</v>
      </c>
      <c r="K66" s="16">
        <f t="shared" si="113"/>
        <v>0</v>
      </c>
      <c r="L66" s="16">
        <f t="shared" si="113"/>
        <v>0</v>
      </c>
      <c r="M66" s="16">
        <f t="shared" si="113"/>
        <v>0</v>
      </c>
      <c r="N66" s="16">
        <f t="shared" si="113"/>
        <v>0</v>
      </c>
      <c r="O66" s="16">
        <f t="shared" si="113"/>
        <v>0</v>
      </c>
      <c r="P66" s="16">
        <f t="shared" si="113"/>
        <v>0</v>
      </c>
      <c r="Q66" s="16">
        <f t="shared" si="113"/>
        <v>0</v>
      </c>
      <c r="R66" s="16">
        <f t="shared" si="113"/>
        <v>0</v>
      </c>
      <c r="S66" s="16">
        <f t="shared" si="113"/>
        <v>0</v>
      </c>
      <c r="T66" s="16">
        <f t="shared" si="113"/>
        <v>0</v>
      </c>
      <c r="U66" s="16">
        <f t="shared" si="113"/>
        <v>0</v>
      </c>
      <c r="V66" s="16">
        <f t="shared" si="113"/>
        <v>0</v>
      </c>
      <c r="W66" s="16">
        <f t="shared" si="113"/>
        <v>0</v>
      </c>
      <c r="X66" s="16">
        <f t="shared" si="113"/>
        <v>0</v>
      </c>
      <c r="Y66" s="16">
        <f t="shared" si="113"/>
        <v>0</v>
      </c>
      <c r="Z66" s="16">
        <f t="shared" si="113"/>
        <v>0</v>
      </c>
      <c r="AA66" s="16">
        <f t="shared" si="113"/>
        <v>0</v>
      </c>
      <c r="AB66" s="16">
        <f t="shared" si="113"/>
        <v>0</v>
      </c>
      <c r="AC66" s="16">
        <f t="shared" si="113"/>
        <v>0</v>
      </c>
      <c r="AD66" s="16">
        <f t="shared" si="113"/>
        <v>0</v>
      </c>
      <c r="AE66" s="16">
        <f t="shared" si="113"/>
        <v>0</v>
      </c>
      <c r="AF66" s="16">
        <f t="shared" si="113"/>
        <v>0</v>
      </c>
      <c r="AG66" s="16">
        <f t="shared" si="113"/>
        <v>0</v>
      </c>
      <c r="AH66" s="16">
        <f t="shared" si="113"/>
        <v>0</v>
      </c>
    </row>
    <row r="67" spans="1:34" x14ac:dyDescent="0.25">
      <c r="A67" s="173" t="s">
        <v>949</v>
      </c>
      <c r="D67" s="10" t="s">
        <v>128</v>
      </c>
      <c r="E67" s="8" t="s">
        <v>112</v>
      </c>
      <c r="F67" s="5" t="s">
        <v>98</v>
      </c>
      <c r="G67" s="6" t="str">
        <f t="shared" si="97"/>
        <v>0</v>
      </c>
      <c r="H67" s="72" t="str">
        <f t="shared" si="79"/>
        <v>0</v>
      </c>
      <c r="I67" s="6" t="str">
        <f t="shared" si="97"/>
        <v>0</v>
      </c>
      <c r="J67" s="26">
        <f t="shared" si="0"/>
        <v>0</v>
      </c>
      <c r="K67" s="6" t="str">
        <f t="shared" si="98"/>
        <v>0</v>
      </c>
      <c r="L67" s="6" t="str">
        <f t="shared" si="98"/>
        <v>0</v>
      </c>
      <c r="M67" s="72" t="str">
        <f t="shared" si="81"/>
        <v>0</v>
      </c>
      <c r="N67" s="6" t="str">
        <f t="shared" si="98"/>
        <v>0</v>
      </c>
      <c r="O67" s="6" t="str">
        <f t="shared" si="98"/>
        <v>0</v>
      </c>
      <c r="P67" s="6" t="str">
        <f t="shared" si="98"/>
        <v>0</v>
      </c>
      <c r="Q67" s="6" t="str">
        <f t="shared" si="98"/>
        <v>0</v>
      </c>
      <c r="R67" s="26">
        <f t="shared" si="2"/>
        <v>0</v>
      </c>
      <c r="S67" s="6" t="str">
        <f t="shared" si="99"/>
        <v>0</v>
      </c>
      <c r="T67" s="6" t="str">
        <f t="shared" si="99"/>
        <v>0</v>
      </c>
      <c r="U67" s="72" t="str">
        <f t="shared" si="83"/>
        <v>0</v>
      </c>
      <c r="V67" s="6" t="str">
        <f t="shared" si="99"/>
        <v>0</v>
      </c>
      <c r="W67" s="26">
        <f t="shared" si="3"/>
        <v>0</v>
      </c>
      <c r="X67" s="6"/>
      <c r="Y67" s="16">
        <f t="shared" si="4"/>
        <v>0</v>
      </c>
      <c r="Z67" s="16">
        <f t="shared" si="5"/>
        <v>0</v>
      </c>
      <c r="AA67" s="7">
        <f t="shared" si="6"/>
        <v>0</v>
      </c>
      <c r="AB67" s="26">
        <f t="shared" si="7"/>
        <v>0</v>
      </c>
      <c r="AC67" s="26">
        <f t="shared" si="8"/>
        <v>0</v>
      </c>
      <c r="AD67" s="34">
        <f t="shared" si="10"/>
        <v>0</v>
      </c>
      <c r="AE67" s="34">
        <f t="shared" si="11"/>
        <v>0</v>
      </c>
      <c r="AF67" s="34">
        <f t="shared" si="12"/>
        <v>0</v>
      </c>
      <c r="AG67" s="34">
        <f t="shared" si="13"/>
        <v>0</v>
      </c>
      <c r="AH67" s="34">
        <f t="shared" si="14"/>
        <v>0</v>
      </c>
    </row>
    <row r="68" spans="1:34" ht="24.75" x14ac:dyDescent="0.25">
      <c r="A68" s="173" t="s">
        <v>950</v>
      </c>
      <c r="D68" s="10" t="s">
        <v>130</v>
      </c>
      <c r="E68" s="8" t="s">
        <v>113</v>
      </c>
      <c r="F68" s="5" t="s">
        <v>99</v>
      </c>
      <c r="G68" s="6" t="str">
        <f t="shared" si="97"/>
        <v>0</v>
      </c>
      <c r="H68" s="72" t="str">
        <f t="shared" si="79"/>
        <v>0</v>
      </c>
      <c r="I68" s="6" t="str">
        <f t="shared" si="97"/>
        <v>0</v>
      </c>
      <c r="J68" s="26">
        <f t="shared" si="0"/>
        <v>0</v>
      </c>
      <c r="K68" s="6" t="str">
        <f t="shared" si="98"/>
        <v>0</v>
      </c>
      <c r="L68" s="6" t="str">
        <f t="shared" si="98"/>
        <v>0</v>
      </c>
      <c r="M68" s="72" t="str">
        <f t="shared" si="81"/>
        <v>0</v>
      </c>
      <c r="N68" s="6" t="str">
        <f t="shared" si="98"/>
        <v>0</v>
      </c>
      <c r="O68" s="6" t="str">
        <f t="shared" si="98"/>
        <v>0</v>
      </c>
      <c r="P68" s="6" t="str">
        <f t="shared" si="98"/>
        <v>0</v>
      </c>
      <c r="Q68" s="6" t="str">
        <f t="shared" si="98"/>
        <v>0</v>
      </c>
      <c r="R68" s="26">
        <f t="shared" si="2"/>
        <v>0</v>
      </c>
      <c r="S68" s="6" t="str">
        <f t="shared" si="99"/>
        <v>0</v>
      </c>
      <c r="T68" s="6" t="str">
        <f t="shared" si="99"/>
        <v>0</v>
      </c>
      <c r="U68" s="72" t="str">
        <f t="shared" si="83"/>
        <v>0</v>
      </c>
      <c r="V68" s="6" t="str">
        <f t="shared" si="99"/>
        <v>0</v>
      </c>
      <c r="W68" s="26">
        <f t="shared" si="3"/>
        <v>0</v>
      </c>
      <c r="X68" s="6"/>
      <c r="Y68" s="16">
        <f t="shared" si="4"/>
        <v>0</v>
      </c>
      <c r="Z68" s="16">
        <f t="shared" si="5"/>
        <v>0</v>
      </c>
      <c r="AA68" s="7">
        <f t="shared" si="6"/>
        <v>0</v>
      </c>
      <c r="AB68" s="26">
        <f t="shared" si="7"/>
        <v>0</v>
      </c>
      <c r="AC68" s="26">
        <f t="shared" si="8"/>
        <v>0</v>
      </c>
      <c r="AD68" s="34">
        <f t="shared" si="10"/>
        <v>0</v>
      </c>
      <c r="AE68" s="34">
        <f t="shared" si="11"/>
        <v>0</v>
      </c>
      <c r="AF68" s="34">
        <f t="shared" si="12"/>
        <v>0</v>
      </c>
      <c r="AG68" s="34">
        <f t="shared" si="13"/>
        <v>0</v>
      </c>
      <c r="AH68" s="34">
        <f t="shared" si="14"/>
        <v>0</v>
      </c>
    </row>
    <row r="69" spans="1:34" x14ac:dyDescent="0.25">
      <c r="A69" s="173" t="s">
        <v>951</v>
      </c>
      <c r="D69" s="10" t="s">
        <v>129</v>
      </c>
      <c r="E69" s="8" t="s">
        <v>114</v>
      </c>
      <c r="F69" s="5" t="s">
        <v>100</v>
      </c>
      <c r="G69" s="6" t="str">
        <f t="shared" si="97"/>
        <v>0</v>
      </c>
      <c r="H69" s="72" t="str">
        <f t="shared" si="79"/>
        <v>0</v>
      </c>
      <c r="I69" s="6" t="str">
        <f t="shared" si="97"/>
        <v>0</v>
      </c>
      <c r="J69" s="26">
        <f t="shared" si="0"/>
        <v>0</v>
      </c>
      <c r="K69" s="6" t="str">
        <f t="shared" si="98"/>
        <v>0</v>
      </c>
      <c r="L69" s="6" t="str">
        <f t="shared" si="98"/>
        <v>0</v>
      </c>
      <c r="M69" s="72" t="str">
        <f t="shared" si="81"/>
        <v>0</v>
      </c>
      <c r="N69" s="6" t="str">
        <f t="shared" si="98"/>
        <v>0</v>
      </c>
      <c r="O69" s="6" t="str">
        <f t="shared" si="98"/>
        <v>0</v>
      </c>
      <c r="P69" s="6" t="str">
        <f t="shared" si="98"/>
        <v>0</v>
      </c>
      <c r="Q69" s="6" t="str">
        <f t="shared" si="98"/>
        <v>0</v>
      </c>
      <c r="R69" s="26">
        <f t="shared" si="2"/>
        <v>0</v>
      </c>
      <c r="S69" s="6" t="str">
        <f t="shared" si="99"/>
        <v>0</v>
      </c>
      <c r="T69" s="6" t="str">
        <f t="shared" si="99"/>
        <v>0</v>
      </c>
      <c r="U69" s="72" t="str">
        <f t="shared" si="83"/>
        <v>0</v>
      </c>
      <c r="V69" s="6" t="str">
        <f t="shared" si="99"/>
        <v>0</v>
      </c>
      <c r="W69" s="26">
        <f t="shared" si="3"/>
        <v>0</v>
      </c>
      <c r="X69" s="6"/>
      <c r="Y69" s="16">
        <f t="shared" si="4"/>
        <v>0</v>
      </c>
      <c r="Z69" s="16">
        <f t="shared" si="5"/>
        <v>0</v>
      </c>
      <c r="AA69" s="7">
        <f t="shared" si="6"/>
        <v>0</v>
      </c>
      <c r="AB69" s="26">
        <f t="shared" si="7"/>
        <v>0</v>
      </c>
      <c r="AC69" s="26">
        <f t="shared" si="8"/>
        <v>0</v>
      </c>
      <c r="AD69" s="34">
        <f t="shared" si="10"/>
        <v>0</v>
      </c>
      <c r="AE69" s="34">
        <f t="shared" si="11"/>
        <v>0</v>
      </c>
      <c r="AF69" s="34">
        <f t="shared" si="12"/>
        <v>0</v>
      </c>
      <c r="AG69" s="34">
        <f t="shared" si="13"/>
        <v>0</v>
      </c>
      <c r="AH69" s="34">
        <f t="shared" si="14"/>
        <v>0</v>
      </c>
    </row>
    <row r="70" spans="1:34" ht="36.75" x14ac:dyDescent="0.25">
      <c r="A70" s="173" t="s">
        <v>952</v>
      </c>
      <c r="D70" s="10" t="s">
        <v>118</v>
      </c>
      <c r="E70" s="8" t="s">
        <v>115</v>
      </c>
      <c r="F70" s="5" t="s">
        <v>116</v>
      </c>
      <c r="G70" s="6" t="str">
        <f t="shared" si="97"/>
        <v>0</v>
      </c>
      <c r="H70" s="72" t="str">
        <f t="shared" si="79"/>
        <v>0</v>
      </c>
      <c r="I70" s="6" t="str">
        <f t="shared" si="97"/>
        <v>0</v>
      </c>
      <c r="J70" s="26">
        <f t="shared" si="0"/>
        <v>0</v>
      </c>
      <c r="K70" s="6" t="str">
        <f t="shared" si="98"/>
        <v>0</v>
      </c>
      <c r="L70" s="6" t="str">
        <f t="shared" si="98"/>
        <v>0</v>
      </c>
      <c r="M70" s="72" t="str">
        <f t="shared" si="81"/>
        <v>0</v>
      </c>
      <c r="N70" s="6" t="str">
        <f t="shared" si="98"/>
        <v>0</v>
      </c>
      <c r="O70" s="6" t="str">
        <f t="shared" si="98"/>
        <v>0</v>
      </c>
      <c r="P70" s="6" t="str">
        <f t="shared" si="98"/>
        <v>0</v>
      </c>
      <c r="Q70" s="6" t="str">
        <f t="shared" si="98"/>
        <v>0</v>
      </c>
      <c r="R70" s="26">
        <f t="shared" si="2"/>
        <v>0</v>
      </c>
      <c r="S70" s="6" t="str">
        <f t="shared" si="99"/>
        <v>0</v>
      </c>
      <c r="T70" s="6" t="str">
        <f t="shared" si="99"/>
        <v>0</v>
      </c>
      <c r="U70" s="72" t="str">
        <f t="shared" si="83"/>
        <v>0</v>
      </c>
      <c r="V70" s="6" t="str">
        <f t="shared" si="99"/>
        <v>0</v>
      </c>
      <c r="W70" s="26">
        <f t="shared" si="3"/>
        <v>0</v>
      </c>
      <c r="X70" s="6"/>
      <c r="Y70" s="16">
        <f t="shared" si="4"/>
        <v>0</v>
      </c>
      <c r="Z70" s="16">
        <f t="shared" si="5"/>
        <v>0</v>
      </c>
      <c r="AA70" s="7">
        <f t="shared" si="6"/>
        <v>0</v>
      </c>
      <c r="AB70" s="26">
        <f t="shared" si="7"/>
        <v>0</v>
      </c>
      <c r="AC70" s="26">
        <f t="shared" si="8"/>
        <v>0</v>
      </c>
      <c r="AD70" s="34">
        <f t="shared" si="10"/>
        <v>0</v>
      </c>
      <c r="AE70" s="34">
        <f t="shared" si="11"/>
        <v>0</v>
      </c>
      <c r="AF70" s="34">
        <f t="shared" si="12"/>
        <v>0</v>
      </c>
      <c r="AG70" s="34">
        <f t="shared" si="13"/>
        <v>0</v>
      </c>
      <c r="AH70" s="34">
        <f t="shared" si="14"/>
        <v>0</v>
      </c>
    </row>
    <row r="71" spans="1:34" x14ac:dyDescent="0.25">
      <c r="A71" s="173" t="s">
        <v>953</v>
      </c>
      <c r="D71" s="10" t="s">
        <v>119</v>
      </c>
      <c r="E71" s="8" t="s">
        <v>3466</v>
      </c>
      <c r="F71" s="5" t="s">
        <v>117</v>
      </c>
      <c r="G71" s="6" t="str">
        <f t="shared" si="97"/>
        <v>0</v>
      </c>
      <c r="H71" s="72" t="str">
        <f t="shared" si="79"/>
        <v>0</v>
      </c>
      <c r="I71" s="6" t="str">
        <f t="shared" si="97"/>
        <v>0</v>
      </c>
      <c r="J71" s="26">
        <f t="shared" si="0"/>
        <v>0</v>
      </c>
      <c r="K71" s="6" t="str">
        <f t="shared" si="98"/>
        <v>0</v>
      </c>
      <c r="L71" s="6" t="str">
        <f t="shared" si="98"/>
        <v>0</v>
      </c>
      <c r="M71" s="72" t="str">
        <f t="shared" si="81"/>
        <v>0</v>
      </c>
      <c r="N71" s="6" t="str">
        <f t="shared" si="98"/>
        <v>0</v>
      </c>
      <c r="O71" s="6" t="str">
        <f t="shared" si="98"/>
        <v>0</v>
      </c>
      <c r="P71" s="6" t="str">
        <f t="shared" si="98"/>
        <v>0</v>
      </c>
      <c r="Q71" s="6" t="str">
        <f t="shared" si="98"/>
        <v>0</v>
      </c>
      <c r="R71" s="26">
        <f t="shared" si="2"/>
        <v>0</v>
      </c>
      <c r="S71" s="6" t="str">
        <f t="shared" si="99"/>
        <v>0</v>
      </c>
      <c r="T71" s="6" t="str">
        <f t="shared" si="99"/>
        <v>0</v>
      </c>
      <c r="U71" s="72" t="str">
        <f t="shared" si="83"/>
        <v>0</v>
      </c>
      <c r="V71" s="6" t="str">
        <f t="shared" si="99"/>
        <v>0</v>
      </c>
      <c r="W71" s="26">
        <f t="shared" si="3"/>
        <v>0</v>
      </c>
      <c r="X71" s="6"/>
      <c r="Y71" s="16">
        <f t="shared" si="4"/>
        <v>0</v>
      </c>
      <c r="Z71" s="16">
        <f t="shared" si="5"/>
        <v>0</v>
      </c>
      <c r="AA71" s="7">
        <f t="shared" si="6"/>
        <v>0</v>
      </c>
      <c r="AB71" s="26">
        <f t="shared" si="7"/>
        <v>0</v>
      </c>
      <c r="AC71" s="26">
        <f t="shared" si="8"/>
        <v>0</v>
      </c>
      <c r="AD71" s="34">
        <f t="shared" si="10"/>
        <v>0</v>
      </c>
      <c r="AE71" s="34">
        <f t="shared" si="11"/>
        <v>0</v>
      </c>
      <c r="AF71" s="34">
        <f t="shared" si="12"/>
        <v>0</v>
      </c>
      <c r="AG71" s="34">
        <f t="shared" si="13"/>
        <v>0</v>
      </c>
      <c r="AH71" s="34">
        <f t="shared" si="14"/>
        <v>0</v>
      </c>
    </row>
    <row r="72" spans="1:34" x14ac:dyDescent="0.25">
      <c r="D72" s="37" t="s">
        <v>668</v>
      </c>
      <c r="E72" s="20"/>
      <c r="F72" s="21"/>
      <c r="G72" s="16">
        <f>IFERROR(G37-G38-G46-G57-G58-G59-G60-G61-G62-G63-G64-G67-G68-G69-G70-G71,"0")</f>
        <v>0</v>
      </c>
      <c r="H72" s="72" t="str">
        <f t="shared" si="79"/>
        <v>0</v>
      </c>
      <c r="I72" s="16">
        <f>IFERROR(I37-I38-I46-I57-I58-I59-I60-I61-I62-I63-I64-I67-I68-I69-I70-I71,"0")</f>
        <v>0</v>
      </c>
      <c r="J72" s="26">
        <f t="shared" si="0"/>
        <v>0</v>
      </c>
      <c r="K72" s="16">
        <f t="shared" ref="K72:L72" si="114">IFERROR(K37-K38-K46-K57-K58-K59-K60-K61-K62-K63-K64-K67-K68-K69-K70-K71,"0")</f>
        <v>0</v>
      </c>
      <c r="L72" s="16">
        <f t="shared" si="114"/>
        <v>0</v>
      </c>
      <c r="M72" s="72" t="str">
        <f t="shared" si="81"/>
        <v>0</v>
      </c>
      <c r="N72" s="16">
        <f t="shared" ref="N72:Q72" si="115">IFERROR(N37-N38-N46-N57-N58-N59-N60-N61-N62-N63-N64-N67-N68-N69-N70-N71,"0")</f>
        <v>0</v>
      </c>
      <c r="O72" s="16">
        <f t="shared" si="115"/>
        <v>0</v>
      </c>
      <c r="P72" s="16">
        <f t="shared" si="115"/>
        <v>0</v>
      </c>
      <c r="Q72" s="16">
        <f t="shared" si="115"/>
        <v>0</v>
      </c>
      <c r="R72" s="26">
        <f t="shared" si="2"/>
        <v>0</v>
      </c>
      <c r="S72" s="16">
        <f t="shared" ref="S72:T72" si="116">IFERROR(S37-S38-S46-S57-S58-S59-S60-S61-S62-S63-S64-S67-S68-S69-S70-S71,"0")</f>
        <v>0</v>
      </c>
      <c r="T72" s="16">
        <f t="shared" si="116"/>
        <v>0</v>
      </c>
      <c r="U72" s="72" t="str">
        <f t="shared" si="83"/>
        <v>0</v>
      </c>
      <c r="V72" s="16">
        <f>IFERROR(V37-V38-V46-V57-V58-V59-V60-V61-V62-V63-V64-V67-V68-V69-V70-V71,"0")</f>
        <v>0</v>
      </c>
      <c r="W72" s="26">
        <f t="shared" si="3"/>
        <v>0</v>
      </c>
      <c r="X72" s="16"/>
      <c r="Y72" s="16">
        <f t="shared" si="4"/>
        <v>0</v>
      </c>
      <c r="Z72" s="16">
        <f t="shared" si="5"/>
        <v>0</v>
      </c>
      <c r="AA72" s="7">
        <f t="shared" si="6"/>
        <v>0</v>
      </c>
      <c r="AB72" s="26">
        <f t="shared" si="7"/>
        <v>0</v>
      </c>
      <c r="AC72" s="26">
        <f t="shared" si="8"/>
        <v>0</v>
      </c>
      <c r="AD72" s="34">
        <f t="shared" si="10"/>
        <v>0</v>
      </c>
      <c r="AE72" s="34">
        <f t="shared" si="11"/>
        <v>0</v>
      </c>
      <c r="AF72" s="34">
        <f t="shared" si="12"/>
        <v>0</v>
      </c>
      <c r="AG72" s="34">
        <f t="shared" si="13"/>
        <v>0</v>
      </c>
      <c r="AH72" s="34">
        <f t="shared" si="14"/>
        <v>0</v>
      </c>
    </row>
    <row r="73" spans="1:34" ht="24.75" x14ac:dyDescent="0.25">
      <c r="A73" s="44" t="s">
        <v>954</v>
      </c>
      <c r="B73">
        <v>1</v>
      </c>
      <c r="D73" s="4" t="s">
        <v>131</v>
      </c>
      <c r="E73" s="12" t="s">
        <v>132</v>
      </c>
      <c r="F73" s="18" t="s">
        <v>133</v>
      </c>
      <c r="G73" s="6" t="str">
        <f t="shared" ref="G73:I76" si="117">IFERROR(VLOOKUP($A73,_f12_all,G$1,FALSE),"0")</f>
        <v>0</v>
      </c>
      <c r="H73" s="72" t="str">
        <f>IFERROR(VLOOKUP($A73,_f12_all_pr,H$1,FALSE),"0")</f>
        <v>0</v>
      </c>
      <c r="I73" s="6" t="str">
        <f t="shared" si="117"/>
        <v>0</v>
      </c>
      <c r="J73" s="26">
        <f t="shared" si="0"/>
        <v>0</v>
      </c>
      <c r="K73" s="6" t="str">
        <f t="shared" ref="K73:Q76" si="118">IFERROR(VLOOKUP($A73,_f12_all,K$1,FALSE),"0")</f>
        <v>0</v>
      </c>
      <c r="L73" s="6" t="str">
        <f t="shared" si="118"/>
        <v>0</v>
      </c>
      <c r="M73" s="72" t="str">
        <f>IFERROR(VLOOKUP($A73,_f12_all_pr,M$1,FALSE),"0")</f>
        <v>0</v>
      </c>
      <c r="N73" s="6" t="str">
        <f t="shared" si="118"/>
        <v>0</v>
      </c>
      <c r="O73" s="6" t="str">
        <f t="shared" si="118"/>
        <v>0</v>
      </c>
      <c r="P73" s="6" t="str">
        <f t="shared" si="118"/>
        <v>0</v>
      </c>
      <c r="Q73" s="6" t="str">
        <f t="shared" si="118"/>
        <v>0</v>
      </c>
      <c r="R73" s="26">
        <f t="shared" si="2"/>
        <v>0</v>
      </c>
      <c r="S73" s="6" t="str">
        <f t="shared" ref="S73:V76" si="119">IFERROR(VLOOKUP($A73,_f12_all,S$1,FALSE),"0")</f>
        <v>0</v>
      </c>
      <c r="T73" s="6" t="str">
        <f t="shared" si="119"/>
        <v>0</v>
      </c>
      <c r="U73" s="72" t="str">
        <f>IFERROR(VLOOKUP($A73,_f12_all_pr,U$1,FALSE),"0")</f>
        <v>0</v>
      </c>
      <c r="V73" s="6" t="str">
        <f t="shared" si="119"/>
        <v>0</v>
      </c>
      <c r="W73" s="26">
        <f t="shared" si="3"/>
        <v>0</v>
      </c>
      <c r="X73" s="6"/>
      <c r="Y73" s="16">
        <f t="shared" si="4"/>
        <v>0</v>
      </c>
      <c r="Z73" s="16">
        <f t="shared" si="5"/>
        <v>0</v>
      </c>
      <c r="AA73" s="7">
        <f t="shared" si="6"/>
        <v>0</v>
      </c>
      <c r="AB73" s="26">
        <f t="shared" si="7"/>
        <v>0</v>
      </c>
      <c r="AC73" s="26">
        <f t="shared" si="8"/>
        <v>0</v>
      </c>
      <c r="AD73" s="34">
        <f t="shared" si="10"/>
        <v>0</v>
      </c>
      <c r="AE73" s="34">
        <f t="shared" si="11"/>
        <v>0</v>
      </c>
      <c r="AF73" s="34">
        <f t="shared" si="12"/>
        <v>0</v>
      </c>
      <c r="AG73" s="34">
        <f t="shared" si="13"/>
        <v>0</v>
      </c>
      <c r="AH73" s="34">
        <f t="shared" si="14"/>
        <v>0</v>
      </c>
    </row>
    <row r="74" spans="1:34" ht="60.75" x14ac:dyDescent="0.25">
      <c r="A74" s="44" t="s">
        <v>955</v>
      </c>
      <c r="D74" s="10" t="s">
        <v>136</v>
      </c>
      <c r="E74" s="8" t="s">
        <v>134</v>
      </c>
      <c r="F74" s="5" t="s">
        <v>138</v>
      </c>
      <c r="G74" s="6" t="str">
        <f t="shared" si="117"/>
        <v>0</v>
      </c>
      <c r="H74" s="72" t="str">
        <f>IFERROR(VLOOKUP($A74,_f12_all_pr,H$1,FALSE),"0")</f>
        <v>0</v>
      </c>
      <c r="I74" s="6" t="str">
        <f t="shared" si="117"/>
        <v>0</v>
      </c>
      <c r="J74" s="26">
        <f t="shared" si="0"/>
        <v>0</v>
      </c>
      <c r="K74" s="6" t="str">
        <f t="shared" si="118"/>
        <v>0</v>
      </c>
      <c r="L74" s="6" t="str">
        <f t="shared" si="118"/>
        <v>0</v>
      </c>
      <c r="M74" s="72" t="str">
        <f>IFERROR(VLOOKUP($A74,_f12_all_pr,M$1,FALSE),"0")</f>
        <v>0</v>
      </c>
      <c r="N74" s="6" t="str">
        <f t="shared" si="118"/>
        <v>0</v>
      </c>
      <c r="O74" s="6" t="str">
        <f t="shared" si="118"/>
        <v>0</v>
      </c>
      <c r="P74" s="6" t="str">
        <f t="shared" si="118"/>
        <v>0</v>
      </c>
      <c r="Q74" s="6" t="str">
        <f t="shared" si="118"/>
        <v>0</v>
      </c>
      <c r="R74" s="26">
        <f t="shared" si="2"/>
        <v>0</v>
      </c>
      <c r="S74" s="6" t="str">
        <f t="shared" si="119"/>
        <v>0</v>
      </c>
      <c r="T74" s="6" t="str">
        <f t="shared" si="119"/>
        <v>0</v>
      </c>
      <c r="U74" s="72" t="str">
        <f>IFERROR(VLOOKUP($A74,_f12_all_pr,U$1,FALSE),"0")</f>
        <v>0</v>
      </c>
      <c r="V74" s="6" t="str">
        <f t="shared" si="119"/>
        <v>0</v>
      </c>
      <c r="W74" s="26">
        <f t="shared" si="3"/>
        <v>0</v>
      </c>
      <c r="X74" s="6"/>
      <c r="Y74" s="16">
        <f t="shared" si="4"/>
        <v>0</v>
      </c>
      <c r="Z74" s="16">
        <f t="shared" si="5"/>
        <v>0</v>
      </c>
      <c r="AA74" s="7">
        <f t="shared" si="6"/>
        <v>0</v>
      </c>
      <c r="AB74" s="26">
        <f t="shared" si="7"/>
        <v>0</v>
      </c>
      <c r="AC74" s="26">
        <f t="shared" si="8"/>
        <v>0</v>
      </c>
      <c r="AD74" s="34">
        <f t="shared" si="10"/>
        <v>0</v>
      </c>
      <c r="AE74" s="34">
        <f t="shared" si="11"/>
        <v>0</v>
      </c>
      <c r="AF74" s="34">
        <f t="shared" si="12"/>
        <v>0</v>
      </c>
      <c r="AG74" s="34">
        <f t="shared" si="13"/>
        <v>0</v>
      </c>
      <c r="AH74" s="34">
        <f t="shared" si="14"/>
        <v>0</v>
      </c>
    </row>
    <row r="75" spans="1:34" ht="36.75" x14ac:dyDescent="0.25">
      <c r="A75" s="173" t="s">
        <v>956</v>
      </c>
      <c r="D75" s="159" t="s">
        <v>3485</v>
      </c>
      <c r="E75" s="160" t="s">
        <v>135</v>
      </c>
      <c r="F75" s="164" t="s">
        <v>3469</v>
      </c>
      <c r="G75" s="6" t="str">
        <f t="shared" si="117"/>
        <v>0</v>
      </c>
      <c r="H75" s="72" t="str">
        <f>IFERROR(VLOOKUP($A75,_f12_all_pr,H$1,FALSE),"0")</f>
        <v>0</v>
      </c>
      <c r="I75" s="6" t="str">
        <f t="shared" si="117"/>
        <v>0</v>
      </c>
      <c r="J75" s="26">
        <f t="shared" si="0"/>
        <v>0</v>
      </c>
      <c r="K75" s="6" t="str">
        <f t="shared" si="118"/>
        <v>0</v>
      </c>
      <c r="L75" s="6" t="str">
        <f t="shared" si="118"/>
        <v>0</v>
      </c>
      <c r="M75" s="72" t="str">
        <f>IFERROR(VLOOKUP($A75,_f12_all_pr,M$1,FALSE),"0")</f>
        <v>0</v>
      </c>
      <c r="N75" s="6" t="str">
        <f t="shared" si="118"/>
        <v>0</v>
      </c>
      <c r="O75" s="6" t="str">
        <f t="shared" si="118"/>
        <v>0</v>
      </c>
      <c r="P75" s="6" t="str">
        <f t="shared" si="118"/>
        <v>0</v>
      </c>
      <c r="Q75" s="6" t="str">
        <f t="shared" si="118"/>
        <v>0</v>
      </c>
      <c r="R75" s="26">
        <f t="shared" si="2"/>
        <v>0</v>
      </c>
      <c r="S75" s="6" t="str">
        <f t="shared" si="119"/>
        <v>0</v>
      </c>
      <c r="T75" s="6" t="str">
        <f t="shared" si="119"/>
        <v>0</v>
      </c>
      <c r="U75" s="72" t="str">
        <f>IFERROR(VLOOKUP($A75,_f12_all_pr,U$1,FALSE),"0")</f>
        <v>0</v>
      </c>
      <c r="V75" s="6" t="str">
        <f t="shared" si="119"/>
        <v>0</v>
      </c>
      <c r="W75" s="26">
        <f t="shared" si="3"/>
        <v>0</v>
      </c>
      <c r="X75" s="6"/>
      <c r="Y75" s="16">
        <f t="shared" si="4"/>
        <v>0</v>
      </c>
      <c r="Z75" s="16">
        <f t="shared" si="5"/>
        <v>0</v>
      </c>
      <c r="AA75" s="7">
        <f t="shared" si="6"/>
        <v>0</v>
      </c>
      <c r="AB75" s="26">
        <f t="shared" si="7"/>
        <v>0</v>
      </c>
      <c r="AC75" s="26">
        <f t="shared" si="8"/>
        <v>0</v>
      </c>
      <c r="AD75" s="34">
        <f t="shared" si="10"/>
        <v>0</v>
      </c>
      <c r="AE75" s="34">
        <f t="shared" si="11"/>
        <v>0</v>
      </c>
      <c r="AF75" s="34">
        <f t="shared" si="12"/>
        <v>0</v>
      </c>
      <c r="AG75" s="34">
        <f t="shared" si="13"/>
        <v>0</v>
      </c>
      <c r="AH75" s="34">
        <f t="shared" si="14"/>
        <v>0</v>
      </c>
    </row>
    <row r="76" spans="1:34" ht="48.75" x14ac:dyDescent="0.25">
      <c r="A76" s="44" t="s">
        <v>3484</v>
      </c>
      <c r="D76" s="10" t="s">
        <v>137</v>
      </c>
      <c r="E76" s="8" t="s">
        <v>1612</v>
      </c>
      <c r="F76" s="154" t="s">
        <v>139</v>
      </c>
      <c r="G76" s="6" t="str">
        <f t="shared" si="117"/>
        <v>0</v>
      </c>
      <c r="H76" s="72" t="str">
        <f>IFERROR(VLOOKUP($A76,_f12_all_pr,H$1,FALSE),"0")</f>
        <v>0</v>
      </c>
      <c r="I76" s="6" t="str">
        <f t="shared" si="117"/>
        <v>0</v>
      </c>
      <c r="J76" s="26">
        <f t="shared" ref="J76" si="120">IFERROR(G76-I76,"0")</f>
        <v>0</v>
      </c>
      <c r="K76" s="6" t="str">
        <f t="shared" si="118"/>
        <v>0</v>
      </c>
      <c r="L76" s="6" t="str">
        <f t="shared" si="118"/>
        <v>0</v>
      </c>
      <c r="M76" s="72" t="str">
        <f>IFERROR(VLOOKUP($A76,_f12_all_pr,M$1,FALSE),"0")</f>
        <v>0</v>
      </c>
      <c r="N76" s="6" t="str">
        <f t="shared" si="118"/>
        <v>0</v>
      </c>
      <c r="O76" s="6" t="str">
        <f t="shared" si="118"/>
        <v>0</v>
      </c>
      <c r="P76" s="6" t="str">
        <f t="shared" si="118"/>
        <v>0</v>
      </c>
      <c r="Q76" s="6" t="str">
        <f t="shared" si="118"/>
        <v>0</v>
      </c>
      <c r="R76" s="26">
        <f t="shared" ref="R76" si="121">IFERROR(L76-Q76,"0")</f>
        <v>0</v>
      </c>
      <c r="S76" s="6" t="str">
        <f t="shared" si="119"/>
        <v>0</v>
      </c>
      <c r="T76" s="6" t="str">
        <f t="shared" si="119"/>
        <v>0</v>
      </c>
      <c r="U76" s="72" t="str">
        <f>IFERROR(VLOOKUP($A76,_f12_all_pr,U$1,FALSE),"0")</f>
        <v>0</v>
      </c>
      <c r="V76" s="6" t="str">
        <f t="shared" si="119"/>
        <v>0</v>
      </c>
      <c r="W76" s="26">
        <f t="shared" ref="W76" si="122">IFERROR(T76-V76,"0")</f>
        <v>0</v>
      </c>
      <c r="X76" s="6"/>
      <c r="Y76" s="16">
        <f t="shared" ref="Y76" si="123">IFERROR(G76-K76,"0")</f>
        <v>0</v>
      </c>
      <c r="Z76" s="16">
        <f t="shared" ref="Z76" si="124">IFERROR(L76-N76,"0")</f>
        <v>0</v>
      </c>
      <c r="AA76" s="7">
        <f t="shared" ref="AA76" si="125">IFERROR(Y76-Z76,"0")</f>
        <v>0</v>
      </c>
      <c r="AB76" s="26">
        <f t="shared" ref="AB76" si="126">IFERROR(J76-R76,"0")</f>
        <v>0</v>
      </c>
      <c r="AC76" s="26">
        <f t="shared" ref="AC76" si="127">IFERROR(J76-W76,"0")</f>
        <v>0</v>
      </c>
      <c r="AD76" s="34">
        <f t="shared" ref="AD76" si="128">K76-S76-T76</f>
        <v>0</v>
      </c>
      <c r="AE76" s="34">
        <f t="shared" ref="AE76" si="129">K76-N76</f>
        <v>0</v>
      </c>
      <c r="AF76" s="34">
        <f t="shared" ref="AF76" si="130">I76-Q76</f>
        <v>0</v>
      </c>
      <c r="AG76" s="34">
        <f t="shared" ref="AG76" si="131">I76-V76</f>
        <v>0</v>
      </c>
      <c r="AH76" s="34">
        <f t="shared" ref="AH76" si="132">L76-O76-P76</f>
        <v>0</v>
      </c>
    </row>
    <row r="77" spans="1:34" x14ac:dyDescent="0.25">
      <c r="D77" s="36"/>
      <c r="E77" s="14"/>
      <c r="F77" s="15"/>
      <c r="G77" s="16"/>
      <c r="H77" s="73"/>
      <c r="I77" s="16"/>
      <c r="J77" s="26"/>
      <c r="K77" s="16"/>
      <c r="L77" s="16"/>
      <c r="M77" s="73"/>
      <c r="N77" s="16"/>
      <c r="O77" s="16"/>
      <c r="P77" s="16"/>
      <c r="Q77" s="16"/>
      <c r="R77" s="26"/>
      <c r="S77" s="16"/>
      <c r="T77" s="16"/>
      <c r="U77" s="73"/>
      <c r="V77" s="16"/>
      <c r="W77" s="26"/>
      <c r="X77" s="16"/>
      <c r="Y77" s="16"/>
      <c r="Z77" s="16"/>
      <c r="AA77" s="7"/>
      <c r="AB77" s="26"/>
      <c r="AC77" s="26"/>
      <c r="AD77" s="34"/>
      <c r="AE77" s="34"/>
      <c r="AF77" s="34"/>
      <c r="AG77" s="34"/>
      <c r="AH77" s="34"/>
    </row>
    <row r="78" spans="1:34" x14ac:dyDescent="0.25">
      <c r="D78" s="37" t="s">
        <v>667</v>
      </c>
      <c r="E78" s="20"/>
      <c r="F78" s="21"/>
      <c r="G78" s="16">
        <f>IFERROR(G73-G74-G75-G76,"0")</f>
        <v>0</v>
      </c>
      <c r="H78" s="72" t="str">
        <f>IFERROR(VLOOKUP($A78,_f12_all_pr,H$1,FALSE),"0")</f>
        <v>0</v>
      </c>
      <c r="I78" s="16">
        <f>IFERROR(I73-I74-I75-I76,"0")</f>
        <v>0</v>
      </c>
      <c r="J78" s="26">
        <f t="shared" si="0"/>
        <v>0</v>
      </c>
      <c r="K78" s="16">
        <f t="shared" ref="K78:L78" si="133">IFERROR(K73-K74-K75-K76,"0")</f>
        <v>0</v>
      </c>
      <c r="L78" s="16">
        <f t="shared" si="133"/>
        <v>0</v>
      </c>
      <c r="M78" s="72" t="str">
        <f>IFERROR(VLOOKUP($A78,_f12_all_pr,M$1,FALSE),"0")</f>
        <v>0</v>
      </c>
      <c r="N78" s="16">
        <f t="shared" ref="N78:Q78" si="134">IFERROR(N73-N74-N75-N76,"0")</f>
        <v>0</v>
      </c>
      <c r="O78" s="16">
        <f t="shared" si="134"/>
        <v>0</v>
      </c>
      <c r="P78" s="16">
        <f t="shared" si="134"/>
        <v>0</v>
      </c>
      <c r="Q78" s="16">
        <f t="shared" si="134"/>
        <v>0</v>
      </c>
      <c r="R78" s="26">
        <f t="shared" si="2"/>
        <v>0</v>
      </c>
      <c r="S78" s="16">
        <f t="shared" ref="S78:T78" si="135">IFERROR(S73-S74-S75-S76,"0")</f>
        <v>0</v>
      </c>
      <c r="T78" s="16">
        <f t="shared" si="135"/>
        <v>0</v>
      </c>
      <c r="U78" s="72" t="str">
        <f>IFERROR(VLOOKUP($A78,_f12_all_pr,U$1,FALSE),"0")</f>
        <v>0</v>
      </c>
      <c r="V78" s="16">
        <f>IFERROR(V73-V74-V75-V76,"0")</f>
        <v>0</v>
      </c>
      <c r="W78" s="26">
        <f t="shared" si="3"/>
        <v>0</v>
      </c>
      <c r="X78" s="16"/>
      <c r="Y78" s="16">
        <f t="shared" si="4"/>
        <v>0</v>
      </c>
      <c r="Z78" s="16">
        <f t="shared" si="5"/>
        <v>0</v>
      </c>
      <c r="AA78" s="7">
        <f t="shared" si="6"/>
        <v>0</v>
      </c>
      <c r="AB78" s="26">
        <f t="shared" si="7"/>
        <v>0</v>
      </c>
      <c r="AC78" s="26">
        <f t="shared" si="8"/>
        <v>0</v>
      </c>
      <c r="AD78" s="34">
        <f t="shared" si="10"/>
        <v>0</v>
      </c>
      <c r="AE78" s="34">
        <f t="shared" si="11"/>
        <v>0</v>
      </c>
      <c r="AF78" s="34">
        <f t="shared" si="12"/>
        <v>0</v>
      </c>
      <c r="AG78" s="34">
        <f t="shared" si="13"/>
        <v>0</v>
      </c>
      <c r="AH78" s="34">
        <f t="shared" si="14"/>
        <v>0</v>
      </c>
    </row>
    <row r="79" spans="1:34" x14ac:dyDescent="0.25">
      <c r="A79" s="44" t="s">
        <v>957</v>
      </c>
      <c r="B79">
        <v>1</v>
      </c>
      <c r="D79" s="4" t="s">
        <v>140</v>
      </c>
      <c r="E79" s="12" t="s">
        <v>141</v>
      </c>
      <c r="F79" s="18" t="s">
        <v>142</v>
      </c>
      <c r="G79" s="6" t="str">
        <f t="shared" ref="G79:I82" si="136">IFERROR(VLOOKUP($A79,_f12_all,G$1,FALSE),"0")</f>
        <v>0</v>
      </c>
      <c r="H79" s="72" t="str">
        <f>IFERROR(VLOOKUP($A79,_f12_all_pr,H$1,FALSE),"0")</f>
        <v>0</v>
      </c>
      <c r="I79" s="6" t="str">
        <f t="shared" si="136"/>
        <v>0</v>
      </c>
      <c r="J79" s="26">
        <f t="shared" si="0"/>
        <v>0</v>
      </c>
      <c r="K79" s="6" t="str">
        <f t="shared" ref="K79:Q82" si="137">IFERROR(VLOOKUP($A79,_f12_all,K$1,FALSE),"0")</f>
        <v>0</v>
      </c>
      <c r="L79" s="6" t="str">
        <f t="shared" si="137"/>
        <v>0</v>
      </c>
      <c r="M79" s="72" t="str">
        <f>IFERROR(VLOOKUP($A79,_f12_all_pr,M$1,FALSE),"0")</f>
        <v>0</v>
      </c>
      <c r="N79" s="6" t="str">
        <f t="shared" si="137"/>
        <v>0</v>
      </c>
      <c r="O79" s="6" t="str">
        <f t="shared" si="137"/>
        <v>0</v>
      </c>
      <c r="P79" s="6" t="str">
        <f t="shared" si="137"/>
        <v>0</v>
      </c>
      <c r="Q79" s="6" t="str">
        <f t="shared" si="137"/>
        <v>0</v>
      </c>
      <c r="R79" s="26">
        <f t="shared" si="2"/>
        <v>0</v>
      </c>
      <c r="S79" s="6" t="str">
        <f t="shared" ref="S79:V82" si="138">IFERROR(VLOOKUP($A79,_f12_all,S$1,FALSE),"0")</f>
        <v>0</v>
      </c>
      <c r="T79" s="6" t="str">
        <f t="shared" si="138"/>
        <v>0</v>
      </c>
      <c r="U79" s="72" t="str">
        <f>IFERROR(VLOOKUP($A79,_f12_all_pr,U$1,FALSE),"0")</f>
        <v>0</v>
      </c>
      <c r="V79" s="6" t="str">
        <f t="shared" si="138"/>
        <v>0</v>
      </c>
      <c r="W79" s="26">
        <f t="shared" si="3"/>
        <v>0</v>
      </c>
      <c r="X79" s="6"/>
      <c r="Y79" s="16">
        <f t="shared" si="4"/>
        <v>0</v>
      </c>
      <c r="Z79" s="16">
        <f t="shared" si="5"/>
        <v>0</v>
      </c>
      <c r="AA79" s="7">
        <f t="shared" si="6"/>
        <v>0</v>
      </c>
      <c r="AB79" s="26">
        <f t="shared" si="7"/>
        <v>0</v>
      </c>
      <c r="AC79" s="26">
        <f t="shared" si="8"/>
        <v>0</v>
      </c>
      <c r="AD79" s="34">
        <f t="shared" si="10"/>
        <v>0</v>
      </c>
      <c r="AE79" s="34">
        <f t="shared" si="11"/>
        <v>0</v>
      </c>
      <c r="AF79" s="34">
        <f t="shared" si="12"/>
        <v>0</v>
      </c>
      <c r="AG79" s="34">
        <f t="shared" si="13"/>
        <v>0</v>
      </c>
      <c r="AH79" s="34">
        <f t="shared" si="14"/>
        <v>0</v>
      </c>
    </row>
    <row r="80" spans="1:34" ht="24.75" x14ac:dyDescent="0.25">
      <c r="A80" s="44" t="s">
        <v>958</v>
      </c>
      <c r="D80" s="10" t="s">
        <v>149</v>
      </c>
      <c r="E80" s="8" t="s">
        <v>143</v>
      </c>
      <c r="F80" s="2" t="s">
        <v>144</v>
      </c>
      <c r="G80" s="6" t="str">
        <f t="shared" si="136"/>
        <v>0</v>
      </c>
      <c r="H80" s="72" t="str">
        <f>IFERROR(VLOOKUP($A80,_f12_all_pr,H$1,FALSE),"0")</f>
        <v>0</v>
      </c>
      <c r="I80" s="6" t="str">
        <f t="shared" si="136"/>
        <v>0</v>
      </c>
      <c r="J80" s="26">
        <f t="shared" si="0"/>
        <v>0</v>
      </c>
      <c r="K80" s="6" t="str">
        <f t="shared" si="137"/>
        <v>0</v>
      </c>
      <c r="L80" s="6" t="str">
        <f t="shared" si="137"/>
        <v>0</v>
      </c>
      <c r="M80" s="72" t="str">
        <f>IFERROR(VLOOKUP($A80,_f12_all_pr,M$1,FALSE),"0")</f>
        <v>0</v>
      </c>
      <c r="N80" s="6" t="str">
        <f t="shared" si="137"/>
        <v>0</v>
      </c>
      <c r="O80" s="6" t="str">
        <f t="shared" si="137"/>
        <v>0</v>
      </c>
      <c r="P80" s="6" t="str">
        <f t="shared" si="137"/>
        <v>0</v>
      </c>
      <c r="Q80" s="6" t="str">
        <f t="shared" si="137"/>
        <v>0</v>
      </c>
      <c r="R80" s="26">
        <f t="shared" si="2"/>
        <v>0</v>
      </c>
      <c r="S80" s="6" t="str">
        <f t="shared" si="138"/>
        <v>0</v>
      </c>
      <c r="T80" s="6" t="str">
        <f t="shared" si="138"/>
        <v>0</v>
      </c>
      <c r="U80" s="72" t="str">
        <f>IFERROR(VLOOKUP($A80,_f12_all_pr,U$1,FALSE),"0")</f>
        <v>0</v>
      </c>
      <c r="V80" s="6" t="str">
        <f t="shared" si="138"/>
        <v>0</v>
      </c>
      <c r="W80" s="26">
        <f t="shared" si="3"/>
        <v>0</v>
      </c>
      <c r="X80" s="6"/>
      <c r="Y80" s="16">
        <f t="shared" si="4"/>
        <v>0</v>
      </c>
      <c r="Z80" s="16">
        <f t="shared" si="5"/>
        <v>0</v>
      </c>
      <c r="AA80" s="7">
        <f t="shared" si="6"/>
        <v>0</v>
      </c>
      <c r="AB80" s="26">
        <f t="shared" si="7"/>
        <v>0</v>
      </c>
      <c r="AC80" s="26">
        <f t="shared" si="8"/>
        <v>0</v>
      </c>
      <c r="AD80" s="34">
        <f t="shared" si="10"/>
        <v>0</v>
      </c>
      <c r="AE80" s="34">
        <f t="shared" si="11"/>
        <v>0</v>
      </c>
      <c r="AF80" s="34">
        <f t="shared" si="12"/>
        <v>0</v>
      </c>
      <c r="AG80" s="34">
        <f t="shared" si="13"/>
        <v>0</v>
      </c>
      <c r="AH80" s="34">
        <f t="shared" si="14"/>
        <v>0</v>
      </c>
    </row>
    <row r="81" spans="1:34" ht="24.75" x14ac:dyDescent="0.25">
      <c r="A81" s="44" t="s">
        <v>959</v>
      </c>
      <c r="D81" s="10" t="s">
        <v>152</v>
      </c>
      <c r="E81" s="8" t="s">
        <v>150</v>
      </c>
      <c r="F81" s="2" t="s">
        <v>145</v>
      </c>
      <c r="G81" s="6" t="str">
        <f t="shared" si="136"/>
        <v>0</v>
      </c>
      <c r="H81" s="72" t="str">
        <f>IFERROR(VLOOKUP($A81,_f12_all_pr,H$1,FALSE),"0")</f>
        <v>0</v>
      </c>
      <c r="I81" s="6" t="str">
        <f t="shared" si="136"/>
        <v>0</v>
      </c>
      <c r="J81" s="26">
        <f t="shared" si="0"/>
        <v>0</v>
      </c>
      <c r="K81" s="6" t="str">
        <f t="shared" si="137"/>
        <v>0</v>
      </c>
      <c r="L81" s="6" t="str">
        <f t="shared" si="137"/>
        <v>0</v>
      </c>
      <c r="M81" s="72" t="str">
        <f>IFERROR(VLOOKUP($A81,_f12_all_pr,M$1,FALSE),"0")</f>
        <v>0</v>
      </c>
      <c r="N81" s="6" t="str">
        <f t="shared" si="137"/>
        <v>0</v>
      </c>
      <c r="O81" s="6" t="str">
        <f t="shared" si="137"/>
        <v>0</v>
      </c>
      <c r="P81" s="6" t="str">
        <f t="shared" si="137"/>
        <v>0</v>
      </c>
      <c r="Q81" s="6" t="str">
        <f t="shared" si="137"/>
        <v>0</v>
      </c>
      <c r="R81" s="26">
        <f t="shared" si="2"/>
        <v>0</v>
      </c>
      <c r="S81" s="6" t="str">
        <f t="shared" si="138"/>
        <v>0</v>
      </c>
      <c r="T81" s="6" t="str">
        <f t="shared" si="138"/>
        <v>0</v>
      </c>
      <c r="U81" s="72" t="str">
        <f>IFERROR(VLOOKUP($A81,_f12_all_pr,U$1,FALSE),"0")</f>
        <v>0</v>
      </c>
      <c r="V81" s="6" t="str">
        <f t="shared" si="138"/>
        <v>0</v>
      </c>
      <c r="W81" s="26">
        <f t="shared" si="3"/>
        <v>0</v>
      </c>
      <c r="X81" s="6"/>
      <c r="Y81" s="16">
        <f t="shared" si="4"/>
        <v>0</v>
      </c>
      <c r="Z81" s="16">
        <f t="shared" si="5"/>
        <v>0</v>
      </c>
      <c r="AA81" s="7">
        <f t="shared" si="6"/>
        <v>0</v>
      </c>
      <c r="AB81" s="26">
        <f t="shared" si="7"/>
        <v>0</v>
      </c>
      <c r="AC81" s="26">
        <f t="shared" si="8"/>
        <v>0</v>
      </c>
      <c r="AD81" s="34">
        <f t="shared" si="10"/>
        <v>0</v>
      </c>
      <c r="AE81" s="34">
        <f t="shared" si="11"/>
        <v>0</v>
      </c>
      <c r="AF81" s="34">
        <f t="shared" si="12"/>
        <v>0</v>
      </c>
      <c r="AG81" s="34">
        <f t="shared" si="13"/>
        <v>0</v>
      </c>
      <c r="AH81" s="34">
        <f t="shared" si="14"/>
        <v>0</v>
      </c>
    </row>
    <row r="82" spans="1:34" ht="24.75" x14ac:dyDescent="0.25">
      <c r="A82" s="44" t="s">
        <v>960</v>
      </c>
      <c r="D82" s="10" t="s">
        <v>153</v>
      </c>
      <c r="E82" s="8" t="s">
        <v>151</v>
      </c>
      <c r="F82" s="2" t="s">
        <v>146</v>
      </c>
      <c r="G82" s="6" t="str">
        <f t="shared" si="136"/>
        <v>0</v>
      </c>
      <c r="H82" s="72" t="str">
        <f>IFERROR(VLOOKUP($A82,_f12_all_pr,H$1,FALSE),"0")</f>
        <v>0</v>
      </c>
      <c r="I82" s="6" t="str">
        <f t="shared" si="136"/>
        <v>0</v>
      </c>
      <c r="J82" s="26">
        <f t="shared" si="0"/>
        <v>0</v>
      </c>
      <c r="K82" s="6" t="str">
        <f t="shared" si="137"/>
        <v>0</v>
      </c>
      <c r="L82" s="6" t="str">
        <f t="shared" si="137"/>
        <v>0</v>
      </c>
      <c r="M82" s="72" t="str">
        <f>IFERROR(VLOOKUP($A82,_f12_all_pr,M$1,FALSE),"0")</f>
        <v>0</v>
      </c>
      <c r="N82" s="6" t="str">
        <f t="shared" si="137"/>
        <v>0</v>
      </c>
      <c r="O82" s="6" t="str">
        <f t="shared" si="137"/>
        <v>0</v>
      </c>
      <c r="P82" s="6" t="str">
        <f t="shared" si="137"/>
        <v>0</v>
      </c>
      <c r="Q82" s="6" t="str">
        <f t="shared" si="137"/>
        <v>0</v>
      </c>
      <c r="R82" s="26">
        <f t="shared" si="2"/>
        <v>0</v>
      </c>
      <c r="S82" s="6" t="str">
        <f t="shared" si="138"/>
        <v>0</v>
      </c>
      <c r="T82" s="6" t="str">
        <f t="shared" si="138"/>
        <v>0</v>
      </c>
      <c r="U82" s="72" t="str">
        <f>IFERROR(VLOOKUP($A82,_f12_all_pr,U$1,FALSE),"0")</f>
        <v>0</v>
      </c>
      <c r="V82" s="6" t="str">
        <f t="shared" si="138"/>
        <v>0</v>
      </c>
      <c r="W82" s="26">
        <f t="shared" si="3"/>
        <v>0</v>
      </c>
      <c r="X82" s="6"/>
      <c r="Y82" s="16">
        <f t="shared" si="4"/>
        <v>0</v>
      </c>
      <c r="Z82" s="16">
        <f t="shared" si="5"/>
        <v>0</v>
      </c>
      <c r="AA82" s="7">
        <f t="shared" si="6"/>
        <v>0</v>
      </c>
      <c r="AB82" s="26">
        <f t="shared" si="7"/>
        <v>0</v>
      </c>
      <c r="AC82" s="26">
        <f t="shared" si="8"/>
        <v>0</v>
      </c>
      <c r="AD82" s="34">
        <f t="shared" si="10"/>
        <v>0</v>
      </c>
      <c r="AE82" s="34">
        <f t="shared" si="11"/>
        <v>0</v>
      </c>
      <c r="AF82" s="34">
        <f t="shared" si="12"/>
        <v>0</v>
      </c>
      <c r="AG82" s="34">
        <f t="shared" si="13"/>
        <v>0</v>
      </c>
      <c r="AH82" s="34">
        <f t="shared" si="14"/>
        <v>0</v>
      </c>
    </row>
    <row r="83" spans="1:34" x14ac:dyDescent="0.25">
      <c r="D83" s="36" t="s">
        <v>703</v>
      </c>
      <c r="E83" s="14"/>
      <c r="F83" s="15"/>
      <c r="G83" s="16">
        <f>IFERROR(G80-G81-G82,"0")</f>
        <v>0</v>
      </c>
      <c r="H83" s="73"/>
      <c r="I83" s="16">
        <f>IFERROR(I80-I81-I82,"0")</f>
        <v>0</v>
      </c>
      <c r="J83" s="26">
        <f t="shared" si="0"/>
        <v>0</v>
      </c>
      <c r="K83" s="16">
        <f t="shared" ref="K83:Q83" si="139">IFERROR(K80-K81-K82,"0")</f>
        <v>0</v>
      </c>
      <c r="L83" s="16">
        <f t="shared" si="139"/>
        <v>0</v>
      </c>
      <c r="M83" s="73"/>
      <c r="N83" s="16">
        <f t="shared" si="139"/>
        <v>0</v>
      </c>
      <c r="O83" s="16">
        <f t="shared" si="139"/>
        <v>0</v>
      </c>
      <c r="P83" s="16">
        <f t="shared" si="139"/>
        <v>0</v>
      </c>
      <c r="Q83" s="16">
        <f t="shared" si="139"/>
        <v>0</v>
      </c>
      <c r="R83" s="26">
        <f t="shared" si="2"/>
        <v>0</v>
      </c>
      <c r="S83" s="16">
        <f>IFERROR(S80-S81-S82,"0")</f>
        <v>0</v>
      </c>
      <c r="T83" s="16">
        <f>IFERROR(T80-T81-T82,"0")</f>
        <v>0</v>
      </c>
      <c r="U83" s="73"/>
      <c r="V83" s="16">
        <f>IFERROR(V80-V81-V82,"0")</f>
        <v>0</v>
      </c>
      <c r="W83" s="26">
        <f t="shared" si="3"/>
        <v>0</v>
      </c>
      <c r="X83" s="16"/>
      <c r="Y83" s="16">
        <f t="shared" si="4"/>
        <v>0</v>
      </c>
      <c r="Z83" s="16">
        <f t="shared" si="5"/>
        <v>0</v>
      </c>
      <c r="AA83" s="7">
        <f t="shared" si="6"/>
        <v>0</v>
      </c>
      <c r="AB83" s="26">
        <f t="shared" si="7"/>
        <v>0</v>
      </c>
      <c r="AC83" s="26">
        <f t="shared" si="8"/>
        <v>0</v>
      </c>
      <c r="AD83" s="34">
        <f t="shared" si="10"/>
        <v>0</v>
      </c>
      <c r="AE83" s="34">
        <f t="shared" si="11"/>
        <v>0</v>
      </c>
      <c r="AF83" s="34">
        <f t="shared" si="12"/>
        <v>0</v>
      </c>
      <c r="AG83" s="34">
        <f t="shared" si="13"/>
        <v>0</v>
      </c>
      <c r="AH83" s="34">
        <f t="shared" ref="AH83:AH146" si="140">L83-O83-P83</f>
        <v>0</v>
      </c>
    </row>
    <row r="84" spans="1:34" ht="36.75" x14ac:dyDescent="0.25">
      <c r="A84" s="44" t="s">
        <v>961</v>
      </c>
      <c r="D84" s="10" t="s">
        <v>158</v>
      </c>
      <c r="E84" s="8" t="s">
        <v>154</v>
      </c>
      <c r="F84" s="2" t="s">
        <v>159</v>
      </c>
      <c r="G84" s="6" t="str">
        <f t="shared" ref="G84:I86" si="141">IFERROR(VLOOKUP($A84,_f12_all,G$1,FALSE),"0")</f>
        <v>0</v>
      </c>
      <c r="H84" s="72" t="str">
        <f>IFERROR(VLOOKUP($A84,_f12_all_pr,H$1,FALSE),"0")</f>
        <v>0</v>
      </c>
      <c r="I84" s="6" t="str">
        <f t="shared" si="141"/>
        <v>0</v>
      </c>
      <c r="J84" s="26">
        <f t="shared" ref="J84:J147" si="142">IFERROR(G84-I84,"0")</f>
        <v>0</v>
      </c>
      <c r="K84" s="6" t="str">
        <f t="shared" ref="K84:Q86" si="143">IFERROR(VLOOKUP($A84,_f12_all,K$1,FALSE),"0")</f>
        <v>0</v>
      </c>
      <c r="L84" s="6" t="str">
        <f t="shared" si="143"/>
        <v>0</v>
      </c>
      <c r="M84" s="72" t="str">
        <f>IFERROR(VLOOKUP($A84,_f12_all_pr,M$1,FALSE),"0")</f>
        <v>0</v>
      </c>
      <c r="N84" s="6" t="str">
        <f t="shared" si="143"/>
        <v>0</v>
      </c>
      <c r="O84" s="6" t="str">
        <f t="shared" si="143"/>
        <v>0</v>
      </c>
      <c r="P84" s="6" t="str">
        <f t="shared" si="143"/>
        <v>0</v>
      </c>
      <c r="Q84" s="6" t="str">
        <f t="shared" si="143"/>
        <v>0</v>
      </c>
      <c r="R84" s="26">
        <f t="shared" ref="R84:R147" si="144">IFERROR(L84-Q84,"0")</f>
        <v>0</v>
      </c>
      <c r="S84" s="6" t="str">
        <f t="shared" ref="S84:V86" si="145">IFERROR(VLOOKUP($A84,_f12_all,S$1,FALSE),"0")</f>
        <v>0</v>
      </c>
      <c r="T84" s="6" t="str">
        <f t="shared" si="145"/>
        <v>0</v>
      </c>
      <c r="U84" s="72" t="str">
        <f>IFERROR(VLOOKUP($A84,_f12_all_pr,U$1,FALSE),"0")</f>
        <v>0</v>
      </c>
      <c r="V84" s="6" t="str">
        <f t="shared" si="145"/>
        <v>0</v>
      </c>
      <c r="W84" s="26">
        <f t="shared" ref="W84:W147" si="146">IFERROR(T84-V84,"0")</f>
        <v>0</v>
      </c>
      <c r="X84" s="6"/>
      <c r="Y84" s="16">
        <f t="shared" ref="Y84:Y147" si="147">IFERROR(G84-K84,"0")</f>
        <v>0</v>
      </c>
      <c r="Z84" s="16">
        <f t="shared" ref="Z84:Z147" si="148">IFERROR(L84-N84,"0")</f>
        <v>0</v>
      </c>
      <c r="AA84" s="7">
        <f t="shared" ref="AA84:AA147" si="149">IFERROR(Y84-Z84,"0")</f>
        <v>0</v>
      </c>
      <c r="AB84" s="26">
        <f t="shared" ref="AB84:AB147" si="150">IFERROR(J84-R84,"0")</f>
        <v>0</v>
      </c>
      <c r="AC84" s="26">
        <f t="shared" ref="AC84:AC147" si="151">IFERROR(J84-W84,"0")</f>
        <v>0</v>
      </c>
      <c r="AD84" s="34">
        <f t="shared" si="10"/>
        <v>0</v>
      </c>
      <c r="AE84" s="34">
        <f t="shared" si="11"/>
        <v>0</v>
      </c>
      <c r="AF84" s="34">
        <f t="shared" si="12"/>
        <v>0</v>
      </c>
      <c r="AG84" s="34">
        <f t="shared" si="13"/>
        <v>0</v>
      </c>
      <c r="AH84" s="34">
        <f t="shared" si="140"/>
        <v>0</v>
      </c>
    </row>
    <row r="85" spans="1:34" ht="24.75" x14ac:dyDescent="0.25">
      <c r="A85" s="44" t="s">
        <v>962</v>
      </c>
      <c r="D85" s="10" t="s">
        <v>160</v>
      </c>
      <c r="E85" s="8" t="s">
        <v>155</v>
      </c>
      <c r="F85" s="2" t="s">
        <v>161</v>
      </c>
      <c r="G85" s="6" t="str">
        <f t="shared" si="141"/>
        <v>0</v>
      </c>
      <c r="H85" s="72" t="str">
        <f>IFERROR(VLOOKUP($A85,_f12_all_pr,H$1,FALSE),"0")</f>
        <v>0</v>
      </c>
      <c r="I85" s="6" t="str">
        <f t="shared" si="141"/>
        <v>0</v>
      </c>
      <c r="J85" s="26">
        <f t="shared" si="142"/>
        <v>0</v>
      </c>
      <c r="K85" s="6" t="str">
        <f t="shared" si="143"/>
        <v>0</v>
      </c>
      <c r="L85" s="6" t="str">
        <f t="shared" si="143"/>
        <v>0</v>
      </c>
      <c r="M85" s="72" t="str">
        <f>IFERROR(VLOOKUP($A85,_f12_all_pr,M$1,FALSE),"0")</f>
        <v>0</v>
      </c>
      <c r="N85" s="6" t="str">
        <f t="shared" si="143"/>
        <v>0</v>
      </c>
      <c r="O85" s="6" t="str">
        <f t="shared" si="143"/>
        <v>0</v>
      </c>
      <c r="P85" s="6" t="str">
        <f t="shared" si="143"/>
        <v>0</v>
      </c>
      <c r="Q85" s="6" t="str">
        <f t="shared" si="143"/>
        <v>0</v>
      </c>
      <c r="R85" s="26">
        <f t="shared" si="144"/>
        <v>0</v>
      </c>
      <c r="S85" s="6" t="str">
        <f t="shared" si="145"/>
        <v>0</v>
      </c>
      <c r="T85" s="6" t="str">
        <f t="shared" si="145"/>
        <v>0</v>
      </c>
      <c r="U85" s="72" t="str">
        <f>IFERROR(VLOOKUP($A85,_f12_all_pr,U$1,FALSE),"0")</f>
        <v>0</v>
      </c>
      <c r="V85" s="6" t="str">
        <f t="shared" si="145"/>
        <v>0</v>
      </c>
      <c r="W85" s="26">
        <f t="shared" si="146"/>
        <v>0</v>
      </c>
      <c r="X85" s="6"/>
      <c r="Y85" s="16">
        <f t="shared" si="147"/>
        <v>0</v>
      </c>
      <c r="Z85" s="16">
        <f t="shared" si="148"/>
        <v>0</v>
      </c>
      <c r="AA85" s="7">
        <f t="shared" si="149"/>
        <v>0</v>
      </c>
      <c r="AB85" s="26">
        <f t="shared" si="150"/>
        <v>0</v>
      </c>
      <c r="AC85" s="26">
        <f t="shared" si="151"/>
        <v>0</v>
      </c>
      <c r="AD85" s="34">
        <f t="shared" ref="AD85:AD148" si="152">K85-S85-T85</f>
        <v>0</v>
      </c>
      <c r="AE85" s="34">
        <f t="shared" ref="AE85:AE148" si="153">K85-N85</f>
        <v>0</v>
      </c>
      <c r="AF85" s="34">
        <f t="shared" ref="AF85:AF148" si="154">I85-Q85</f>
        <v>0</v>
      </c>
      <c r="AG85" s="34">
        <f t="shared" ref="AG85:AG148" si="155">I85-V85</f>
        <v>0</v>
      </c>
      <c r="AH85" s="34">
        <f t="shared" si="140"/>
        <v>0</v>
      </c>
    </row>
    <row r="86" spans="1:34" ht="36.75" x14ac:dyDescent="0.25">
      <c r="A86" s="44" t="s">
        <v>963</v>
      </c>
      <c r="D86" s="10" t="s">
        <v>163</v>
      </c>
      <c r="E86" s="8" t="s">
        <v>162</v>
      </c>
      <c r="F86" s="2" t="s">
        <v>164</v>
      </c>
      <c r="G86" s="6" t="str">
        <f t="shared" si="141"/>
        <v>0</v>
      </c>
      <c r="H86" s="72" t="str">
        <f>IFERROR(VLOOKUP($A86,_f12_all_pr,H$1,FALSE),"0")</f>
        <v>0</v>
      </c>
      <c r="I86" s="6" t="str">
        <f t="shared" si="141"/>
        <v>0</v>
      </c>
      <c r="J86" s="26">
        <f t="shared" si="142"/>
        <v>0</v>
      </c>
      <c r="K86" s="6" t="str">
        <f t="shared" si="143"/>
        <v>0</v>
      </c>
      <c r="L86" s="6" t="str">
        <f t="shared" si="143"/>
        <v>0</v>
      </c>
      <c r="M86" s="72" t="str">
        <f>IFERROR(VLOOKUP($A86,_f12_all_pr,M$1,FALSE),"0")</f>
        <v>0</v>
      </c>
      <c r="N86" s="6" t="str">
        <f t="shared" si="143"/>
        <v>0</v>
      </c>
      <c r="O86" s="6" t="str">
        <f t="shared" si="143"/>
        <v>0</v>
      </c>
      <c r="P86" s="6" t="str">
        <f t="shared" si="143"/>
        <v>0</v>
      </c>
      <c r="Q86" s="6" t="str">
        <f t="shared" si="143"/>
        <v>0</v>
      </c>
      <c r="R86" s="26">
        <f t="shared" si="144"/>
        <v>0</v>
      </c>
      <c r="S86" s="6" t="str">
        <f t="shared" si="145"/>
        <v>0</v>
      </c>
      <c r="T86" s="6" t="str">
        <f t="shared" si="145"/>
        <v>0</v>
      </c>
      <c r="U86" s="72" t="str">
        <f>IFERROR(VLOOKUP($A86,_f12_all_pr,U$1,FALSE),"0")</f>
        <v>0</v>
      </c>
      <c r="V86" s="6" t="str">
        <f t="shared" si="145"/>
        <v>0</v>
      </c>
      <c r="W86" s="26">
        <f t="shared" si="146"/>
        <v>0</v>
      </c>
      <c r="X86" s="6"/>
      <c r="Y86" s="16">
        <f t="shared" si="147"/>
        <v>0</v>
      </c>
      <c r="Z86" s="16">
        <f t="shared" si="148"/>
        <v>0</v>
      </c>
      <c r="AA86" s="7">
        <f t="shared" si="149"/>
        <v>0</v>
      </c>
      <c r="AB86" s="26">
        <f t="shared" si="150"/>
        <v>0</v>
      </c>
      <c r="AC86" s="26">
        <f t="shared" si="151"/>
        <v>0</v>
      </c>
      <c r="AD86" s="34">
        <f t="shared" si="152"/>
        <v>0</v>
      </c>
      <c r="AE86" s="34">
        <f t="shared" si="153"/>
        <v>0</v>
      </c>
      <c r="AF86" s="34">
        <f t="shared" si="154"/>
        <v>0</v>
      </c>
      <c r="AG86" s="34">
        <f t="shared" si="155"/>
        <v>0</v>
      </c>
      <c r="AH86" s="34">
        <f t="shared" si="140"/>
        <v>0</v>
      </c>
    </row>
    <row r="87" spans="1:34" x14ac:dyDescent="0.25">
      <c r="D87" s="36" t="s">
        <v>702</v>
      </c>
      <c r="E87" s="14"/>
      <c r="F87" s="15"/>
      <c r="G87" s="16">
        <f>IFERROR(G85-G86,"0")</f>
        <v>0</v>
      </c>
      <c r="H87" s="73"/>
      <c r="I87" s="16">
        <f>IFERROR(I85-I86,"0")</f>
        <v>0</v>
      </c>
      <c r="J87" s="26">
        <f t="shared" si="142"/>
        <v>0</v>
      </c>
      <c r="K87" s="16">
        <f t="shared" ref="K87:Q87" si="156">IFERROR(K85-K86,"0")</f>
        <v>0</v>
      </c>
      <c r="L87" s="16">
        <f t="shared" si="156"/>
        <v>0</v>
      </c>
      <c r="M87" s="73"/>
      <c r="N87" s="16">
        <f t="shared" si="156"/>
        <v>0</v>
      </c>
      <c r="O87" s="16">
        <f t="shared" si="156"/>
        <v>0</v>
      </c>
      <c r="P87" s="16">
        <f t="shared" si="156"/>
        <v>0</v>
      </c>
      <c r="Q87" s="16">
        <f t="shared" si="156"/>
        <v>0</v>
      </c>
      <c r="R87" s="26">
        <f t="shared" si="144"/>
        <v>0</v>
      </c>
      <c r="S87" s="16">
        <f>IFERROR(S85-S86,"0")</f>
        <v>0</v>
      </c>
      <c r="T87" s="16">
        <f>IFERROR(T85-T86,"0")</f>
        <v>0</v>
      </c>
      <c r="U87" s="73"/>
      <c r="V87" s="16">
        <f>IFERROR(V85-V86,"0")</f>
        <v>0</v>
      </c>
      <c r="W87" s="26">
        <f t="shared" si="146"/>
        <v>0</v>
      </c>
      <c r="X87" s="16"/>
      <c r="Y87" s="16">
        <f t="shared" si="147"/>
        <v>0</v>
      </c>
      <c r="Z87" s="16">
        <f t="shared" si="148"/>
        <v>0</v>
      </c>
      <c r="AA87" s="7">
        <f t="shared" si="149"/>
        <v>0</v>
      </c>
      <c r="AB87" s="26">
        <f t="shared" si="150"/>
        <v>0</v>
      </c>
      <c r="AC87" s="26">
        <f t="shared" si="151"/>
        <v>0</v>
      </c>
      <c r="AD87" s="34">
        <f t="shared" si="152"/>
        <v>0</v>
      </c>
      <c r="AE87" s="34">
        <f t="shared" si="153"/>
        <v>0</v>
      </c>
      <c r="AF87" s="34">
        <f t="shared" si="154"/>
        <v>0</v>
      </c>
      <c r="AG87" s="34">
        <f t="shared" si="155"/>
        <v>0</v>
      </c>
      <c r="AH87" s="34">
        <f t="shared" si="140"/>
        <v>0</v>
      </c>
    </row>
    <row r="88" spans="1:34" ht="24.75" x14ac:dyDescent="0.25">
      <c r="A88" s="44" t="s">
        <v>964</v>
      </c>
      <c r="D88" s="10" t="s">
        <v>165</v>
      </c>
      <c r="E88" s="8" t="s">
        <v>156</v>
      </c>
      <c r="F88" s="2" t="s">
        <v>166</v>
      </c>
      <c r="G88" s="6" t="str">
        <f t="shared" ref="G88:I90" si="157">IFERROR(VLOOKUP($A88,_f12_all,G$1,FALSE),"0")</f>
        <v>0</v>
      </c>
      <c r="H88" s="72" t="str">
        <f>IFERROR(VLOOKUP($A88,_f12_all_pr,H$1,FALSE),"0")</f>
        <v>0</v>
      </c>
      <c r="I88" s="6" t="str">
        <f t="shared" si="157"/>
        <v>0</v>
      </c>
      <c r="J88" s="26">
        <f t="shared" si="142"/>
        <v>0</v>
      </c>
      <c r="K88" s="6" t="str">
        <f t="shared" ref="K88:Q90" si="158">IFERROR(VLOOKUP($A88,_f12_all,K$1,FALSE),"0")</f>
        <v>0</v>
      </c>
      <c r="L88" s="6" t="str">
        <f t="shared" si="158"/>
        <v>0</v>
      </c>
      <c r="M88" s="72" t="str">
        <f>IFERROR(VLOOKUP($A88,_f12_all_pr,M$1,FALSE),"0")</f>
        <v>0</v>
      </c>
      <c r="N88" s="6" t="str">
        <f t="shared" si="158"/>
        <v>0</v>
      </c>
      <c r="O88" s="6" t="str">
        <f t="shared" si="158"/>
        <v>0</v>
      </c>
      <c r="P88" s="6" t="str">
        <f t="shared" si="158"/>
        <v>0</v>
      </c>
      <c r="Q88" s="6" t="str">
        <f t="shared" si="158"/>
        <v>0</v>
      </c>
      <c r="R88" s="26">
        <f t="shared" si="144"/>
        <v>0</v>
      </c>
      <c r="S88" s="6" t="str">
        <f t="shared" ref="S88:V90" si="159">IFERROR(VLOOKUP($A88,_f12_all,S$1,FALSE),"0")</f>
        <v>0</v>
      </c>
      <c r="T88" s="6" t="str">
        <f t="shared" si="159"/>
        <v>0</v>
      </c>
      <c r="U88" s="72" t="str">
        <f>IFERROR(VLOOKUP($A88,_f12_all_pr,U$1,FALSE),"0")</f>
        <v>0</v>
      </c>
      <c r="V88" s="6" t="str">
        <f t="shared" si="159"/>
        <v>0</v>
      </c>
      <c r="W88" s="26">
        <f t="shared" si="146"/>
        <v>0</v>
      </c>
      <c r="X88" s="6"/>
      <c r="Y88" s="16">
        <f t="shared" si="147"/>
        <v>0</v>
      </c>
      <c r="Z88" s="16">
        <f t="shared" si="148"/>
        <v>0</v>
      </c>
      <c r="AA88" s="7">
        <f t="shared" si="149"/>
        <v>0</v>
      </c>
      <c r="AB88" s="26">
        <f t="shared" si="150"/>
        <v>0</v>
      </c>
      <c r="AC88" s="26">
        <f t="shared" si="151"/>
        <v>0</v>
      </c>
      <c r="AD88" s="34">
        <f t="shared" si="152"/>
        <v>0</v>
      </c>
      <c r="AE88" s="34">
        <f t="shared" si="153"/>
        <v>0</v>
      </c>
      <c r="AF88" s="34">
        <f t="shared" si="154"/>
        <v>0</v>
      </c>
      <c r="AG88" s="34">
        <f t="shared" si="155"/>
        <v>0</v>
      </c>
      <c r="AH88" s="34">
        <f t="shared" si="140"/>
        <v>0</v>
      </c>
    </row>
    <row r="89" spans="1:34" ht="24.75" x14ac:dyDescent="0.25">
      <c r="A89" s="44" t="s">
        <v>965</v>
      </c>
      <c r="D89" s="10" t="s">
        <v>167</v>
      </c>
      <c r="E89" s="8" t="s">
        <v>157</v>
      </c>
      <c r="F89" s="2" t="s">
        <v>168</v>
      </c>
      <c r="G89" s="6" t="str">
        <f t="shared" si="157"/>
        <v>0</v>
      </c>
      <c r="H89" s="72" t="str">
        <f>IFERROR(VLOOKUP($A89,_f12_all_pr,H$1,FALSE),"0")</f>
        <v>0</v>
      </c>
      <c r="I89" s="6" t="str">
        <f t="shared" si="157"/>
        <v>0</v>
      </c>
      <c r="J89" s="26">
        <f t="shared" si="142"/>
        <v>0</v>
      </c>
      <c r="K89" s="6" t="str">
        <f t="shared" si="158"/>
        <v>0</v>
      </c>
      <c r="L89" s="6" t="str">
        <f t="shared" si="158"/>
        <v>0</v>
      </c>
      <c r="M89" s="72" t="str">
        <f>IFERROR(VLOOKUP($A89,_f12_all_pr,M$1,FALSE),"0")</f>
        <v>0</v>
      </c>
      <c r="N89" s="6" t="str">
        <f t="shared" si="158"/>
        <v>0</v>
      </c>
      <c r="O89" s="6" t="str">
        <f t="shared" si="158"/>
        <v>0</v>
      </c>
      <c r="P89" s="6" t="str">
        <f t="shared" si="158"/>
        <v>0</v>
      </c>
      <c r="Q89" s="6" t="str">
        <f t="shared" si="158"/>
        <v>0</v>
      </c>
      <c r="R89" s="26">
        <f t="shared" si="144"/>
        <v>0</v>
      </c>
      <c r="S89" s="6" t="str">
        <f t="shared" si="159"/>
        <v>0</v>
      </c>
      <c r="T89" s="6" t="str">
        <f t="shared" si="159"/>
        <v>0</v>
      </c>
      <c r="U89" s="72" t="str">
        <f>IFERROR(VLOOKUP($A89,_f12_all_pr,U$1,FALSE),"0")</f>
        <v>0</v>
      </c>
      <c r="V89" s="6" t="str">
        <f t="shared" si="159"/>
        <v>0</v>
      </c>
      <c r="W89" s="26">
        <f t="shared" si="146"/>
        <v>0</v>
      </c>
      <c r="X89" s="6"/>
      <c r="Y89" s="16">
        <f t="shared" si="147"/>
        <v>0</v>
      </c>
      <c r="Z89" s="16">
        <f t="shared" si="148"/>
        <v>0</v>
      </c>
      <c r="AA89" s="7">
        <f t="shared" si="149"/>
        <v>0</v>
      </c>
      <c r="AB89" s="26">
        <f t="shared" si="150"/>
        <v>0</v>
      </c>
      <c r="AC89" s="26">
        <f t="shared" si="151"/>
        <v>0</v>
      </c>
      <c r="AD89" s="34">
        <f t="shared" si="152"/>
        <v>0</v>
      </c>
      <c r="AE89" s="34">
        <f t="shared" si="153"/>
        <v>0</v>
      </c>
      <c r="AF89" s="34">
        <f t="shared" si="154"/>
        <v>0</v>
      </c>
      <c r="AG89" s="34">
        <f t="shared" si="155"/>
        <v>0</v>
      </c>
      <c r="AH89" s="34">
        <f t="shared" si="140"/>
        <v>0</v>
      </c>
    </row>
    <row r="90" spans="1:34" x14ac:dyDescent="0.25">
      <c r="A90" s="44" t="s">
        <v>966</v>
      </c>
      <c r="D90" s="10" t="s">
        <v>176</v>
      </c>
      <c r="E90" s="8" t="s">
        <v>175</v>
      </c>
      <c r="F90" s="2" t="s">
        <v>177</v>
      </c>
      <c r="G90" s="6" t="str">
        <f t="shared" si="157"/>
        <v>0</v>
      </c>
      <c r="H90" s="72" t="str">
        <f>IFERROR(VLOOKUP($A90,_f12_all_pr,H$1,FALSE),"0")</f>
        <v>0</v>
      </c>
      <c r="I90" s="6" t="str">
        <f t="shared" si="157"/>
        <v>0</v>
      </c>
      <c r="J90" s="26">
        <f t="shared" si="142"/>
        <v>0</v>
      </c>
      <c r="K90" s="6" t="str">
        <f t="shared" si="158"/>
        <v>0</v>
      </c>
      <c r="L90" s="6" t="str">
        <f t="shared" si="158"/>
        <v>0</v>
      </c>
      <c r="M90" s="72" t="str">
        <f>IFERROR(VLOOKUP($A90,_f12_all_pr,M$1,FALSE),"0")</f>
        <v>0</v>
      </c>
      <c r="N90" s="6" t="str">
        <f t="shared" si="158"/>
        <v>0</v>
      </c>
      <c r="O90" s="6" t="str">
        <f t="shared" si="158"/>
        <v>0</v>
      </c>
      <c r="P90" s="6" t="str">
        <f t="shared" si="158"/>
        <v>0</v>
      </c>
      <c r="Q90" s="6" t="str">
        <f t="shared" si="158"/>
        <v>0</v>
      </c>
      <c r="R90" s="26">
        <f t="shared" si="144"/>
        <v>0</v>
      </c>
      <c r="S90" s="6" t="str">
        <f t="shared" si="159"/>
        <v>0</v>
      </c>
      <c r="T90" s="6" t="str">
        <f t="shared" si="159"/>
        <v>0</v>
      </c>
      <c r="U90" s="72" t="str">
        <f>IFERROR(VLOOKUP($A90,_f12_all_pr,U$1,FALSE),"0")</f>
        <v>0</v>
      </c>
      <c r="V90" s="6" t="str">
        <f t="shared" si="159"/>
        <v>0</v>
      </c>
      <c r="W90" s="26">
        <f t="shared" si="146"/>
        <v>0</v>
      </c>
      <c r="X90" s="6"/>
      <c r="Y90" s="16">
        <f t="shared" si="147"/>
        <v>0</v>
      </c>
      <c r="Z90" s="16">
        <f t="shared" si="148"/>
        <v>0</v>
      </c>
      <c r="AA90" s="7">
        <f t="shared" si="149"/>
        <v>0</v>
      </c>
      <c r="AB90" s="26">
        <f t="shared" si="150"/>
        <v>0</v>
      </c>
      <c r="AC90" s="26">
        <f t="shared" si="151"/>
        <v>0</v>
      </c>
      <c r="AD90" s="34">
        <f t="shared" si="152"/>
        <v>0</v>
      </c>
      <c r="AE90" s="34">
        <f t="shared" si="153"/>
        <v>0</v>
      </c>
      <c r="AF90" s="34">
        <f t="shared" si="154"/>
        <v>0</v>
      </c>
      <c r="AG90" s="34">
        <f t="shared" si="155"/>
        <v>0</v>
      </c>
      <c r="AH90" s="34">
        <f t="shared" si="140"/>
        <v>0</v>
      </c>
    </row>
    <row r="91" spans="1:34" x14ac:dyDescent="0.25">
      <c r="D91" s="36" t="s">
        <v>701</v>
      </c>
      <c r="E91" s="14"/>
      <c r="F91" s="15"/>
      <c r="G91" s="16">
        <f>IFERROR(G89-G90,"0")</f>
        <v>0</v>
      </c>
      <c r="H91" s="73"/>
      <c r="I91" s="16">
        <f>IFERROR(I89-I90,"0")</f>
        <v>0</v>
      </c>
      <c r="J91" s="26">
        <f t="shared" si="142"/>
        <v>0</v>
      </c>
      <c r="K91" s="16">
        <f t="shared" ref="K91:Q91" si="160">IFERROR(K89-K90,"0")</f>
        <v>0</v>
      </c>
      <c r="L91" s="16">
        <f t="shared" si="160"/>
        <v>0</v>
      </c>
      <c r="M91" s="73"/>
      <c r="N91" s="16">
        <f t="shared" si="160"/>
        <v>0</v>
      </c>
      <c r="O91" s="16">
        <f t="shared" si="160"/>
        <v>0</v>
      </c>
      <c r="P91" s="16">
        <f t="shared" si="160"/>
        <v>0</v>
      </c>
      <c r="Q91" s="16">
        <f t="shared" si="160"/>
        <v>0</v>
      </c>
      <c r="R91" s="26">
        <f t="shared" si="144"/>
        <v>0</v>
      </c>
      <c r="S91" s="16">
        <f>IFERROR(S89-S90,"0")</f>
        <v>0</v>
      </c>
      <c r="T91" s="16">
        <f>IFERROR(T89-T90,"0")</f>
        <v>0</v>
      </c>
      <c r="U91" s="73"/>
      <c r="V91" s="16">
        <f>IFERROR(V89-V90,"0")</f>
        <v>0</v>
      </c>
      <c r="W91" s="26">
        <f t="shared" si="146"/>
        <v>0</v>
      </c>
      <c r="X91" s="16"/>
      <c r="Y91" s="16">
        <f t="shared" si="147"/>
        <v>0</v>
      </c>
      <c r="Z91" s="16">
        <f t="shared" si="148"/>
        <v>0</v>
      </c>
      <c r="AA91" s="7">
        <f t="shared" si="149"/>
        <v>0</v>
      </c>
      <c r="AB91" s="26">
        <f t="shared" si="150"/>
        <v>0</v>
      </c>
      <c r="AC91" s="26">
        <f t="shared" si="151"/>
        <v>0</v>
      </c>
      <c r="AD91" s="34">
        <f t="shared" si="152"/>
        <v>0</v>
      </c>
      <c r="AE91" s="34">
        <f t="shared" si="153"/>
        <v>0</v>
      </c>
      <c r="AF91" s="34">
        <f t="shared" si="154"/>
        <v>0</v>
      </c>
      <c r="AG91" s="34">
        <f t="shared" si="155"/>
        <v>0</v>
      </c>
      <c r="AH91" s="34">
        <f t="shared" si="140"/>
        <v>0</v>
      </c>
    </row>
    <row r="92" spans="1:34" ht="24.75" x14ac:dyDescent="0.25">
      <c r="A92" s="44" t="s">
        <v>967</v>
      </c>
      <c r="D92" s="10" t="s">
        <v>180</v>
      </c>
      <c r="E92" s="8" t="s">
        <v>169</v>
      </c>
      <c r="F92" s="2" t="s">
        <v>181</v>
      </c>
      <c r="G92" s="6" t="str">
        <f t="shared" ref="G92:I94" si="161">IFERROR(VLOOKUP($A92,_f12_all,G$1,FALSE),"0")</f>
        <v>0</v>
      </c>
      <c r="H92" s="72" t="str">
        <f>IFERROR(VLOOKUP($A92,_f12_all_pr,H$1,FALSE),"0")</f>
        <v>0</v>
      </c>
      <c r="I92" s="6" t="str">
        <f t="shared" si="161"/>
        <v>0</v>
      </c>
      <c r="J92" s="26">
        <f t="shared" si="142"/>
        <v>0</v>
      </c>
      <c r="K92" s="6" t="str">
        <f t="shared" ref="K92:Q94" si="162">IFERROR(VLOOKUP($A92,_f12_all,K$1,FALSE),"0")</f>
        <v>0</v>
      </c>
      <c r="L92" s="6" t="str">
        <f t="shared" si="162"/>
        <v>0</v>
      </c>
      <c r="M92" s="72" t="str">
        <f>IFERROR(VLOOKUP($A92,_f12_all_pr,M$1,FALSE),"0")</f>
        <v>0</v>
      </c>
      <c r="N92" s="6" t="str">
        <f t="shared" si="162"/>
        <v>0</v>
      </c>
      <c r="O92" s="6" t="str">
        <f t="shared" si="162"/>
        <v>0</v>
      </c>
      <c r="P92" s="6" t="str">
        <f t="shared" si="162"/>
        <v>0</v>
      </c>
      <c r="Q92" s="6" t="str">
        <f t="shared" si="162"/>
        <v>0</v>
      </c>
      <c r="R92" s="26">
        <f t="shared" si="144"/>
        <v>0</v>
      </c>
      <c r="S92" s="6" t="str">
        <f t="shared" ref="S92:V94" si="163">IFERROR(VLOOKUP($A92,_f12_all,S$1,FALSE),"0")</f>
        <v>0</v>
      </c>
      <c r="T92" s="6" t="str">
        <f t="shared" si="163"/>
        <v>0</v>
      </c>
      <c r="U92" s="72" t="str">
        <f>IFERROR(VLOOKUP($A92,_f12_all_pr,U$1,FALSE),"0")</f>
        <v>0</v>
      </c>
      <c r="V92" s="6" t="str">
        <f t="shared" si="163"/>
        <v>0</v>
      </c>
      <c r="W92" s="26">
        <f t="shared" si="146"/>
        <v>0</v>
      </c>
      <c r="X92" s="6"/>
      <c r="Y92" s="16">
        <f t="shared" si="147"/>
        <v>0</v>
      </c>
      <c r="Z92" s="16">
        <f t="shared" si="148"/>
        <v>0</v>
      </c>
      <c r="AA92" s="7">
        <f t="shared" si="149"/>
        <v>0</v>
      </c>
      <c r="AB92" s="26">
        <f t="shared" si="150"/>
        <v>0</v>
      </c>
      <c r="AC92" s="26">
        <f t="shared" si="151"/>
        <v>0</v>
      </c>
      <c r="AD92" s="34">
        <f t="shared" si="152"/>
        <v>0</v>
      </c>
      <c r="AE92" s="34">
        <f t="shared" si="153"/>
        <v>0</v>
      </c>
      <c r="AF92" s="34">
        <f t="shared" si="154"/>
        <v>0</v>
      </c>
      <c r="AG92" s="34">
        <f t="shared" si="155"/>
        <v>0</v>
      </c>
      <c r="AH92" s="34">
        <f t="shared" si="140"/>
        <v>0</v>
      </c>
    </row>
    <row r="93" spans="1:34" ht="24.75" x14ac:dyDescent="0.25">
      <c r="A93" s="44" t="s">
        <v>968</v>
      </c>
      <c r="D93" s="10" t="s">
        <v>178</v>
      </c>
      <c r="E93" s="8" t="s">
        <v>179</v>
      </c>
      <c r="F93" s="2" t="s">
        <v>182</v>
      </c>
      <c r="G93" s="6" t="str">
        <f t="shared" si="161"/>
        <v>0</v>
      </c>
      <c r="H93" s="72" t="str">
        <f>IFERROR(VLOOKUP($A93,_f12_all_pr,H$1,FALSE),"0")</f>
        <v>0</v>
      </c>
      <c r="I93" s="6" t="str">
        <f t="shared" si="161"/>
        <v>0</v>
      </c>
      <c r="J93" s="26">
        <f t="shared" si="142"/>
        <v>0</v>
      </c>
      <c r="K93" s="6" t="str">
        <f t="shared" si="162"/>
        <v>0</v>
      </c>
      <c r="L93" s="6" t="str">
        <f t="shared" si="162"/>
        <v>0</v>
      </c>
      <c r="M93" s="72" t="str">
        <f>IFERROR(VLOOKUP($A93,_f12_all_pr,M$1,FALSE),"0")</f>
        <v>0</v>
      </c>
      <c r="N93" s="6" t="str">
        <f t="shared" si="162"/>
        <v>0</v>
      </c>
      <c r="O93" s="6" t="str">
        <f t="shared" si="162"/>
        <v>0</v>
      </c>
      <c r="P93" s="6" t="str">
        <f t="shared" si="162"/>
        <v>0</v>
      </c>
      <c r="Q93" s="6" t="str">
        <f t="shared" si="162"/>
        <v>0</v>
      </c>
      <c r="R93" s="26">
        <f t="shared" si="144"/>
        <v>0</v>
      </c>
      <c r="S93" s="6" t="str">
        <f t="shared" si="163"/>
        <v>0</v>
      </c>
      <c r="T93" s="6" t="str">
        <f t="shared" si="163"/>
        <v>0</v>
      </c>
      <c r="U93" s="72" t="str">
        <f>IFERROR(VLOOKUP($A93,_f12_all_pr,U$1,FALSE),"0")</f>
        <v>0</v>
      </c>
      <c r="V93" s="6" t="str">
        <f t="shared" si="163"/>
        <v>0</v>
      </c>
      <c r="W93" s="26">
        <f t="shared" si="146"/>
        <v>0</v>
      </c>
      <c r="X93" s="6"/>
      <c r="Y93" s="16">
        <f t="shared" si="147"/>
        <v>0</v>
      </c>
      <c r="Z93" s="16">
        <f t="shared" si="148"/>
        <v>0</v>
      </c>
      <c r="AA93" s="7">
        <f t="shared" si="149"/>
        <v>0</v>
      </c>
      <c r="AB93" s="26">
        <f t="shared" si="150"/>
        <v>0</v>
      </c>
      <c r="AC93" s="26">
        <f t="shared" si="151"/>
        <v>0</v>
      </c>
      <c r="AD93" s="34">
        <f t="shared" si="152"/>
        <v>0</v>
      </c>
      <c r="AE93" s="34">
        <f t="shared" si="153"/>
        <v>0</v>
      </c>
      <c r="AF93" s="34">
        <f t="shared" si="154"/>
        <v>0</v>
      </c>
      <c r="AG93" s="34">
        <f t="shared" si="155"/>
        <v>0</v>
      </c>
      <c r="AH93" s="34">
        <f t="shared" si="140"/>
        <v>0</v>
      </c>
    </row>
    <row r="94" spans="1:34" ht="48.75" x14ac:dyDescent="0.25">
      <c r="A94" s="44" t="s">
        <v>969</v>
      </c>
      <c r="D94" s="10" t="s">
        <v>184</v>
      </c>
      <c r="E94" s="8" t="s">
        <v>183</v>
      </c>
      <c r="F94" s="2" t="s">
        <v>185</v>
      </c>
      <c r="G94" s="6" t="str">
        <f t="shared" si="161"/>
        <v>0</v>
      </c>
      <c r="H94" s="72" t="str">
        <f>IFERROR(VLOOKUP($A94,_f12_all_pr,H$1,FALSE),"0")</f>
        <v>0</v>
      </c>
      <c r="I94" s="6" t="str">
        <f t="shared" si="161"/>
        <v>0</v>
      </c>
      <c r="J94" s="26">
        <f t="shared" si="142"/>
        <v>0</v>
      </c>
      <c r="K94" s="6" t="str">
        <f t="shared" si="162"/>
        <v>0</v>
      </c>
      <c r="L94" s="6" t="str">
        <f t="shared" si="162"/>
        <v>0</v>
      </c>
      <c r="M94" s="72" t="str">
        <f>IFERROR(VLOOKUP($A94,_f12_all_pr,M$1,FALSE),"0")</f>
        <v>0</v>
      </c>
      <c r="N94" s="6" t="str">
        <f t="shared" si="162"/>
        <v>0</v>
      </c>
      <c r="O94" s="6" t="str">
        <f t="shared" si="162"/>
        <v>0</v>
      </c>
      <c r="P94" s="6" t="str">
        <f t="shared" si="162"/>
        <v>0</v>
      </c>
      <c r="Q94" s="6" t="str">
        <f t="shared" si="162"/>
        <v>0</v>
      </c>
      <c r="R94" s="26">
        <f t="shared" si="144"/>
        <v>0</v>
      </c>
      <c r="S94" s="6" t="str">
        <f t="shared" si="163"/>
        <v>0</v>
      </c>
      <c r="T94" s="6" t="str">
        <f t="shared" si="163"/>
        <v>0</v>
      </c>
      <c r="U94" s="72" t="str">
        <f>IFERROR(VLOOKUP($A94,_f12_all_pr,U$1,FALSE),"0")</f>
        <v>0</v>
      </c>
      <c r="V94" s="6" t="str">
        <f t="shared" si="163"/>
        <v>0</v>
      </c>
      <c r="W94" s="26">
        <f t="shared" si="146"/>
        <v>0</v>
      </c>
      <c r="X94" s="6"/>
      <c r="Y94" s="16">
        <f t="shared" si="147"/>
        <v>0</v>
      </c>
      <c r="Z94" s="16">
        <f t="shared" si="148"/>
        <v>0</v>
      </c>
      <c r="AA94" s="7">
        <f t="shared" si="149"/>
        <v>0</v>
      </c>
      <c r="AB94" s="26">
        <f t="shared" si="150"/>
        <v>0</v>
      </c>
      <c r="AC94" s="26">
        <f t="shared" si="151"/>
        <v>0</v>
      </c>
      <c r="AD94" s="34">
        <f t="shared" si="152"/>
        <v>0</v>
      </c>
      <c r="AE94" s="34">
        <f t="shared" si="153"/>
        <v>0</v>
      </c>
      <c r="AF94" s="34">
        <f t="shared" si="154"/>
        <v>0</v>
      </c>
      <c r="AG94" s="34">
        <f t="shared" si="155"/>
        <v>0</v>
      </c>
      <c r="AH94" s="34">
        <f t="shared" si="140"/>
        <v>0</v>
      </c>
    </row>
    <row r="95" spans="1:34" x14ac:dyDescent="0.25">
      <c r="D95" s="36" t="s">
        <v>700</v>
      </c>
      <c r="E95" s="14"/>
      <c r="F95" s="15"/>
      <c r="G95" s="16">
        <f>IFERROR(G92-G93-G94,"0")</f>
        <v>0</v>
      </c>
      <c r="H95" s="73"/>
      <c r="I95" s="16">
        <f>IFERROR(I92-I93-I94,"0")</f>
        <v>0</v>
      </c>
      <c r="J95" s="26">
        <f t="shared" si="142"/>
        <v>0</v>
      </c>
      <c r="K95" s="16">
        <f t="shared" ref="K95:Q95" si="164">IFERROR(K92-K93-K94,"0")</f>
        <v>0</v>
      </c>
      <c r="L95" s="16">
        <f t="shared" si="164"/>
        <v>0</v>
      </c>
      <c r="M95" s="73"/>
      <c r="N95" s="16">
        <f t="shared" si="164"/>
        <v>0</v>
      </c>
      <c r="O95" s="16">
        <f t="shared" si="164"/>
        <v>0</v>
      </c>
      <c r="P95" s="16">
        <f t="shared" si="164"/>
        <v>0</v>
      </c>
      <c r="Q95" s="16">
        <f t="shared" si="164"/>
        <v>0</v>
      </c>
      <c r="R95" s="26">
        <f t="shared" si="144"/>
        <v>0</v>
      </c>
      <c r="S95" s="16">
        <f>IFERROR(S92-S93-S94,"0")</f>
        <v>0</v>
      </c>
      <c r="T95" s="16">
        <f>IFERROR(T92-T93-T94,"0")</f>
        <v>0</v>
      </c>
      <c r="U95" s="73"/>
      <c r="V95" s="16">
        <f>IFERROR(V92-V93-V94,"0")</f>
        <v>0</v>
      </c>
      <c r="W95" s="26">
        <f t="shared" si="146"/>
        <v>0</v>
      </c>
      <c r="X95" s="16"/>
      <c r="Y95" s="16">
        <f t="shared" si="147"/>
        <v>0</v>
      </c>
      <c r="Z95" s="16">
        <f t="shared" si="148"/>
        <v>0</v>
      </c>
      <c r="AA95" s="7">
        <f t="shared" si="149"/>
        <v>0</v>
      </c>
      <c r="AB95" s="26">
        <f t="shared" si="150"/>
        <v>0</v>
      </c>
      <c r="AC95" s="26">
        <f t="shared" si="151"/>
        <v>0</v>
      </c>
      <c r="AD95" s="34">
        <f t="shared" si="152"/>
        <v>0</v>
      </c>
      <c r="AE95" s="34">
        <f t="shared" si="153"/>
        <v>0</v>
      </c>
      <c r="AF95" s="34">
        <f t="shared" si="154"/>
        <v>0</v>
      </c>
      <c r="AG95" s="34">
        <f t="shared" si="155"/>
        <v>0</v>
      </c>
      <c r="AH95" s="34">
        <f t="shared" si="140"/>
        <v>0</v>
      </c>
    </row>
    <row r="96" spans="1:34" ht="60.75" x14ac:dyDescent="0.25">
      <c r="A96" s="44" t="s">
        <v>970</v>
      </c>
      <c r="D96" s="10" t="s">
        <v>187</v>
      </c>
      <c r="E96" s="8" t="s">
        <v>170</v>
      </c>
      <c r="F96" s="2" t="s">
        <v>188</v>
      </c>
      <c r="G96" s="6" t="str">
        <f>IFERROR(VLOOKUP($A96,_f12_all,G$1,FALSE),"0")</f>
        <v>0</v>
      </c>
      <c r="H96" s="72" t="str">
        <f>IFERROR(VLOOKUP($A96,_f12_all_pr,H$1,FALSE),"0")</f>
        <v>0</v>
      </c>
      <c r="I96" s="6" t="str">
        <f>IFERROR(VLOOKUP($A96,_f12_all,I$1,FALSE),"0")</f>
        <v>0</v>
      </c>
      <c r="J96" s="26">
        <f t="shared" si="142"/>
        <v>0</v>
      </c>
      <c r="K96" s="6" t="str">
        <f t="shared" ref="K96:Q97" si="165">IFERROR(VLOOKUP($A96,_f12_all,K$1,FALSE),"0")</f>
        <v>0</v>
      </c>
      <c r="L96" s="6" t="str">
        <f t="shared" si="165"/>
        <v>0</v>
      </c>
      <c r="M96" s="72" t="str">
        <f>IFERROR(VLOOKUP($A96,_f12_all_pr,M$1,FALSE),"0")</f>
        <v>0</v>
      </c>
      <c r="N96" s="6" t="str">
        <f t="shared" si="165"/>
        <v>0</v>
      </c>
      <c r="O96" s="6" t="str">
        <f t="shared" si="165"/>
        <v>0</v>
      </c>
      <c r="P96" s="6" t="str">
        <f t="shared" si="165"/>
        <v>0</v>
      </c>
      <c r="Q96" s="6" t="str">
        <f t="shared" si="165"/>
        <v>0</v>
      </c>
      <c r="R96" s="26">
        <f t="shared" si="144"/>
        <v>0</v>
      </c>
      <c r="S96" s="6" t="str">
        <f t="shared" ref="S96:V97" si="166">IFERROR(VLOOKUP($A96,_f12_all,S$1,FALSE),"0")</f>
        <v>0</v>
      </c>
      <c r="T96" s="6" t="str">
        <f t="shared" si="166"/>
        <v>0</v>
      </c>
      <c r="U96" s="72" t="str">
        <f>IFERROR(VLOOKUP($A96,_f12_all_pr,U$1,FALSE),"0")</f>
        <v>0</v>
      </c>
      <c r="V96" s="6" t="str">
        <f t="shared" si="166"/>
        <v>0</v>
      </c>
      <c r="W96" s="26">
        <f t="shared" si="146"/>
        <v>0</v>
      </c>
      <c r="X96" s="6"/>
      <c r="Y96" s="16">
        <f t="shared" si="147"/>
        <v>0</v>
      </c>
      <c r="Z96" s="16">
        <f t="shared" si="148"/>
        <v>0</v>
      </c>
      <c r="AA96" s="7">
        <f t="shared" si="149"/>
        <v>0</v>
      </c>
      <c r="AB96" s="26">
        <f t="shared" si="150"/>
        <v>0</v>
      </c>
      <c r="AC96" s="26">
        <f t="shared" si="151"/>
        <v>0</v>
      </c>
      <c r="AD96" s="34">
        <f t="shared" si="152"/>
        <v>0</v>
      </c>
      <c r="AE96" s="34">
        <f t="shared" si="153"/>
        <v>0</v>
      </c>
      <c r="AF96" s="34">
        <f t="shared" si="154"/>
        <v>0</v>
      </c>
      <c r="AG96" s="34">
        <f t="shared" si="155"/>
        <v>0</v>
      </c>
      <c r="AH96" s="34">
        <f t="shared" si="140"/>
        <v>0</v>
      </c>
    </row>
    <row r="97" spans="1:34" x14ac:dyDescent="0.25">
      <c r="A97" s="44" t="s">
        <v>971</v>
      </c>
      <c r="D97" s="19" t="s">
        <v>189</v>
      </c>
      <c r="E97" s="8" t="s">
        <v>186</v>
      </c>
      <c r="F97" s="2" t="s">
        <v>190</v>
      </c>
      <c r="G97" s="6" t="str">
        <f>IFERROR(VLOOKUP($A97,_f12_all,G$1,FALSE),"0")</f>
        <v>0</v>
      </c>
      <c r="H97" s="72" t="str">
        <f>IFERROR(VLOOKUP($A97,_f12_all_pr,H$1,FALSE),"0")</f>
        <v>0</v>
      </c>
      <c r="I97" s="6" t="str">
        <f>IFERROR(VLOOKUP($A97,_f12_all,I$1,FALSE),"0")</f>
        <v>0</v>
      </c>
      <c r="J97" s="26">
        <f t="shared" si="142"/>
        <v>0</v>
      </c>
      <c r="K97" s="6" t="str">
        <f t="shared" si="165"/>
        <v>0</v>
      </c>
      <c r="L97" s="6" t="str">
        <f t="shared" si="165"/>
        <v>0</v>
      </c>
      <c r="M97" s="72" t="str">
        <f>IFERROR(VLOOKUP($A97,_f12_all_pr,M$1,FALSE),"0")</f>
        <v>0</v>
      </c>
      <c r="N97" s="6" t="str">
        <f t="shared" si="165"/>
        <v>0</v>
      </c>
      <c r="O97" s="6" t="str">
        <f t="shared" si="165"/>
        <v>0</v>
      </c>
      <c r="P97" s="6" t="str">
        <f t="shared" si="165"/>
        <v>0</v>
      </c>
      <c r="Q97" s="6" t="str">
        <f t="shared" si="165"/>
        <v>0</v>
      </c>
      <c r="R97" s="26">
        <f t="shared" si="144"/>
        <v>0</v>
      </c>
      <c r="S97" s="6" t="str">
        <f t="shared" si="166"/>
        <v>0</v>
      </c>
      <c r="T97" s="6" t="str">
        <f t="shared" si="166"/>
        <v>0</v>
      </c>
      <c r="U97" s="72" t="str">
        <f>IFERROR(VLOOKUP($A97,_f12_all_pr,U$1,FALSE),"0")</f>
        <v>0</v>
      </c>
      <c r="V97" s="6" t="str">
        <f t="shared" si="166"/>
        <v>0</v>
      </c>
      <c r="W97" s="26">
        <f t="shared" si="146"/>
        <v>0</v>
      </c>
      <c r="X97" s="6"/>
      <c r="Y97" s="16">
        <f t="shared" si="147"/>
        <v>0</v>
      </c>
      <c r="Z97" s="16">
        <f t="shared" si="148"/>
        <v>0</v>
      </c>
      <c r="AA97" s="7">
        <f t="shared" si="149"/>
        <v>0</v>
      </c>
      <c r="AB97" s="26">
        <f t="shared" si="150"/>
        <v>0</v>
      </c>
      <c r="AC97" s="26">
        <f t="shared" si="151"/>
        <v>0</v>
      </c>
      <c r="AD97" s="34">
        <f t="shared" si="152"/>
        <v>0</v>
      </c>
      <c r="AE97" s="34">
        <f t="shared" si="153"/>
        <v>0</v>
      </c>
      <c r="AF97" s="34">
        <f t="shared" si="154"/>
        <v>0</v>
      </c>
      <c r="AG97" s="34">
        <f t="shared" si="155"/>
        <v>0</v>
      </c>
      <c r="AH97" s="34">
        <f t="shared" si="140"/>
        <v>0</v>
      </c>
    </row>
    <row r="98" spans="1:34" x14ac:dyDescent="0.25">
      <c r="D98" s="36" t="s">
        <v>699</v>
      </c>
      <c r="E98" s="14"/>
      <c r="F98" s="15"/>
      <c r="G98" s="16">
        <f>IFERROR(G96-G97,"0")</f>
        <v>0</v>
      </c>
      <c r="H98" s="73"/>
      <c r="I98" s="16">
        <f>IFERROR(I96-I97,"0")</f>
        <v>0</v>
      </c>
      <c r="J98" s="26">
        <f t="shared" si="142"/>
        <v>0</v>
      </c>
      <c r="K98" s="16">
        <f t="shared" ref="K98:Q98" si="167">IFERROR(K96-K97,"0")</f>
        <v>0</v>
      </c>
      <c r="L98" s="16">
        <f t="shared" si="167"/>
        <v>0</v>
      </c>
      <c r="M98" s="73"/>
      <c r="N98" s="16">
        <f t="shared" si="167"/>
        <v>0</v>
      </c>
      <c r="O98" s="16">
        <f t="shared" si="167"/>
        <v>0</v>
      </c>
      <c r="P98" s="16">
        <f t="shared" si="167"/>
        <v>0</v>
      </c>
      <c r="Q98" s="16">
        <f t="shared" si="167"/>
        <v>0</v>
      </c>
      <c r="R98" s="26">
        <f t="shared" si="144"/>
        <v>0</v>
      </c>
      <c r="S98" s="16">
        <f>IFERROR(S96-S97,"0")</f>
        <v>0</v>
      </c>
      <c r="T98" s="16">
        <f>IFERROR(T96-T97,"0")</f>
        <v>0</v>
      </c>
      <c r="U98" s="73"/>
      <c r="V98" s="16">
        <f>IFERROR(V96-V97,"0")</f>
        <v>0</v>
      </c>
      <c r="W98" s="26">
        <f t="shared" si="146"/>
        <v>0</v>
      </c>
      <c r="X98" s="16"/>
      <c r="Y98" s="16">
        <f t="shared" si="147"/>
        <v>0</v>
      </c>
      <c r="Z98" s="16">
        <f t="shared" si="148"/>
        <v>0</v>
      </c>
      <c r="AA98" s="7">
        <f t="shared" si="149"/>
        <v>0</v>
      </c>
      <c r="AB98" s="26">
        <f t="shared" si="150"/>
        <v>0</v>
      </c>
      <c r="AC98" s="26">
        <f t="shared" si="151"/>
        <v>0</v>
      </c>
      <c r="AD98" s="34">
        <f t="shared" si="152"/>
        <v>0</v>
      </c>
      <c r="AE98" s="34">
        <f t="shared" si="153"/>
        <v>0</v>
      </c>
      <c r="AF98" s="34">
        <f t="shared" si="154"/>
        <v>0</v>
      </c>
      <c r="AG98" s="34">
        <f t="shared" si="155"/>
        <v>0</v>
      </c>
      <c r="AH98" s="34">
        <f t="shared" si="140"/>
        <v>0</v>
      </c>
    </row>
    <row r="99" spans="1:34" ht="24.75" x14ac:dyDescent="0.25">
      <c r="A99" s="44" t="s">
        <v>972</v>
      </c>
      <c r="D99" s="10" t="s">
        <v>194</v>
      </c>
      <c r="E99" s="8" t="s">
        <v>171</v>
      </c>
      <c r="F99" s="2" t="s">
        <v>196</v>
      </c>
      <c r="G99" s="6" t="str">
        <f t="shared" ref="G99:I101" si="168">IFERROR(VLOOKUP($A99,_f12_all,G$1,FALSE),"0")</f>
        <v>0</v>
      </c>
      <c r="H99" s="72" t="str">
        <f>IFERROR(VLOOKUP($A99,_f12_all_pr,H$1,FALSE),"0")</f>
        <v>0</v>
      </c>
      <c r="I99" s="6" t="str">
        <f t="shared" si="168"/>
        <v>0</v>
      </c>
      <c r="J99" s="26">
        <f t="shared" si="142"/>
        <v>0</v>
      </c>
      <c r="K99" s="6" t="str">
        <f t="shared" ref="K99:Q101" si="169">IFERROR(VLOOKUP($A99,_f12_all,K$1,FALSE),"0")</f>
        <v>0</v>
      </c>
      <c r="L99" s="6" t="str">
        <f t="shared" si="169"/>
        <v>0</v>
      </c>
      <c r="M99" s="72" t="str">
        <f>IFERROR(VLOOKUP($A99,_f12_all_pr,M$1,FALSE),"0")</f>
        <v>0</v>
      </c>
      <c r="N99" s="6" t="str">
        <f t="shared" si="169"/>
        <v>0</v>
      </c>
      <c r="O99" s="6" t="str">
        <f t="shared" si="169"/>
        <v>0</v>
      </c>
      <c r="P99" s="6" t="str">
        <f t="shared" si="169"/>
        <v>0</v>
      </c>
      <c r="Q99" s="6" t="str">
        <f t="shared" si="169"/>
        <v>0</v>
      </c>
      <c r="R99" s="26">
        <f t="shared" si="144"/>
        <v>0</v>
      </c>
      <c r="S99" s="6" t="str">
        <f t="shared" ref="S99:V101" si="170">IFERROR(VLOOKUP($A99,_f12_all,S$1,FALSE),"0")</f>
        <v>0</v>
      </c>
      <c r="T99" s="6" t="str">
        <f t="shared" si="170"/>
        <v>0</v>
      </c>
      <c r="U99" s="72" t="str">
        <f>IFERROR(VLOOKUP($A99,_f12_all_pr,U$1,FALSE),"0")</f>
        <v>0</v>
      </c>
      <c r="V99" s="6" t="str">
        <f t="shared" si="170"/>
        <v>0</v>
      </c>
      <c r="W99" s="26">
        <f t="shared" si="146"/>
        <v>0</v>
      </c>
      <c r="X99" s="6"/>
      <c r="Y99" s="16">
        <f t="shared" si="147"/>
        <v>0</v>
      </c>
      <c r="Z99" s="16">
        <f t="shared" si="148"/>
        <v>0</v>
      </c>
      <c r="AA99" s="7">
        <f t="shared" si="149"/>
        <v>0</v>
      </c>
      <c r="AB99" s="26">
        <f t="shared" si="150"/>
        <v>0</v>
      </c>
      <c r="AC99" s="26">
        <f t="shared" si="151"/>
        <v>0</v>
      </c>
      <c r="AD99" s="34">
        <f t="shared" si="152"/>
        <v>0</v>
      </c>
      <c r="AE99" s="34">
        <f t="shared" si="153"/>
        <v>0</v>
      </c>
      <c r="AF99" s="34">
        <f t="shared" si="154"/>
        <v>0</v>
      </c>
      <c r="AG99" s="34">
        <f t="shared" si="155"/>
        <v>0</v>
      </c>
      <c r="AH99" s="34">
        <f t="shared" si="140"/>
        <v>0</v>
      </c>
    </row>
    <row r="100" spans="1:34" x14ac:dyDescent="0.25">
      <c r="A100" s="44" t="s">
        <v>973</v>
      </c>
      <c r="D100" s="19" t="s">
        <v>193</v>
      </c>
      <c r="E100" s="8" t="s">
        <v>191</v>
      </c>
      <c r="F100" s="2" t="s">
        <v>197</v>
      </c>
      <c r="G100" s="6" t="str">
        <f t="shared" si="168"/>
        <v>0</v>
      </c>
      <c r="H100" s="72" t="str">
        <f>IFERROR(VLOOKUP($A100,_f12_all_pr,H$1,FALSE),"0")</f>
        <v>0</v>
      </c>
      <c r="I100" s="6" t="str">
        <f t="shared" si="168"/>
        <v>0</v>
      </c>
      <c r="J100" s="26">
        <f t="shared" si="142"/>
        <v>0</v>
      </c>
      <c r="K100" s="6" t="str">
        <f t="shared" si="169"/>
        <v>0</v>
      </c>
      <c r="L100" s="6" t="str">
        <f t="shared" si="169"/>
        <v>0</v>
      </c>
      <c r="M100" s="72" t="str">
        <f>IFERROR(VLOOKUP($A100,_f12_all_pr,M$1,FALSE),"0")</f>
        <v>0</v>
      </c>
      <c r="N100" s="6" t="str">
        <f t="shared" si="169"/>
        <v>0</v>
      </c>
      <c r="O100" s="6" t="str">
        <f t="shared" si="169"/>
        <v>0</v>
      </c>
      <c r="P100" s="6" t="str">
        <f t="shared" si="169"/>
        <v>0</v>
      </c>
      <c r="Q100" s="6" t="str">
        <f t="shared" si="169"/>
        <v>0</v>
      </c>
      <c r="R100" s="26">
        <f t="shared" si="144"/>
        <v>0</v>
      </c>
      <c r="S100" s="6" t="str">
        <f t="shared" si="170"/>
        <v>0</v>
      </c>
      <c r="T100" s="6" t="str">
        <f t="shared" si="170"/>
        <v>0</v>
      </c>
      <c r="U100" s="72" t="str">
        <f>IFERROR(VLOOKUP($A100,_f12_all_pr,U$1,FALSE),"0")</f>
        <v>0</v>
      </c>
      <c r="V100" s="6" t="str">
        <f t="shared" si="170"/>
        <v>0</v>
      </c>
      <c r="W100" s="26">
        <f t="shared" si="146"/>
        <v>0</v>
      </c>
      <c r="X100" s="6"/>
      <c r="Y100" s="16">
        <f t="shared" si="147"/>
        <v>0</v>
      </c>
      <c r="Z100" s="16">
        <f t="shared" si="148"/>
        <v>0</v>
      </c>
      <c r="AA100" s="7">
        <f t="shared" si="149"/>
        <v>0</v>
      </c>
      <c r="AB100" s="26">
        <f t="shared" si="150"/>
        <v>0</v>
      </c>
      <c r="AC100" s="26">
        <f t="shared" si="151"/>
        <v>0</v>
      </c>
      <c r="AD100" s="34">
        <f t="shared" si="152"/>
        <v>0</v>
      </c>
      <c r="AE100" s="34">
        <f t="shared" si="153"/>
        <v>0</v>
      </c>
      <c r="AF100" s="34">
        <f t="shared" si="154"/>
        <v>0</v>
      </c>
      <c r="AG100" s="34">
        <f t="shared" si="155"/>
        <v>0</v>
      </c>
      <c r="AH100" s="34">
        <f t="shared" si="140"/>
        <v>0</v>
      </c>
    </row>
    <row r="101" spans="1:34" ht="24.75" x14ac:dyDescent="0.25">
      <c r="A101" s="44" t="s">
        <v>974</v>
      </c>
      <c r="D101" s="19" t="s">
        <v>195</v>
      </c>
      <c r="E101" s="8" t="s">
        <v>192</v>
      </c>
      <c r="F101" s="2" t="s">
        <v>198</v>
      </c>
      <c r="G101" s="6" t="str">
        <f t="shared" si="168"/>
        <v>0</v>
      </c>
      <c r="H101" s="72" t="str">
        <f>IFERROR(VLOOKUP($A101,_f12_all_pr,H$1,FALSE),"0")</f>
        <v>0</v>
      </c>
      <c r="I101" s="6" t="str">
        <f t="shared" si="168"/>
        <v>0</v>
      </c>
      <c r="J101" s="26">
        <f t="shared" si="142"/>
        <v>0</v>
      </c>
      <c r="K101" s="6" t="str">
        <f t="shared" si="169"/>
        <v>0</v>
      </c>
      <c r="L101" s="6" t="str">
        <f t="shared" si="169"/>
        <v>0</v>
      </c>
      <c r="M101" s="72" t="str">
        <f>IFERROR(VLOOKUP($A101,_f12_all_pr,M$1,FALSE),"0")</f>
        <v>0</v>
      </c>
      <c r="N101" s="6" t="str">
        <f t="shared" si="169"/>
        <v>0</v>
      </c>
      <c r="O101" s="6" t="str">
        <f t="shared" si="169"/>
        <v>0</v>
      </c>
      <c r="P101" s="6" t="str">
        <f t="shared" si="169"/>
        <v>0</v>
      </c>
      <c r="Q101" s="6" t="str">
        <f t="shared" si="169"/>
        <v>0</v>
      </c>
      <c r="R101" s="26">
        <f t="shared" si="144"/>
        <v>0</v>
      </c>
      <c r="S101" s="6" t="str">
        <f t="shared" si="170"/>
        <v>0</v>
      </c>
      <c r="T101" s="6" t="str">
        <f t="shared" si="170"/>
        <v>0</v>
      </c>
      <c r="U101" s="72" t="str">
        <f>IFERROR(VLOOKUP($A101,_f12_all_pr,U$1,FALSE),"0")</f>
        <v>0</v>
      </c>
      <c r="V101" s="6" t="str">
        <f t="shared" si="170"/>
        <v>0</v>
      </c>
      <c r="W101" s="26">
        <f t="shared" si="146"/>
        <v>0</v>
      </c>
      <c r="X101" s="6"/>
      <c r="Y101" s="16">
        <f t="shared" si="147"/>
        <v>0</v>
      </c>
      <c r="Z101" s="16">
        <f t="shared" si="148"/>
        <v>0</v>
      </c>
      <c r="AA101" s="7">
        <f t="shared" si="149"/>
        <v>0</v>
      </c>
      <c r="AB101" s="26">
        <f t="shared" si="150"/>
        <v>0</v>
      </c>
      <c r="AC101" s="26">
        <f t="shared" si="151"/>
        <v>0</v>
      </c>
      <c r="AD101" s="34">
        <f t="shared" si="152"/>
        <v>0</v>
      </c>
      <c r="AE101" s="34">
        <f t="shared" si="153"/>
        <v>0</v>
      </c>
      <c r="AF101" s="34">
        <f t="shared" si="154"/>
        <v>0</v>
      </c>
      <c r="AG101" s="34">
        <f t="shared" si="155"/>
        <v>0</v>
      </c>
      <c r="AH101" s="34">
        <f t="shared" si="140"/>
        <v>0</v>
      </c>
    </row>
    <row r="102" spans="1:34" x14ac:dyDescent="0.25">
      <c r="D102" s="36" t="s">
        <v>698</v>
      </c>
      <c r="E102" s="14"/>
      <c r="F102" s="15"/>
      <c r="G102" s="16">
        <f>IFERROR(G99-G100-G101,"0")</f>
        <v>0</v>
      </c>
      <c r="H102" s="73"/>
      <c r="I102" s="16">
        <f>IFERROR(I99-I100-I101,"0")</f>
        <v>0</v>
      </c>
      <c r="J102" s="26">
        <f t="shared" si="142"/>
        <v>0</v>
      </c>
      <c r="K102" s="16">
        <f t="shared" ref="K102:Q102" si="171">IFERROR(K99-K100-K101,"0")</f>
        <v>0</v>
      </c>
      <c r="L102" s="16">
        <f t="shared" si="171"/>
        <v>0</v>
      </c>
      <c r="M102" s="73"/>
      <c r="N102" s="16">
        <f t="shared" si="171"/>
        <v>0</v>
      </c>
      <c r="O102" s="16">
        <f t="shared" si="171"/>
        <v>0</v>
      </c>
      <c r="P102" s="16">
        <f t="shared" si="171"/>
        <v>0</v>
      </c>
      <c r="Q102" s="16">
        <f t="shared" si="171"/>
        <v>0</v>
      </c>
      <c r="R102" s="26">
        <f t="shared" si="144"/>
        <v>0</v>
      </c>
      <c r="S102" s="16">
        <f>IFERROR(S99-S100-S101,"0")</f>
        <v>0</v>
      </c>
      <c r="T102" s="16">
        <f>IFERROR(T99-T100-T101,"0")</f>
        <v>0</v>
      </c>
      <c r="U102" s="73"/>
      <c r="V102" s="16">
        <f>IFERROR(V99-V100-V101,"0")</f>
        <v>0</v>
      </c>
      <c r="W102" s="26">
        <f t="shared" si="146"/>
        <v>0</v>
      </c>
      <c r="X102" s="16"/>
      <c r="Y102" s="16">
        <f t="shared" si="147"/>
        <v>0</v>
      </c>
      <c r="Z102" s="16">
        <f t="shared" si="148"/>
        <v>0</v>
      </c>
      <c r="AA102" s="7">
        <f t="shared" si="149"/>
        <v>0</v>
      </c>
      <c r="AB102" s="26">
        <f t="shared" si="150"/>
        <v>0</v>
      </c>
      <c r="AC102" s="26">
        <f t="shared" si="151"/>
        <v>0</v>
      </c>
      <c r="AD102" s="34">
        <f t="shared" si="152"/>
        <v>0</v>
      </c>
      <c r="AE102" s="34">
        <f t="shared" si="153"/>
        <v>0</v>
      </c>
      <c r="AF102" s="34">
        <f t="shared" si="154"/>
        <v>0</v>
      </c>
      <c r="AG102" s="34">
        <f t="shared" si="155"/>
        <v>0</v>
      </c>
      <c r="AH102" s="34">
        <f t="shared" si="140"/>
        <v>0</v>
      </c>
    </row>
    <row r="103" spans="1:34" ht="24.75" x14ac:dyDescent="0.25">
      <c r="A103" s="44" t="s">
        <v>975</v>
      </c>
      <c r="D103" s="10" t="s">
        <v>199</v>
      </c>
      <c r="E103" s="8" t="s">
        <v>172</v>
      </c>
      <c r="F103" s="2" t="s">
        <v>202</v>
      </c>
      <c r="G103" s="6" t="str">
        <f>IFERROR(VLOOKUP($A103,_f12_all,G$1,FALSE),"0")</f>
        <v>0</v>
      </c>
      <c r="H103" s="72" t="str">
        <f>IFERROR(VLOOKUP($A103,_f12_all_pr,H$1,FALSE),"0")</f>
        <v>0</v>
      </c>
      <c r="I103" s="6" t="str">
        <f>IFERROR(VLOOKUP($A103,_f12_all,I$1,FALSE),"0")</f>
        <v>0</v>
      </c>
      <c r="J103" s="26">
        <f t="shared" si="142"/>
        <v>0</v>
      </c>
      <c r="K103" s="6" t="str">
        <f t="shared" ref="K103:Q104" si="172">IFERROR(VLOOKUP($A103,_f12_all,K$1,FALSE),"0")</f>
        <v>0</v>
      </c>
      <c r="L103" s="6" t="str">
        <f t="shared" si="172"/>
        <v>0</v>
      </c>
      <c r="M103" s="72" t="str">
        <f>IFERROR(VLOOKUP($A103,_f12_all_pr,M$1,FALSE),"0")</f>
        <v>0</v>
      </c>
      <c r="N103" s="6" t="str">
        <f t="shared" si="172"/>
        <v>0</v>
      </c>
      <c r="O103" s="6" t="str">
        <f t="shared" si="172"/>
        <v>0</v>
      </c>
      <c r="P103" s="6" t="str">
        <f t="shared" si="172"/>
        <v>0</v>
      </c>
      <c r="Q103" s="6" t="str">
        <f t="shared" si="172"/>
        <v>0</v>
      </c>
      <c r="R103" s="26">
        <f t="shared" si="144"/>
        <v>0</v>
      </c>
      <c r="S103" s="6" t="str">
        <f t="shared" ref="S103:V104" si="173">IFERROR(VLOOKUP($A103,_f12_all,S$1,FALSE),"0")</f>
        <v>0</v>
      </c>
      <c r="T103" s="6" t="str">
        <f t="shared" si="173"/>
        <v>0</v>
      </c>
      <c r="U103" s="72" t="str">
        <f>IFERROR(VLOOKUP($A103,_f12_all_pr,U$1,FALSE),"0")</f>
        <v>0</v>
      </c>
      <c r="V103" s="6" t="str">
        <f t="shared" si="173"/>
        <v>0</v>
      </c>
      <c r="W103" s="26">
        <f t="shared" si="146"/>
        <v>0</v>
      </c>
      <c r="X103" s="6"/>
      <c r="Y103" s="16">
        <f t="shared" si="147"/>
        <v>0</v>
      </c>
      <c r="Z103" s="16">
        <f t="shared" si="148"/>
        <v>0</v>
      </c>
      <c r="AA103" s="7">
        <f t="shared" si="149"/>
        <v>0</v>
      </c>
      <c r="AB103" s="26">
        <f t="shared" si="150"/>
        <v>0</v>
      </c>
      <c r="AC103" s="26">
        <f t="shared" si="151"/>
        <v>0</v>
      </c>
      <c r="AD103" s="34">
        <f t="shared" si="152"/>
        <v>0</v>
      </c>
      <c r="AE103" s="34">
        <f t="shared" si="153"/>
        <v>0</v>
      </c>
      <c r="AF103" s="34">
        <f t="shared" si="154"/>
        <v>0</v>
      </c>
      <c r="AG103" s="34">
        <f t="shared" si="155"/>
        <v>0</v>
      </c>
      <c r="AH103" s="34">
        <f t="shared" si="140"/>
        <v>0</v>
      </c>
    </row>
    <row r="104" spans="1:34" x14ac:dyDescent="0.25">
      <c r="A104" s="44" t="s">
        <v>976</v>
      </c>
      <c r="D104" s="19" t="s">
        <v>201</v>
      </c>
      <c r="E104" s="8" t="s">
        <v>200</v>
      </c>
      <c r="F104" s="2" t="s">
        <v>203</v>
      </c>
      <c r="G104" s="6" t="str">
        <f>IFERROR(VLOOKUP($A104,_f12_all,G$1,FALSE),"0")</f>
        <v>0</v>
      </c>
      <c r="H104" s="72" t="str">
        <f>IFERROR(VLOOKUP($A104,_f12_all_pr,H$1,FALSE),"0")</f>
        <v>0</v>
      </c>
      <c r="I104" s="6" t="str">
        <f>IFERROR(VLOOKUP($A104,_f12_all,I$1,FALSE),"0")</f>
        <v>0</v>
      </c>
      <c r="J104" s="26">
        <f t="shared" si="142"/>
        <v>0</v>
      </c>
      <c r="K104" s="6" t="str">
        <f t="shared" si="172"/>
        <v>0</v>
      </c>
      <c r="L104" s="6" t="str">
        <f t="shared" si="172"/>
        <v>0</v>
      </c>
      <c r="M104" s="72" t="str">
        <f>IFERROR(VLOOKUP($A104,_f12_all_pr,M$1,FALSE),"0")</f>
        <v>0</v>
      </c>
      <c r="N104" s="6" t="str">
        <f t="shared" si="172"/>
        <v>0</v>
      </c>
      <c r="O104" s="6" t="str">
        <f t="shared" si="172"/>
        <v>0</v>
      </c>
      <c r="P104" s="6" t="str">
        <f t="shared" si="172"/>
        <v>0</v>
      </c>
      <c r="Q104" s="6" t="str">
        <f t="shared" si="172"/>
        <v>0</v>
      </c>
      <c r="R104" s="26">
        <f t="shared" si="144"/>
        <v>0</v>
      </c>
      <c r="S104" s="6" t="str">
        <f t="shared" si="173"/>
        <v>0</v>
      </c>
      <c r="T104" s="6" t="str">
        <f t="shared" si="173"/>
        <v>0</v>
      </c>
      <c r="U104" s="72" t="str">
        <f>IFERROR(VLOOKUP($A104,_f12_all_pr,U$1,FALSE),"0")</f>
        <v>0</v>
      </c>
      <c r="V104" s="6" t="str">
        <f t="shared" si="173"/>
        <v>0</v>
      </c>
      <c r="W104" s="26">
        <f t="shared" si="146"/>
        <v>0</v>
      </c>
      <c r="X104" s="6"/>
      <c r="Y104" s="16">
        <f t="shared" si="147"/>
        <v>0</v>
      </c>
      <c r="Z104" s="16">
        <f t="shared" si="148"/>
        <v>0</v>
      </c>
      <c r="AA104" s="7">
        <f t="shared" si="149"/>
        <v>0</v>
      </c>
      <c r="AB104" s="26">
        <f t="shared" si="150"/>
        <v>0</v>
      </c>
      <c r="AC104" s="26">
        <f t="shared" si="151"/>
        <v>0</v>
      </c>
      <c r="AD104" s="34">
        <f t="shared" si="152"/>
        <v>0</v>
      </c>
      <c r="AE104" s="34">
        <f t="shared" si="153"/>
        <v>0</v>
      </c>
      <c r="AF104" s="34">
        <f t="shared" si="154"/>
        <v>0</v>
      </c>
      <c r="AG104" s="34">
        <f t="shared" si="155"/>
        <v>0</v>
      </c>
      <c r="AH104" s="34">
        <f t="shared" si="140"/>
        <v>0</v>
      </c>
    </row>
    <row r="105" spans="1:34" x14ac:dyDescent="0.25">
      <c r="D105" s="36" t="s">
        <v>697</v>
      </c>
      <c r="E105" s="14"/>
      <c r="F105" s="15"/>
      <c r="G105" s="16">
        <f>IFERROR(G103-G104,"0")</f>
        <v>0</v>
      </c>
      <c r="H105" s="73"/>
      <c r="I105" s="16">
        <f>IFERROR(I103-I104,"0")</f>
        <v>0</v>
      </c>
      <c r="J105" s="26">
        <f t="shared" si="142"/>
        <v>0</v>
      </c>
      <c r="K105" s="16">
        <f t="shared" ref="K105:Q105" si="174">IFERROR(K103-K104,"0")</f>
        <v>0</v>
      </c>
      <c r="L105" s="16">
        <f t="shared" si="174"/>
        <v>0</v>
      </c>
      <c r="M105" s="73"/>
      <c r="N105" s="16">
        <f t="shared" si="174"/>
        <v>0</v>
      </c>
      <c r="O105" s="16">
        <f t="shared" si="174"/>
        <v>0</v>
      </c>
      <c r="P105" s="16">
        <f t="shared" si="174"/>
        <v>0</v>
      </c>
      <c r="Q105" s="16">
        <f t="shared" si="174"/>
        <v>0</v>
      </c>
      <c r="R105" s="26">
        <f t="shared" si="144"/>
        <v>0</v>
      </c>
      <c r="S105" s="16">
        <f>IFERROR(S103-S104,"0")</f>
        <v>0</v>
      </c>
      <c r="T105" s="16">
        <f>IFERROR(T103-T104,"0")</f>
        <v>0</v>
      </c>
      <c r="U105" s="73"/>
      <c r="V105" s="16">
        <f>IFERROR(V103-V104,"0")</f>
        <v>0</v>
      </c>
      <c r="W105" s="26">
        <f t="shared" si="146"/>
        <v>0</v>
      </c>
      <c r="X105" s="16"/>
      <c r="Y105" s="16">
        <f t="shared" si="147"/>
        <v>0</v>
      </c>
      <c r="Z105" s="16">
        <f t="shared" si="148"/>
        <v>0</v>
      </c>
      <c r="AA105" s="7">
        <f t="shared" si="149"/>
        <v>0</v>
      </c>
      <c r="AB105" s="26">
        <f t="shared" si="150"/>
        <v>0</v>
      </c>
      <c r="AC105" s="26">
        <f t="shared" si="151"/>
        <v>0</v>
      </c>
      <c r="AD105" s="34">
        <f t="shared" si="152"/>
        <v>0</v>
      </c>
      <c r="AE105" s="34">
        <f t="shared" si="153"/>
        <v>0</v>
      </c>
      <c r="AF105" s="34">
        <f t="shared" si="154"/>
        <v>0</v>
      </c>
      <c r="AG105" s="34">
        <f t="shared" si="155"/>
        <v>0</v>
      </c>
      <c r="AH105" s="34">
        <f t="shared" si="140"/>
        <v>0</v>
      </c>
    </row>
    <row r="106" spans="1:34" ht="24.75" x14ac:dyDescent="0.25">
      <c r="A106" s="44" t="s">
        <v>977</v>
      </c>
      <c r="D106" s="10" t="s">
        <v>204</v>
      </c>
      <c r="E106" s="8" t="s">
        <v>173</v>
      </c>
      <c r="F106" s="2" t="s">
        <v>206</v>
      </c>
      <c r="G106" s="6" t="str">
        <f>IFERROR(VLOOKUP($A106,_f12_all,G$1,FALSE),"0")</f>
        <v>0</v>
      </c>
      <c r="H106" s="72" t="str">
        <f>IFERROR(VLOOKUP($A106,_f12_all_pr,H$1,FALSE),"0")</f>
        <v>0</v>
      </c>
      <c r="I106" s="6" t="str">
        <f>IFERROR(VLOOKUP($A106,_f12_all,I$1,FALSE),"0")</f>
        <v>0</v>
      </c>
      <c r="J106" s="26">
        <f t="shared" si="142"/>
        <v>0</v>
      </c>
      <c r="K106" s="6" t="str">
        <f t="shared" ref="K106:Q107" si="175">IFERROR(VLOOKUP($A106,_f12_all,K$1,FALSE),"0")</f>
        <v>0</v>
      </c>
      <c r="L106" s="6" t="str">
        <f t="shared" si="175"/>
        <v>0</v>
      </c>
      <c r="M106" s="72" t="str">
        <f>IFERROR(VLOOKUP($A106,_f12_all_pr,M$1,FALSE),"0")</f>
        <v>0</v>
      </c>
      <c r="N106" s="6" t="str">
        <f t="shared" si="175"/>
        <v>0</v>
      </c>
      <c r="O106" s="6" t="str">
        <f t="shared" si="175"/>
        <v>0</v>
      </c>
      <c r="P106" s="6" t="str">
        <f t="shared" si="175"/>
        <v>0</v>
      </c>
      <c r="Q106" s="6" t="str">
        <f t="shared" si="175"/>
        <v>0</v>
      </c>
      <c r="R106" s="26">
        <f t="shared" si="144"/>
        <v>0</v>
      </c>
      <c r="S106" s="6" t="str">
        <f t="shared" ref="S106:V107" si="176">IFERROR(VLOOKUP($A106,_f12_all,S$1,FALSE),"0")</f>
        <v>0</v>
      </c>
      <c r="T106" s="6" t="str">
        <f t="shared" si="176"/>
        <v>0</v>
      </c>
      <c r="U106" s="72" t="str">
        <f>IFERROR(VLOOKUP($A106,_f12_all_pr,U$1,FALSE),"0")</f>
        <v>0</v>
      </c>
      <c r="V106" s="6" t="str">
        <f t="shared" si="176"/>
        <v>0</v>
      </c>
      <c r="W106" s="26">
        <f t="shared" si="146"/>
        <v>0</v>
      </c>
      <c r="X106" s="6"/>
      <c r="Y106" s="16">
        <f t="shared" si="147"/>
        <v>0</v>
      </c>
      <c r="Z106" s="16">
        <f t="shared" si="148"/>
        <v>0</v>
      </c>
      <c r="AA106" s="7">
        <f t="shared" si="149"/>
        <v>0</v>
      </c>
      <c r="AB106" s="26">
        <f t="shared" si="150"/>
        <v>0</v>
      </c>
      <c r="AC106" s="26">
        <f t="shared" si="151"/>
        <v>0</v>
      </c>
      <c r="AD106" s="34">
        <f t="shared" si="152"/>
        <v>0</v>
      </c>
      <c r="AE106" s="34">
        <f t="shared" si="153"/>
        <v>0</v>
      </c>
      <c r="AF106" s="34">
        <f t="shared" si="154"/>
        <v>0</v>
      </c>
      <c r="AG106" s="34">
        <f t="shared" si="155"/>
        <v>0</v>
      </c>
      <c r="AH106" s="34">
        <f t="shared" si="140"/>
        <v>0</v>
      </c>
    </row>
    <row r="107" spans="1:34" x14ac:dyDescent="0.25">
      <c r="A107" s="44" t="s">
        <v>978</v>
      </c>
      <c r="D107" s="10" t="s">
        <v>205</v>
      </c>
      <c r="E107" s="8" t="s">
        <v>174</v>
      </c>
      <c r="F107" s="2" t="s">
        <v>207</v>
      </c>
      <c r="G107" s="6" t="str">
        <f>IFERROR(VLOOKUP($A107,_f12_all,G$1,FALSE),"0")</f>
        <v>0</v>
      </c>
      <c r="H107" s="72" t="str">
        <f>IFERROR(VLOOKUP($A107,_f12_all_pr,H$1,FALSE),"0")</f>
        <v>0</v>
      </c>
      <c r="I107" s="6" t="str">
        <f>IFERROR(VLOOKUP($A107,_f12_all,I$1,FALSE),"0")</f>
        <v>0</v>
      </c>
      <c r="J107" s="26">
        <f t="shared" si="142"/>
        <v>0</v>
      </c>
      <c r="K107" s="6" t="str">
        <f t="shared" si="175"/>
        <v>0</v>
      </c>
      <c r="L107" s="6" t="str">
        <f t="shared" si="175"/>
        <v>0</v>
      </c>
      <c r="M107" s="72" t="str">
        <f>IFERROR(VLOOKUP($A107,_f12_all_pr,M$1,FALSE),"0")</f>
        <v>0</v>
      </c>
      <c r="N107" s="6" t="str">
        <f t="shared" si="175"/>
        <v>0</v>
      </c>
      <c r="O107" s="6" t="str">
        <f t="shared" si="175"/>
        <v>0</v>
      </c>
      <c r="P107" s="6" t="str">
        <f t="shared" si="175"/>
        <v>0</v>
      </c>
      <c r="Q107" s="6" t="str">
        <f t="shared" si="175"/>
        <v>0</v>
      </c>
      <c r="R107" s="26">
        <f t="shared" si="144"/>
        <v>0</v>
      </c>
      <c r="S107" s="6" t="str">
        <f t="shared" si="176"/>
        <v>0</v>
      </c>
      <c r="T107" s="6" t="str">
        <f t="shared" si="176"/>
        <v>0</v>
      </c>
      <c r="U107" s="72" t="str">
        <f>IFERROR(VLOOKUP($A107,_f12_all_pr,U$1,FALSE),"0")</f>
        <v>0</v>
      </c>
      <c r="V107" s="6" t="str">
        <f t="shared" si="176"/>
        <v>0</v>
      </c>
      <c r="W107" s="26">
        <f t="shared" si="146"/>
        <v>0</v>
      </c>
      <c r="X107" s="6"/>
      <c r="Y107" s="16">
        <f t="shared" si="147"/>
        <v>0</v>
      </c>
      <c r="Z107" s="16">
        <f t="shared" si="148"/>
        <v>0</v>
      </c>
      <c r="AA107" s="7">
        <f t="shared" si="149"/>
        <v>0</v>
      </c>
      <c r="AB107" s="26">
        <f t="shared" si="150"/>
        <v>0</v>
      </c>
      <c r="AC107" s="26">
        <f t="shared" si="151"/>
        <v>0</v>
      </c>
      <c r="AD107" s="34">
        <f t="shared" si="152"/>
        <v>0</v>
      </c>
      <c r="AE107" s="34">
        <f t="shared" si="153"/>
        <v>0</v>
      </c>
      <c r="AF107" s="34">
        <f t="shared" si="154"/>
        <v>0</v>
      </c>
      <c r="AG107" s="34">
        <f t="shared" si="155"/>
        <v>0</v>
      </c>
      <c r="AH107" s="34">
        <f t="shared" si="140"/>
        <v>0</v>
      </c>
    </row>
    <row r="108" spans="1:34" x14ac:dyDescent="0.25">
      <c r="D108" s="37" t="s">
        <v>666</v>
      </c>
      <c r="E108" s="20"/>
      <c r="F108" s="21"/>
      <c r="G108" s="16">
        <f>IFERROR(G79-G80-G84-G85-G88-G89-G92-G96-G99-G103-G106-G107,"0")</f>
        <v>0</v>
      </c>
      <c r="H108" s="73"/>
      <c r="I108" s="16">
        <f>IFERROR(I79-I80-I84-I85-I88-I89-I92-I96-I99-I103-I106-I107,"0")</f>
        <v>0</v>
      </c>
      <c r="J108" s="26">
        <f t="shared" si="142"/>
        <v>0</v>
      </c>
      <c r="K108" s="16">
        <f t="shared" ref="K108:Q108" si="177">IFERROR(K79-K80-K84-K85-K88-K89-K92-K96-K99-K103-K106-K107,"0")</f>
        <v>0</v>
      </c>
      <c r="L108" s="16">
        <f t="shared" si="177"/>
        <v>0</v>
      </c>
      <c r="M108" s="73"/>
      <c r="N108" s="16">
        <f t="shared" si="177"/>
        <v>0</v>
      </c>
      <c r="O108" s="16">
        <f t="shared" si="177"/>
        <v>0</v>
      </c>
      <c r="P108" s="16">
        <f t="shared" si="177"/>
        <v>0</v>
      </c>
      <c r="Q108" s="16">
        <f t="shared" si="177"/>
        <v>0</v>
      </c>
      <c r="R108" s="26">
        <f t="shared" si="144"/>
        <v>0</v>
      </c>
      <c r="S108" s="16">
        <f>IFERROR(S79-S80-S84-S85-S88-S89-S92-S96-S99-S103-S106-S107,"0")</f>
        <v>0</v>
      </c>
      <c r="T108" s="16">
        <f>IFERROR(T79-T80-T84-T85-T88-T89-T92-T96-T99-T103-T106-T107,"0")</f>
        <v>0</v>
      </c>
      <c r="U108" s="73"/>
      <c r="V108" s="16">
        <f>IFERROR(V79-V80-V84-V85-V88-V89-V92-V96-V99-V103-V106-V107,"0")</f>
        <v>0</v>
      </c>
      <c r="W108" s="26">
        <f t="shared" si="146"/>
        <v>0</v>
      </c>
      <c r="X108" s="16"/>
      <c r="Y108" s="16">
        <f t="shared" si="147"/>
        <v>0</v>
      </c>
      <c r="Z108" s="16">
        <f t="shared" si="148"/>
        <v>0</v>
      </c>
      <c r="AA108" s="7">
        <f t="shared" si="149"/>
        <v>0</v>
      </c>
      <c r="AB108" s="26">
        <f t="shared" si="150"/>
        <v>0</v>
      </c>
      <c r="AC108" s="26">
        <f t="shared" si="151"/>
        <v>0</v>
      </c>
      <c r="AD108" s="34">
        <f t="shared" si="152"/>
        <v>0</v>
      </c>
      <c r="AE108" s="34">
        <f t="shared" si="153"/>
        <v>0</v>
      </c>
      <c r="AF108" s="34">
        <f t="shared" si="154"/>
        <v>0</v>
      </c>
      <c r="AG108" s="34">
        <f t="shared" si="155"/>
        <v>0</v>
      </c>
      <c r="AH108" s="34">
        <f t="shared" si="140"/>
        <v>0</v>
      </c>
    </row>
    <row r="109" spans="1:34" ht="24.75" x14ac:dyDescent="0.25">
      <c r="A109" s="44" t="s">
        <v>979</v>
      </c>
      <c r="B109">
        <v>1</v>
      </c>
      <c r="D109" s="4" t="s">
        <v>208</v>
      </c>
      <c r="E109" s="12" t="s">
        <v>211</v>
      </c>
      <c r="F109" s="18" t="s">
        <v>209</v>
      </c>
      <c r="G109" s="6" t="str">
        <f t="shared" ref="G109:I112" si="178">IFERROR(VLOOKUP($A109,_f12_all,G$1,FALSE),"0")</f>
        <v>0</v>
      </c>
      <c r="H109" s="72" t="str">
        <f>IFERROR(VLOOKUP($A109,_f12_all_pr,H$1,FALSE),"0")</f>
        <v>0</v>
      </c>
      <c r="I109" s="6" t="str">
        <f t="shared" si="178"/>
        <v>0</v>
      </c>
      <c r="J109" s="26">
        <f t="shared" si="142"/>
        <v>0</v>
      </c>
      <c r="K109" s="6" t="str">
        <f t="shared" ref="K109:Q112" si="179">IFERROR(VLOOKUP($A109,_f12_all,K$1,FALSE),"0")</f>
        <v>0</v>
      </c>
      <c r="L109" s="6" t="str">
        <f t="shared" si="179"/>
        <v>0</v>
      </c>
      <c r="M109" s="72" t="str">
        <f>IFERROR(VLOOKUP($A109,_f12_all_pr,M$1,FALSE),"0")</f>
        <v>0</v>
      </c>
      <c r="N109" s="6" t="str">
        <f t="shared" si="179"/>
        <v>0</v>
      </c>
      <c r="O109" s="6" t="str">
        <f t="shared" si="179"/>
        <v>0</v>
      </c>
      <c r="P109" s="6" t="str">
        <f t="shared" si="179"/>
        <v>0</v>
      </c>
      <c r="Q109" s="6" t="str">
        <f t="shared" si="179"/>
        <v>0</v>
      </c>
      <c r="R109" s="26">
        <f t="shared" si="144"/>
        <v>0</v>
      </c>
      <c r="S109" s="6" t="str">
        <f t="shared" ref="S109:V112" si="180">IFERROR(VLOOKUP($A109,_f12_all,S$1,FALSE),"0")</f>
        <v>0</v>
      </c>
      <c r="T109" s="6" t="str">
        <f t="shared" si="180"/>
        <v>0</v>
      </c>
      <c r="U109" s="72" t="str">
        <f>IFERROR(VLOOKUP($A109,_f12_all_pr,U$1,FALSE),"0")</f>
        <v>0</v>
      </c>
      <c r="V109" s="6" t="str">
        <f t="shared" si="180"/>
        <v>0</v>
      </c>
      <c r="W109" s="26">
        <f t="shared" si="146"/>
        <v>0</v>
      </c>
      <c r="X109" s="6"/>
      <c r="Y109" s="16">
        <f t="shared" si="147"/>
        <v>0</v>
      </c>
      <c r="Z109" s="16">
        <f t="shared" si="148"/>
        <v>0</v>
      </c>
      <c r="AA109" s="7">
        <f t="shared" si="149"/>
        <v>0</v>
      </c>
      <c r="AB109" s="26">
        <f t="shared" si="150"/>
        <v>0</v>
      </c>
      <c r="AC109" s="26">
        <f t="shared" si="151"/>
        <v>0</v>
      </c>
      <c r="AD109" s="34">
        <f t="shared" si="152"/>
        <v>0</v>
      </c>
      <c r="AE109" s="34">
        <f t="shared" si="153"/>
        <v>0</v>
      </c>
      <c r="AF109" s="34">
        <f t="shared" si="154"/>
        <v>0</v>
      </c>
      <c r="AG109" s="34">
        <f t="shared" si="155"/>
        <v>0</v>
      </c>
      <c r="AH109" s="34">
        <f t="shared" si="140"/>
        <v>0</v>
      </c>
    </row>
    <row r="110" spans="1:34" x14ac:dyDescent="0.25">
      <c r="A110" s="44" t="s">
        <v>980</v>
      </c>
      <c r="D110" s="10" t="s">
        <v>210</v>
      </c>
      <c r="E110" s="8" t="s">
        <v>212</v>
      </c>
      <c r="F110" s="2" t="s">
        <v>243</v>
      </c>
      <c r="G110" s="6" t="str">
        <f t="shared" si="178"/>
        <v>0</v>
      </c>
      <c r="H110" s="72" t="str">
        <f>IFERROR(VLOOKUP($A110,_f12_all_pr,H$1,FALSE),"0")</f>
        <v>0</v>
      </c>
      <c r="I110" s="6" t="str">
        <f t="shared" si="178"/>
        <v>0</v>
      </c>
      <c r="J110" s="26">
        <f t="shared" si="142"/>
        <v>0</v>
      </c>
      <c r="K110" s="6" t="str">
        <f t="shared" si="179"/>
        <v>0</v>
      </c>
      <c r="L110" s="6" t="str">
        <f t="shared" si="179"/>
        <v>0</v>
      </c>
      <c r="M110" s="72" t="str">
        <f>IFERROR(VLOOKUP($A110,_f12_all_pr,M$1,FALSE),"0")</f>
        <v>0</v>
      </c>
      <c r="N110" s="6" t="str">
        <f t="shared" si="179"/>
        <v>0</v>
      </c>
      <c r="O110" s="6" t="str">
        <f t="shared" si="179"/>
        <v>0</v>
      </c>
      <c r="P110" s="6" t="str">
        <f t="shared" si="179"/>
        <v>0</v>
      </c>
      <c r="Q110" s="6" t="str">
        <f t="shared" si="179"/>
        <v>0</v>
      </c>
      <c r="R110" s="26">
        <f t="shared" si="144"/>
        <v>0</v>
      </c>
      <c r="S110" s="6" t="str">
        <f t="shared" si="180"/>
        <v>0</v>
      </c>
      <c r="T110" s="6" t="str">
        <f t="shared" si="180"/>
        <v>0</v>
      </c>
      <c r="U110" s="72" t="str">
        <f>IFERROR(VLOOKUP($A110,_f12_all_pr,U$1,FALSE),"0")</f>
        <v>0</v>
      </c>
      <c r="V110" s="6" t="str">
        <f t="shared" si="180"/>
        <v>0</v>
      </c>
      <c r="W110" s="26">
        <f t="shared" si="146"/>
        <v>0</v>
      </c>
      <c r="X110" s="6"/>
      <c r="Y110" s="16">
        <f t="shared" si="147"/>
        <v>0</v>
      </c>
      <c r="Z110" s="16">
        <f t="shared" si="148"/>
        <v>0</v>
      </c>
      <c r="AA110" s="7">
        <f t="shared" si="149"/>
        <v>0</v>
      </c>
      <c r="AB110" s="26">
        <f t="shared" si="150"/>
        <v>0</v>
      </c>
      <c r="AC110" s="26">
        <f t="shared" si="151"/>
        <v>0</v>
      </c>
      <c r="AD110" s="34">
        <f t="shared" si="152"/>
        <v>0</v>
      </c>
      <c r="AE110" s="34">
        <f t="shared" si="153"/>
        <v>0</v>
      </c>
      <c r="AF110" s="34">
        <f t="shared" si="154"/>
        <v>0</v>
      </c>
      <c r="AG110" s="34">
        <f t="shared" si="155"/>
        <v>0</v>
      </c>
      <c r="AH110" s="34">
        <f t="shared" si="140"/>
        <v>0</v>
      </c>
    </row>
    <row r="111" spans="1:34" x14ac:dyDescent="0.25">
      <c r="A111" s="44" t="s">
        <v>981</v>
      </c>
      <c r="D111" s="10" t="s">
        <v>225</v>
      </c>
      <c r="E111" s="8" t="s">
        <v>213</v>
      </c>
      <c r="F111" s="2" t="s">
        <v>244</v>
      </c>
      <c r="G111" s="6" t="str">
        <f t="shared" si="178"/>
        <v>0</v>
      </c>
      <c r="H111" s="72" t="str">
        <f>IFERROR(VLOOKUP($A111,_f12_all_pr,H$1,FALSE),"0")</f>
        <v>0</v>
      </c>
      <c r="I111" s="6" t="str">
        <f t="shared" si="178"/>
        <v>0</v>
      </c>
      <c r="J111" s="26">
        <f t="shared" si="142"/>
        <v>0</v>
      </c>
      <c r="K111" s="6" t="str">
        <f t="shared" si="179"/>
        <v>0</v>
      </c>
      <c r="L111" s="6" t="str">
        <f t="shared" si="179"/>
        <v>0</v>
      </c>
      <c r="M111" s="72" t="str">
        <f>IFERROR(VLOOKUP($A111,_f12_all_pr,M$1,FALSE),"0")</f>
        <v>0</v>
      </c>
      <c r="N111" s="6" t="str">
        <f t="shared" si="179"/>
        <v>0</v>
      </c>
      <c r="O111" s="6" t="str">
        <f t="shared" si="179"/>
        <v>0</v>
      </c>
      <c r="P111" s="6" t="str">
        <f t="shared" si="179"/>
        <v>0</v>
      </c>
      <c r="Q111" s="6" t="str">
        <f t="shared" si="179"/>
        <v>0</v>
      </c>
      <c r="R111" s="26">
        <f t="shared" si="144"/>
        <v>0</v>
      </c>
      <c r="S111" s="6" t="str">
        <f t="shared" si="180"/>
        <v>0</v>
      </c>
      <c r="T111" s="6" t="str">
        <f t="shared" si="180"/>
        <v>0</v>
      </c>
      <c r="U111" s="72" t="str">
        <f>IFERROR(VLOOKUP($A111,_f12_all_pr,U$1,FALSE),"0")</f>
        <v>0</v>
      </c>
      <c r="V111" s="6" t="str">
        <f t="shared" si="180"/>
        <v>0</v>
      </c>
      <c r="W111" s="26">
        <f t="shared" si="146"/>
        <v>0</v>
      </c>
      <c r="X111" s="6"/>
      <c r="Y111" s="16">
        <f t="shared" si="147"/>
        <v>0</v>
      </c>
      <c r="Z111" s="16">
        <f t="shared" si="148"/>
        <v>0</v>
      </c>
      <c r="AA111" s="7">
        <f t="shared" si="149"/>
        <v>0</v>
      </c>
      <c r="AB111" s="26">
        <f t="shared" si="150"/>
        <v>0</v>
      </c>
      <c r="AC111" s="26">
        <f t="shared" si="151"/>
        <v>0</v>
      </c>
      <c r="AD111" s="34">
        <f t="shared" si="152"/>
        <v>0</v>
      </c>
      <c r="AE111" s="34">
        <f t="shared" si="153"/>
        <v>0</v>
      </c>
      <c r="AF111" s="34">
        <f t="shared" si="154"/>
        <v>0</v>
      </c>
      <c r="AG111" s="34">
        <f t="shared" si="155"/>
        <v>0</v>
      </c>
      <c r="AH111" s="34">
        <f t="shared" si="140"/>
        <v>0</v>
      </c>
    </row>
    <row r="112" spans="1:34" x14ac:dyDescent="0.25">
      <c r="A112" s="44" t="s">
        <v>982</v>
      </c>
      <c r="D112" s="19" t="s">
        <v>226</v>
      </c>
      <c r="E112" s="8" t="s">
        <v>224</v>
      </c>
      <c r="F112" s="2" t="s">
        <v>245</v>
      </c>
      <c r="G112" s="6" t="str">
        <f t="shared" si="178"/>
        <v>0</v>
      </c>
      <c r="H112" s="72" t="str">
        <f>IFERROR(VLOOKUP($A112,_f12_all_pr,H$1,FALSE),"0")</f>
        <v>0</v>
      </c>
      <c r="I112" s="6" t="str">
        <f t="shared" si="178"/>
        <v>0</v>
      </c>
      <c r="J112" s="26">
        <f t="shared" si="142"/>
        <v>0</v>
      </c>
      <c r="K112" s="6" t="str">
        <f t="shared" si="179"/>
        <v>0</v>
      </c>
      <c r="L112" s="6" t="str">
        <f t="shared" si="179"/>
        <v>0</v>
      </c>
      <c r="M112" s="72" t="str">
        <f>IFERROR(VLOOKUP($A112,_f12_all_pr,M$1,FALSE),"0")</f>
        <v>0</v>
      </c>
      <c r="N112" s="6" t="str">
        <f t="shared" si="179"/>
        <v>0</v>
      </c>
      <c r="O112" s="6" t="str">
        <f t="shared" si="179"/>
        <v>0</v>
      </c>
      <c r="P112" s="6" t="str">
        <f t="shared" si="179"/>
        <v>0</v>
      </c>
      <c r="Q112" s="6" t="str">
        <f t="shared" si="179"/>
        <v>0</v>
      </c>
      <c r="R112" s="26">
        <f t="shared" si="144"/>
        <v>0</v>
      </c>
      <c r="S112" s="6" t="str">
        <f t="shared" si="180"/>
        <v>0</v>
      </c>
      <c r="T112" s="6" t="str">
        <f t="shared" si="180"/>
        <v>0</v>
      </c>
      <c r="U112" s="72" t="str">
        <f>IFERROR(VLOOKUP($A112,_f12_all_pr,U$1,FALSE),"0")</f>
        <v>0</v>
      </c>
      <c r="V112" s="6" t="str">
        <f t="shared" si="180"/>
        <v>0</v>
      </c>
      <c r="W112" s="26">
        <f t="shared" si="146"/>
        <v>0</v>
      </c>
      <c r="X112" s="6"/>
      <c r="Y112" s="16">
        <f t="shared" si="147"/>
        <v>0</v>
      </c>
      <c r="Z112" s="16">
        <f t="shared" si="148"/>
        <v>0</v>
      </c>
      <c r="AA112" s="7">
        <f t="shared" si="149"/>
        <v>0</v>
      </c>
      <c r="AB112" s="26">
        <f t="shared" si="150"/>
        <v>0</v>
      </c>
      <c r="AC112" s="26">
        <f t="shared" si="151"/>
        <v>0</v>
      </c>
      <c r="AD112" s="34">
        <f t="shared" si="152"/>
        <v>0</v>
      </c>
      <c r="AE112" s="34">
        <f t="shared" si="153"/>
        <v>0</v>
      </c>
      <c r="AF112" s="34">
        <f t="shared" si="154"/>
        <v>0</v>
      </c>
      <c r="AG112" s="34">
        <f t="shared" si="155"/>
        <v>0</v>
      </c>
      <c r="AH112" s="34">
        <f t="shared" si="140"/>
        <v>0</v>
      </c>
    </row>
    <row r="113" spans="1:34" x14ac:dyDescent="0.25">
      <c r="D113" s="36" t="s">
        <v>696</v>
      </c>
      <c r="E113" s="15"/>
      <c r="F113" s="15"/>
      <c r="G113" s="16">
        <f>IFERROR(G111-G112,"0")</f>
        <v>0</v>
      </c>
      <c r="H113" s="73"/>
      <c r="I113" s="16">
        <f>IFERROR(I111-I112,"0")</f>
        <v>0</v>
      </c>
      <c r="J113" s="26">
        <f t="shared" si="142"/>
        <v>0</v>
      </c>
      <c r="K113" s="16">
        <f t="shared" ref="K113:Q113" si="181">IFERROR(K111-K112,"0")</f>
        <v>0</v>
      </c>
      <c r="L113" s="16">
        <f t="shared" si="181"/>
        <v>0</v>
      </c>
      <c r="M113" s="73"/>
      <c r="N113" s="16">
        <f t="shared" si="181"/>
        <v>0</v>
      </c>
      <c r="O113" s="16">
        <f t="shared" si="181"/>
        <v>0</v>
      </c>
      <c r="P113" s="16">
        <f t="shared" si="181"/>
        <v>0</v>
      </c>
      <c r="Q113" s="16">
        <f t="shared" si="181"/>
        <v>0</v>
      </c>
      <c r="R113" s="26">
        <f t="shared" si="144"/>
        <v>0</v>
      </c>
      <c r="S113" s="16">
        <f>IFERROR(S111-S112,"0")</f>
        <v>0</v>
      </c>
      <c r="T113" s="16">
        <f>IFERROR(T111-T112,"0")</f>
        <v>0</v>
      </c>
      <c r="U113" s="73"/>
      <c r="V113" s="16">
        <f>IFERROR(V111-V112,"0")</f>
        <v>0</v>
      </c>
      <c r="W113" s="26">
        <f t="shared" si="146"/>
        <v>0</v>
      </c>
      <c r="X113" s="16"/>
      <c r="Y113" s="16">
        <f t="shared" si="147"/>
        <v>0</v>
      </c>
      <c r="Z113" s="16">
        <f t="shared" si="148"/>
        <v>0</v>
      </c>
      <c r="AA113" s="7">
        <f t="shared" si="149"/>
        <v>0</v>
      </c>
      <c r="AB113" s="26">
        <f t="shared" si="150"/>
        <v>0</v>
      </c>
      <c r="AC113" s="26">
        <f t="shared" si="151"/>
        <v>0</v>
      </c>
      <c r="AD113" s="34">
        <f t="shared" si="152"/>
        <v>0</v>
      </c>
      <c r="AE113" s="34">
        <f t="shared" si="153"/>
        <v>0</v>
      </c>
      <c r="AF113" s="34">
        <f t="shared" si="154"/>
        <v>0</v>
      </c>
      <c r="AG113" s="34">
        <f t="shared" si="155"/>
        <v>0</v>
      </c>
      <c r="AH113" s="34">
        <f t="shared" si="140"/>
        <v>0</v>
      </c>
    </row>
    <row r="114" spans="1:34" x14ac:dyDescent="0.25">
      <c r="A114" s="44" t="s">
        <v>983</v>
      </c>
      <c r="D114" s="10" t="s">
        <v>227</v>
      </c>
      <c r="E114" s="8" t="s">
        <v>214</v>
      </c>
      <c r="F114" s="2" t="s">
        <v>246</v>
      </c>
      <c r="G114" s="6" t="str">
        <f t="shared" ref="G114:I122" si="182">IFERROR(VLOOKUP($A114,_f12_all,G$1,FALSE),"0")</f>
        <v>0</v>
      </c>
      <c r="H114" s="72" t="str">
        <f t="shared" ref="H114:H122" si="183">IFERROR(VLOOKUP($A114,_f12_all_pr,H$1,FALSE),"0")</f>
        <v>0</v>
      </c>
      <c r="I114" s="6" t="str">
        <f t="shared" si="182"/>
        <v>0</v>
      </c>
      <c r="J114" s="26">
        <f t="shared" si="142"/>
        <v>0</v>
      </c>
      <c r="K114" s="6" t="str">
        <f t="shared" ref="K114:Q122" si="184">IFERROR(VLOOKUP($A114,_f12_all,K$1,FALSE),"0")</f>
        <v>0</v>
      </c>
      <c r="L114" s="6" t="str">
        <f t="shared" si="184"/>
        <v>0</v>
      </c>
      <c r="M114" s="72" t="str">
        <f t="shared" ref="M114:M122" si="185">IFERROR(VLOOKUP($A114,_f12_all_pr,M$1,FALSE),"0")</f>
        <v>0</v>
      </c>
      <c r="N114" s="6" t="str">
        <f t="shared" si="184"/>
        <v>0</v>
      </c>
      <c r="O114" s="6" t="str">
        <f t="shared" si="184"/>
        <v>0</v>
      </c>
      <c r="P114" s="6" t="str">
        <f t="shared" si="184"/>
        <v>0</v>
      </c>
      <c r="Q114" s="6" t="str">
        <f t="shared" si="184"/>
        <v>0</v>
      </c>
      <c r="R114" s="26">
        <f t="shared" si="144"/>
        <v>0</v>
      </c>
      <c r="S114" s="6" t="str">
        <f t="shared" ref="S114:V122" si="186">IFERROR(VLOOKUP($A114,_f12_all,S$1,FALSE),"0")</f>
        <v>0</v>
      </c>
      <c r="T114" s="6" t="str">
        <f t="shared" si="186"/>
        <v>0</v>
      </c>
      <c r="U114" s="72" t="str">
        <f t="shared" ref="U114:U122" si="187">IFERROR(VLOOKUP($A114,_f12_all_pr,U$1,FALSE),"0")</f>
        <v>0</v>
      </c>
      <c r="V114" s="6" t="str">
        <f t="shared" si="186"/>
        <v>0</v>
      </c>
      <c r="W114" s="26">
        <f t="shared" si="146"/>
        <v>0</v>
      </c>
      <c r="X114" s="6"/>
      <c r="Y114" s="16">
        <f t="shared" si="147"/>
        <v>0</v>
      </c>
      <c r="Z114" s="16">
        <f t="shared" si="148"/>
        <v>0</v>
      </c>
      <c r="AA114" s="7">
        <f t="shared" si="149"/>
        <v>0</v>
      </c>
      <c r="AB114" s="26">
        <f t="shared" si="150"/>
        <v>0</v>
      </c>
      <c r="AC114" s="26">
        <f t="shared" si="151"/>
        <v>0</v>
      </c>
      <c r="AD114" s="34">
        <f t="shared" si="152"/>
        <v>0</v>
      </c>
      <c r="AE114" s="34">
        <f t="shared" si="153"/>
        <v>0</v>
      </c>
      <c r="AF114" s="34">
        <f t="shared" si="154"/>
        <v>0</v>
      </c>
      <c r="AG114" s="34">
        <f t="shared" si="155"/>
        <v>0</v>
      </c>
      <c r="AH114" s="34">
        <f t="shared" si="140"/>
        <v>0</v>
      </c>
    </row>
    <row r="115" spans="1:34" x14ac:dyDescent="0.25">
      <c r="A115" s="44" t="s">
        <v>984</v>
      </c>
      <c r="D115" s="10" t="s">
        <v>228</v>
      </c>
      <c r="E115" s="8" t="s">
        <v>215</v>
      </c>
      <c r="F115" s="2" t="s">
        <v>247</v>
      </c>
      <c r="G115" s="6" t="str">
        <f t="shared" si="182"/>
        <v>0</v>
      </c>
      <c r="H115" s="72" t="str">
        <f t="shared" si="183"/>
        <v>0</v>
      </c>
      <c r="I115" s="6" t="str">
        <f t="shared" si="182"/>
        <v>0</v>
      </c>
      <c r="J115" s="26">
        <f t="shared" si="142"/>
        <v>0</v>
      </c>
      <c r="K115" s="6" t="str">
        <f t="shared" si="184"/>
        <v>0</v>
      </c>
      <c r="L115" s="6" t="str">
        <f t="shared" si="184"/>
        <v>0</v>
      </c>
      <c r="M115" s="72" t="str">
        <f t="shared" si="185"/>
        <v>0</v>
      </c>
      <c r="N115" s="6" t="str">
        <f t="shared" si="184"/>
        <v>0</v>
      </c>
      <c r="O115" s="6" t="str">
        <f t="shared" si="184"/>
        <v>0</v>
      </c>
      <c r="P115" s="6" t="str">
        <f t="shared" si="184"/>
        <v>0</v>
      </c>
      <c r="Q115" s="6" t="str">
        <f t="shared" si="184"/>
        <v>0</v>
      </c>
      <c r="R115" s="26">
        <f t="shared" si="144"/>
        <v>0</v>
      </c>
      <c r="S115" s="6" t="str">
        <f t="shared" si="186"/>
        <v>0</v>
      </c>
      <c r="T115" s="6" t="str">
        <f t="shared" si="186"/>
        <v>0</v>
      </c>
      <c r="U115" s="72" t="str">
        <f t="shared" si="187"/>
        <v>0</v>
      </c>
      <c r="V115" s="6" t="str">
        <f t="shared" si="186"/>
        <v>0</v>
      </c>
      <c r="W115" s="26">
        <f t="shared" si="146"/>
        <v>0</v>
      </c>
      <c r="X115" s="6"/>
      <c r="Y115" s="16">
        <f t="shared" si="147"/>
        <v>0</v>
      </c>
      <c r="Z115" s="16">
        <f t="shared" si="148"/>
        <v>0</v>
      </c>
      <c r="AA115" s="7">
        <f t="shared" si="149"/>
        <v>0</v>
      </c>
      <c r="AB115" s="26">
        <f t="shared" si="150"/>
        <v>0</v>
      </c>
      <c r="AC115" s="26">
        <f t="shared" si="151"/>
        <v>0</v>
      </c>
      <c r="AD115" s="34">
        <f t="shared" si="152"/>
        <v>0</v>
      </c>
      <c r="AE115" s="34">
        <f t="shared" si="153"/>
        <v>0</v>
      </c>
      <c r="AF115" s="34">
        <f t="shared" si="154"/>
        <v>0</v>
      </c>
      <c r="AG115" s="34">
        <f t="shared" si="155"/>
        <v>0</v>
      </c>
      <c r="AH115" s="34">
        <f t="shared" si="140"/>
        <v>0</v>
      </c>
    </row>
    <row r="116" spans="1:34" ht="24.75" x14ac:dyDescent="0.25">
      <c r="A116" s="44" t="s">
        <v>985</v>
      </c>
      <c r="D116" s="10" t="s">
        <v>229</v>
      </c>
      <c r="E116" s="8" t="s">
        <v>216</v>
      </c>
      <c r="F116" s="2" t="s">
        <v>248</v>
      </c>
      <c r="G116" s="6" t="str">
        <f t="shared" si="182"/>
        <v>0</v>
      </c>
      <c r="H116" s="72" t="str">
        <f t="shared" si="183"/>
        <v>0</v>
      </c>
      <c r="I116" s="6" t="str">
        <f t="shared" si="182"/>
        <v>0</v>
      </c>
      <c r="J116" s="26">
        <f t="shared" si="142"/>
        <v>0</v>
      </c>
      <c r="K116" s="6" t="str">
        <f t="shared" si="184"/>
        <v>0</v>
      </c>
      <c r="L116" s="6" t="str">
        <f t="shared" si="184"/>
        <v>0</v>
      </c>
      <c r="M116" s="72" t="str">
        <f t="shared" si="185"/>
        <v>0</v>
      </c>
      <c r="N116" s="6" t="str">
        <f t="shared" si="184"/>
        <v>0</v>
      </c>
      <c r="O116" s="6" t="str">
        <f t="shared" si="184"/>
        <v>0</v>
      </c>
      <c r="P116" s="6" t="str">
        <f t="shared" si="184"/>
        <v>0</v>
      </c>
      <c r="Q116" s="6" t="str">
        <f t="shared" si="184"/>
        <v>0</v>
      </c>
      <c r="R116" s="26">
        <f t="shared" si="144"/>
        <v>0</v>
      </c>
      <c r="S116" s="6" t="str">
        <f t="shared" si="186"/>
        <v>0</v>
      </c>
      <c r="T116" s="6" t="str">
        <f t="shared" si="186"/>
        <v>0</v>
      </c>
      <c r="U116" s="72" t="str">
        <f t="shared" si="187"/>
        <v>0</v>
      </c>
      <c r="V116" s="6" t="str">
        <f t="shared" si="186"/>
        <v>0</v>
      </c>
      <c r="W116" s="26">
        <f t="shared" si="146"/>
        <v>0</v>
      </c>
      <c r="X116" s="6"/>
      <c r="Y116" s="16">
        <f t="shared" si="147"/>
        <v>0</v>
      </c>
      <c r="Z116" s="16">
        <f t="shared" si="148"/>
        <v>0</v>
      </c>
      <c r="AA116" s="7">
        <f t="shared" si="149"/>
        <v>0</v>
      </c>
      <c r="AB116" s="26">
        <f t="shared" si="150"/>
        <v>0</v>
      </c>
      <c r="AC116" s="26">
        <f t="shared" si="151"/>
        <v>0</v>
      </c>
      <c r="AD116" s="34">
        <f t="shared" si="152"/>
        <v>0</v>
      </c>
      <c r="AE116" s="34">
        <f t="shared" si="153"/>
        <v>0</v>
      </c>
      <c r="AF116" s="34">
        <f t="shared" si="154"/>
        <v>0</v>
      </c>
      <c r="AG116" s="34">
        <f t="shared" si="155"/>
        <v>0</v>
      </c>
      <c r="AH116" s="34">
        <f t="shared" si="140"/>
        <v>0</v>
      </c>
    </row>
    <row r="117" spans="1:34" x14ac:dyDescent="0.25">
      <c r="A117" s="44" t="s">
        <v>986</v>
      </c>
      <c r="D117" s="10" t="s">
        <v>230</v>
      </c>
      <c r="E117" s="8" t="s">
        <v>217</v>
      </c>
      <c r="F117" s="2" t="s">
        <v>249</v>
      </c>
      <c r="G117" s="6" t="str">
        <f t="shared" si="182"/>
        <v>0</v>
      </c>
      <c r="H117" s="72" t="str">
        <f t="shared" si="183"/>
        <v>0</v>
      </c>
      <c r="I117" s="6" t="str">
        <f t="shared" si="182"/>
        <v>0</v>
      </c>
      <c r="J117" s="26">
        <f t="shared" si="142"/>
        <v>0</v>
      </c>
      <c r="K117" s="6" t="str">
        <f t="shared" si="184"/>
        <v>0</v>
      </c>
      <c r="L117" s="6" t="str">
        <f t="shared" si="184"/>
        <v>0</v>
      </c>
      <c r="M117" s="72" t="str">
        <f t="shared" si="185"/>
        <v>0</v>
      </c>
      <c r="N117" s="6" t="str">
        <f t="shared" si="184"/>
        <v>0</v>
      </c>
      <c r="O117" s="6" t="str">
        <f t="shared" si="184"/>
        <v>0</v>
      </c>
      <c r="P117" s="6" t="str">
        <f t="shared" si="184"/>
        <v>0</v>
      </c>
      <c r="Q117" s="6" t="str">
        <f t="shared" si="184"/>
        <v>0</v>
      </c>
      <c r="R117" s="26">
        <f t="shared" si="144"/>
        <v>0</v>
      </c>
      <c r="S117" s="6" t="str">
        <f t="shared" si="186"/>
        <v>0</v>
      </c>
      <c r="T117" s="6" t="str">
        <f t="shared" si="186"/>
        <v>0</v>
      </c>
      <c r="U117" s="72" t="str">
        <f t="shared" si="187"/>
        <v>0</v>
      </c>
      <c r="V117" s="6" t="str">
        <f t="shared" si="186"/>
        <v>0</v>
      </c>
      <c r="W117" s="26">
        <f t="shared" si="146"/>
        <v>0</v>
      </c>
      <c r="X117" s="6"/>
      <c r="Y117" s="16">
        <f t="shared" si="147"/>
        <v>0</v>
      </c>
      <c r="Z117" s="16">
        <f t="shared" si="148"/>
        <v>0</v>
      </c>
      <c r="AA117" s="7">
        <f t="shared" si="149"/>
        <v>0</v>
      </c>
      <c r="AB117" s="26">
        <f t="shared" si="150"/>
        <v>0</v>
      </c>
      <c r="AC117" s="26">
        <f t="shared" si="151"/>
        <v>0</v>
      </c>
      <c r="AD117" s="34">
        <f t="shared" si="152"/>
        <v>0</v>
      </c>
      <c r="AE117" s="34">
        <f t="shared" si="153"/>
        <v>0</v>
      </c>
      <c r="AF117" s="34">
        <f t="shared" si="154"/>
        <v>0</v>
      </c>
      <c r="AG117" s="34">
        <f t="shared" si="155"/>
        <v>0</v>
      </c>
      <c r="AH117" s="34">
        <f t="shared" si="140"/>
        <v>0</v>
      </c>
    </row>
    <row r="118" spans="1:34" ht="24.75" x14ac:dyDescent="0.25">
      <c r="A118" s="44" t="s">
        <v>987</v>
      </c>
      <c r="D118" s="10" t="s">
        <v>231</v>
      </c>
      <c r="E118" s="8" t="s">
        <v>218</v>
      </c>
      <c r="F118" s="2" t="s">
        <v>250</v>
      </c>
      <c r="G118" s="6" t="str">
        <f t="shared" si="182"/>
        <v>0</v>
      </c>
      <c r="H118" s="72" t="str">
        <f t="shared" si="183"/>
        <v>0</v>
      </c>
      <c r="I118" s="6" t="str">
        <f t="shared" si="182"/>
        <v>0</v>
      </c>
      <c r="J118" s="26">
        <f t="shared" si="142"/>
        <v>0</v>
      </c>
      <c r="K118" s="6" t="str">
        <f t="shared" si="184"/>
        <v>0</v>
      </c>
      <c r="L118" s="6" t="str">
        <f t="shared" si="184"/>
        <v>0</v>
      </c>
      <c r="M118" s="72" t="str">
        <f t="shared" si="185"/>
        <v>0</v>
      </c>
      <c r="N118" s="6" t="str">
        <f t="shared" si="184"/>
        <v>0</v>
      </c>
      <c r="O118" s="6" t="str">
        <f t="shared" si="184"/>
        <v>0</v>
      </c>
      <c r="P118" s="6" t="str">
        <f t="shared" si="184"/>
        <v>0</v>
      </c>
      <c r="Q118" s="6" t="str">
        <f t="shared" si="184"/>
        <v>0</v>
      </c>
      <c r="R118" s="26">
        <f t="shared" si="144"/>
        <v>0</v>
      </c>
      <c r="S118" s="6" t="str">
        <f t="shared" si="186"/>
        <v>0</v>
      </c>
      <c r="T118" s="6" t="str">
        <f t="shared" si="186"/>
        <v>0</v>
      </c>
      <c r="U118" s="72" t="str">
        <f t="shared" si="187"/>
        <v>0</v>
      </c>
      <c r="V118" s="6" t="str">
        <f t="shared" si="186"/>
        <v>0</v>
      </c>
      <c r="W118" s="26">
        <f t="shared" si="146"/>
        <v>0</v>
      </c>
      <c r="X118" s="6"/>
      <c r="Y118" s="16">
        <f t="shared" si="147"/>
        <v>0</v>
      </c>
      <c r="Z118" s="16">
        <f t="shared" si="148"/>
        <v>0</v>
      </c>
      <c r="AA118" s="7">
        <f t="shared" si="149"/>
        <v>0</v>
      </c>
      <c r="AB118" s="26">
        <f t="shared" si="150"/>
        <v>0</v>
      </c>
      <c r="AC118" s="26">
        <f t="shared" si="151"/>
        <v>0</v>
      </c>
      <c r="AD118" s="34">
        <f t="shared" si="152"/>
        <v>0</v>
      </c>
      <c r="AE118" s="34">
        <f t="shared" si="153"/>
        <v>0</v>
      </c>
      <c r="AF118" s="34">
        <f t="shared" si="154"/>
        <v>0</v>
      </c>
      <c r="AG118" s="34">
        <f t="shared" si="155"/>
        <v>0</v>
      </c>
      <c r="AH118" s="34">
        <f t="shared" si="140"/>
        <v>0</v>
      </c>
    </row>
    <row r="119" spans="1:34" x14ac:dyDescent="0.25">
      <c r="A119" s="44" t="s">
        <v>988</v>
      </c>
      <c r="D119" s="10" t="s">
        <v>232</v>
      </c>
      <c r="E119" s="8" t="s">
        <v>219</v>
      </c>
      <c r="F119" s="2" t="s">
        <v>251</v>
      </c>
      <c r="G119" s="6" t="str">
        <f t="shared" si="182"/>
        <v>0</v>
      </c>
      <c r="H119" s="72" t="str">
        <f t="shared" si="183"/>
        <v>0</v>
      </c>
      <c r="I119" s="6" t="str">
        <f t="shared" si="182"/>
        <v>0</v>
      </c>
      <c r="J119" s="26">
        <f t="shared" si="142"/>
        <v>0</v>
      </c>
      <c r="K119" s="6" t="str">
        <f t="shared" si="184"/>
        <v>0</v>
      </c>
      <c r="L119" s="6" t="str">
        <f t="shared" si="184"/>
        <v>0</v>
      </c>
      <c r="M119" s="72" t="str">
        <f t="shared" si="185"/>
        <v>0</v>
      </c>
      <c r="N119" s="6" t="str">
        <f t="shared" si="184"/>
        <v>0</v>
      </c>
      <c r="O119" s="6" t="str">
        <f t="shared" si="184"/>
        <v>0</v>
      </c>
      <c r="P119" s="6" t="str">
        <f t="shared" si="184"/>
        <v>0</v>
      </c>
      <c r="Q119" s="6" t="str">
        <f t="shared" si="184"/>
        <v>0</v>
      </c>
      <c r="R119" s="26">
        <f t="shared" si="144"/>
        <v>0</v>
      </c>
      <c r="S119" s="6" t="str">
        <f t="shared" si="186"/>
        <v>0</v>
      </c>
      <c r="T119" s="6" t="str">
        <f t="shared" si="186"/>
        <v>0</v>
      </c>
      <c r="U119" s="72" t="str">
        <f t="shared" si="187"/>
        <v>0</v>
      </c>
      <c r="V119" s="6" t="str">
        <f t="shared" si="186"/>
        <v>0</v>
      </c>
      <c r="W119" s="26">
        <f t="shared" si="146"/>
        <v>0</v>
      </c>
      <c r="X119" s="6"/>
      <c r="Y119" s="16">
        <f t="shared" si="147"/>
        <v>0</v>
      </c>
      <c r="Z119" s="16">
        <f t="shared" si="148"/>
        <v>0</v>
      </c>
      <c r="AA119" s="7">
        <f t="shared" si="149"/>
        <v>0</v>
      </c>
      <c r="AB119" s="26">
        <f t="shared" si="150"/>
        <v>0</v>
      </c>
      <c r="AC119" s="26">
        <f t="shared" si="151"/>
        <v>0</v>
      </c>
      <c r="AD119" s="34">
        <f t="shared" si="152"/>
        <v>0</v>
      </c>
      <c r="AE119" s="34">
        <f t="shared" si="153"/>
        <v>0</v>
      </c>
      <c r="AF119" s="34">
        <f t="shared" si="154"/>
        <v>0</v>
      </c>
      <c r="AG119" s="34">
        <f t="shared" si="155"/>
        <v>0</v>
      </c>
      <c r="AH119" s="34">
        <f t="shared" si="140"/>
        <v>0</v>
      </c>
    </row>
    <row r="120" spans="1:34" x14ac:dyDescent="0.25">
      <c r="A120" s="44" t="s">
        <v>989</v>
      </c>
      <c r="D120" s="10" t="s">
        <v>233</v>
      </c>
      <c r="E120" s="8" t="s">
        <v>220</v>
      </c>
      <c r="F120" s="2" t="s">
        <v>252</v>
      </c>
      <c r="G120" s="6" t="str">
        <f t="shared" si="182"/>
        <v>0</v>
      </c>
      <c r="H120" s="72" t="str">
        <f t="shared" si="183"/>
        <v>0</v>
      </c>
      <c r="I120" s="6" t="str">
        <f t="shared" si="182"/>
        <v>0</v>
      </c>
      <c r="J120" s="26">
        <f t="shared" si="142"/>
        <v>0</v>
      </c>
      <c r="K120" s="6" t="str">
        <f t="shared" si="184"/>
        <v>0</v>
      </c>
      <c r="L120" s="6" t="str">
        <f t="shared" si="184"/>
        <v>0</v>
      </c>
      <c r="M120" s="72" t="str">
        <f t="shared" si="185"/>
        <v>0</v>
      </c>
      <c r="N120" s="6" t="str">
        <f t="shared" si="184"/>
        <v>0</v>
      </c>
      <c r="O120" s="6" t="str">
        <f t="shared" si="184"/>
        <v>0</v>
      </c>
      <c r="P120" s="6" t="str">
        <f t="shared" si="184"/>
        <v>0</v>
      </c>
      <c r="Q120" s="6" t="str">
        <f t="shared" si="184"/>
        <v>0</v>
      </c>
      <c r="R120" s="26">
        <f t="shared" si="144"/>
        <v>0</v>
      </c>
      <c r="S120" s="6" t="str">
        <f t="shared" si="186"/>
        <v>0</v>
      </c>
      <c r="T120" s="6" t="str">
        <f t="shared" si="186"/>
        <v>0</v>
      </c>
      <c r="U120" s="72" t="str">
        <f t="shared" si="187"/>
        <v>0</v>
      </c>
      <c r="V120" s="6" t="str">
        <f t="shared" si="186"/>
        <v>0</v>
      </c>
      <c r="W120" s="26">
        <f t="shared" si="146"/>
        <v>0</v>
      </c>
      <c r="X120" s="6"/>
      <c r="Y120" s="16">
        <f t="shared" si="147"/>
        <v>0</v>
      </c>
      <c r="Z120" s="16">
        <f t="shared" si="148"/>
        <v>0</v>
      </c>
      <c r="AA120" s="7">
        <f t="shared" si="149"/>
        <v>0</v>
      </c>
      <c r="AB120" s="26">
        <f t="shared" si="150"/>
        <v>0</v>
      </c>
      <c r="AC120" s="26">
        <f t="shared" si="151"/>
        <v>0</v>
      </c>
      <c r="AD120" s="34">
        <f t="shared" si="152"/>
        <v>0</v>
      </c>
      <c r="AE120" s="34">
        <f t="shared" si="153"/>
        <v>0</v>
      </c>
      <c r="AF120" s="34">
        <f t="shared" si="154"/>
        <v>0</v>
      </c>
      <c r="AG120" s="34">
        <f t="shared" si="155"/>
        <v>0</v>
      </c>
      <c r="AH120" s="34">
        <f t="shared" si="140"/>
        <v>0</v>
      </c>
    </row>
    <row r="121" spans="1:34" ht="24.75" x14ac:dyDescent="0.25">
      <c r="A121" s="44" t="s">
        <v>990</v>
      </c>
      <c r="D121" s="10" t="s">
        <v>234</v>
      </c>
      <c r="E121" s="8" t="s">
        <v>221</v>
      </c>
      <c r="F121" s="2" t="s">
        <v>253</v>
      </c>
      <c r="G121" s="6" t="str">
        <f t="shared" si="182"/>
        <v>0</v>
      </c>
      <c r="H121" s="72" t="str">
        <f t="shared" si="183"/>
        <v>0</v>
      </c>
      <c r="I121" s="6" t="str">
        <f t="shared" si="182"/>
        <v>0</v>
      </c>
      <c r="J121" s="26">
        <f t="shared" si="142"/>
        <v>0</v>
      </c>
      <c r="K121" s="6" t="str">
        <f t="shared" si="184"/>
        <v>0</v>
      </c>
      <c r="L121" s="6" t="str">
        <f t="shared" si="184"/>
        <v>0</v>
      </c>
      <c r="M121" s="72" t="str">
        <f t="shared" si="185"/>
        <v>0</v>
      </c>
      <c r="N121" s="6" t="str">
        <f t="shared" si="184"/>
        <v>0</v>
      </c>
      <c r="O121" s="6" t="str">
        <f t="shared" si="184"/>
        <v>0</v>
      </c>
      <c r="P121" s="6" t="str">
        <f t="shared" si="184"/>
        <v>0</v>
      </c>
      <c r="Q121" s="6" t="str">
        <f t="shared" si="184"/>
        <v>0</v>
      </c>
      <c r="R121" s="26">
        <f t="shared" si="144"/>
        <v>0</v>
      </c>
      <c r="S121" s="6" t="str">
        <f t="shared" si="186"/>
        <v>0</v>
      </c>
      <c r="T121" s="6" t="str">
        <f t="shared" si="186"/>
        <v>0</v>
      </c>
      <c r="U121" s="72" t="str">
        <f t="shared" si="187"/>
        <v>0</v>
      </c>
      <c r="V121" s="6" t="str">
        <f t="shared" si="186"/>
        <v>0</v>
      </c>
      <c r="W121" s="26">
        <f t="shared" si="146"/>
        <v>0</v>
      </c>
      <c r="X121" s="6"/>
      <c r="Y121" s="16">
        <f t="shared" si="147"/>
        <v>0</v>
      </c>
      <c r="Z121" s="16">
        <f t="shared" si="148"/>
        <v>0</v>
      </c>
      <c r="AA121" s="7">
        <f t="shared" si="149"/>
        <v>0</v>
      </c>
      <c r="AB121" s="26">
        <f t="shared" si="150"/>
        <v>0</v>
      </c>
      <c r="AC121" s="26">
        <f t="shared" si="151"/>
        <v>0</v>
      </c>
      <c r="AD121" s="34">
        <f t="shared" si="152"/>
        <v>0</v>
      </c>
      <c r="AE121" s="34">
        <f t="shared" si="153"/>
        <v>0</v>
      </c>
      <c r="AF121" s="34">
        <f t="shared" si="154"/>
        <v>0</v>
      </c>
      <c r="AG121" s="34">
        <f t="shared" si="155"/>
        <v>0</v>
      </c>
      <c r="AH121" s="34">
        <f t="shared" si="140"/>
        <v>0</v>
      </c>
    </row>
    <row r="122" spans="1:34" x14ac:dyDescent="0.25">
      <c r="A122" s="44" t="s">
        <v>991</v>
      </c>
      <c r="D122" s="19" t="s">
        <v>236</v>
      </c>
      <c r="E122" s="8" t="s">
        <v>235</v>
      </c>
      <c r="F122" s="2" t="s">
        <v>254</v>
      </c>
      <c r="G122" s="6" t="str">
        <f t="shared" si="182"/>
        <v>0</v>
      </c>
      <c r="H122" s="72" t="str">
        <f t="shared" si="183"/>
        <v>0</v>
      </c>
      <c r="I122" s="6" t="str">
        <f t="shared" si="182"/>
        <v>0</v>
      </c>
      <c r="J122" s="26">
        <f t="shared" si="142"/>
        <v>0</v>
      </c>
      <c r="K122" s="6" t="str">
        <f t="shared" si="184"/>
        <v>0</v>
      </c>
      <c r="L122" s="6" t="str">
        <f t="shared" si="184"/>
        <v>0</v>
      </c>
      <c r="M122" s="72" t="str">
        <f t="shared" si="185"/>
        <v>0</v>
      </c>
      <c r="N122" s="6" t="str">
        <f t="shared" si="184"/>
        <v>0</v>
      </c>
      <c r="O122" s="6" t="str">
        <f t="shared" si="184"/>
        <v>0</v>
      </c>
      <c r="P122" s="6" t="str">
        <f t="shared" si="184"/>
        <v>0</v>
      </c>
      <c r="Q122" s="6" t="str">
        <f t="shared" si="184"/>
        <v>0</v>
      </c>
      <c r="R122" s="26">
        <f t="shared" si="144"/>
        <v>0</v>
      </c>
      <c r="S122" s="6" t="str">
        <f t="shared" si="186"/>
        <v>0</v>
      </c>
      <c r="T122" s="6" t="str">
        <f t="shared" si="186"/>
        <v>0</v>
      </c>
      <c r="U122" s="72" t="str">
        <f t="shared" si="187"/>
        <v>0</v>
      </c>
      <c r="V122" s="6" t="str">
        <f t="shared" si="186"/>
        <v>0</v>
      </c>
      <c r="W122" s="26">
        <f t="shared" si="146"/>
        <v>0</v>
      </c>
      <c r="X122" s="6"/>
      <c r="Y122" s="16">
        <f t="shared" si="147"/>
        <v>0</v>
      </c>
      <c r="Z122" s="16">
        <f t="shared" si="148"/>
        <v>0</v>
      </c>
      <c r="AA122" s="7">
        <f t="shared" si="149"/>
        <v>0</v>
      </c>
      <c r="AB122" s="26">
        <f t="shared" si="150"/>
        <v>0</v>
      </c>
      <c r="AC122" s="26">
        <f t="shared" si="151"/>
        <v>0</v>
      </c>
      <c r="AD122" s="34">
        <f t="shared" si="152"/>
        <v>0</v>
      </c>
      <c r="AE122" s="34">
        <f t="shared" si="153"/>
        <v>0</v>
      </c>
      <c r="AF122" s="34">
        <f t="shared" si="154"/>
        <v>0</v>
      </c>
      <c r="AG122" s="34">
        <f t="shared" si="155"/>
        <v>0</v>
      </c>
      <c r="AH122" s="34">
        <f t="shared" si="140"/>
        <v>0</v>
      </c>
    </row>
    <row r="123" spans="1:34" x14ac:dyDescent="0.25">
      <c r="D123" s="36" t="s">
        <v>695</v>
      </c>
      <c r="E123" s="15"/>
      <c r="F123" s="15"/>
      <c r="G123" s="16">
        <f>IFERROR(G121-G122,"0")</f>
        <v>0</v>
      </c>
      <c r="H123" s="73"/>
      <c r="I123" s="16">
        <f>IFERROR(I121-I122,"0")</f>
        <v>0</v>
      </c>
      <c r="J123" s="26">
        <f t="shared" si="142"/>
        <v>0</v>
      </c>
      <c r="K123" s="16">
        <f t="shared" ref="K123:Q123" si="188">IFERROR(K121-K122,"0")</f>
        <v>0</v>
      </c>
      <c r="L123" s="16">
        <f t="shared" si="188"/>
        <v>0</v>
      </c>
      <c r="M123" s="73"/>
      <c r="N123" s="16">
        <f t="shared" si="188"/>
        <v>0</v>
      </c>
      <c r="O123" s="16">
        <f t="shared" si="188"/>
        <v>0</v>
      </c>
      <c r="P123" s="16">
        <f t="shared" si="188"/>
        <v>0</v>
      </c>
      <c r="Q123" s="16">
        <f t="shared" si="188"/>
        <v>0</v>
      </c>
      <c r="R123" s="26">
        <f t="shared" si="144"/>
        <v>0</v>
      </c>
      <c r="S123" s="16">
        <f>IFERROR(S121-S122,"0")</f>
        <v>0</v>
      </c>
      <c r="T123" s="16">
        <f>IFERROR(T121-T122,"0")</f>
        <v>0</v>
      </c>
      <c r="U123" s="73"/>
      <c r="V123" s="16">
        <f>IFERROR(V121-V122,"0")</f>
        <v>0</v>
      </c>
      <c r="W123" s="26">
        <f t="shared" si="146"/>
        <v>0</v>
      </c>
      <c r="X123" s="16"/>
      <c r="Y123" s="16">
        <f t="shared" si="147"/>
        <v>0</v>
      </c>
      <c r="Z123" s="16">
        <f t="shared" si="148"/>
        <v>0</v>
      </c>
      <c r="AA123" s="7">
        <f t="shared" si="149"/>
        <v>0</v>
      </c>
      <c r="AB123" s="26">
        <f t="shared" si="150"/>
        <v>0</v>
      </c>
      <c r="AC123" s="26">
        <f t="shared" si="151"/>
        <v>0</v>
      </c>
      <c r="AD123" s="34">
        <f t="shared" si="152"/>
        <v>0</v>
      </c>
      <c r="AE123" s="34">
        <f t="shared" si="153"/>
        <v>0</v>
      </c>
      <c r="AF123" s="34">
        <f t="shared" si="154"/>
        <v>0</v>
      </c>
      <c r="AG123" s="34">
        <f t="shared" si="155"/>
        <v>0</v>
      </c>
      <c r="AH123" s="34">
        <f t="shared" si="140"/>
        <v>0</v>
      </c>
    </row>
    <row r="124" spans="1:34" ht="36.75" x14ac:dyDescent="0.25">
      <c r="A124" s="44" t="s">
        <v>992</v>
      </c>
      <c r="D124" s="10" t="s">
        <v>237</v>
      </c>
      <c r="E124" s="8" t="s">
        <v>222</v>
      </c>
      <c r="F124" s="2" t="s">
        <v>255</v>
      </c>
      <c r="G124" s="6" t="str">
        <f t="shared" ref="G124:I126" si="189">IFERROR(VLOOKUP($A124,_f12_all,G$1,FALSE),"0")</f>
        <v>0</v>
      </c>
      <c r="H124" s="72" t="str">
        <f>IFERROR(VLOOKUP($A124,_f12_all_pr,H$1,FALSE),"0")</f>
        <v>0</v>
      </c>
      <c r="I124" s="6" t="str">
        <f t="shared" si="189"/>
        <v>0</v>
      </c>
      <c r="J124" s="26">
        <f t="shared" si="142"/>
        <v>0</v>
      </c>
      <c r="K124" s="6" t="str">
        <f t="shared" ref="K124:Q126" si="190">IFERROR(VLOOKUP($A124,_f12_all,K$1,FALSE),"0")</f>
        <v>0</v>
      </c>
      <c r="L124" s="6" t="str">
        <f t="shared" si="190"/>
        <v>0</v>
      </c>
      <c r="M124" s="72" t="str">
        <f>IFERROR(VLOOKUP($A124,_f12_all_pr,M$1,FALSE),"0")</f>
        <v>0</v>
      </c>
      <c r="N124" s="6" t="str">
        <f t="shared" si="190"/>
        <v>0</v>
      </c>
      <c r="O124" s="6" t="str">
        <f t="shared" si="190"/>
        <v>0</v>
      </c>
      <c r="P124" s="6" t="str">
        <f t="shared" si="190"/>
        <v>0</v>
      </c>
      <c r="Q124" s="6" t="str">
        <f t="shared" si="190"/>
        <v>0</v>
      </c>
      <c r="R124" s="26">
        <f t="shared" si="144"/>
        <v>0</v>
      </c>
      <c r="S124" s="6" t="str">
        <f t="shared" ref="S124:V126" si="191">IFERROR(VLOOKUP($A124,_f12_all,S$1,FALSE),"0")</f>
        <v>0</v>
      </c>
      <c r="T124" s="6" t="str">
        <f t="shared" si="191"/>
        <v>0</v>
      </c>
      <c r="U124" s="72" t="str">
        <f>IFERROR(VLOOKUP($A124,_f12_all_pr,U$1,FALSE),"0")</f>
        <v>0</v>
      </c>
      <c r="V124" s="6" t="str">
        <f t="shared" si="191"/>
        <v>0</v>
      </c>
      <c r="W124" s="26">
        <f t="shared" si="146"/>
        <v>0</v>
      </c>
      <c r="X124" s="6"/>
      <c r="Y124" s="16">
        <f t="shared" si="147"/>
        <v>0</v>
      </c>
      <c r="Z124" s="16">
        <f t="shared" si="148"/>
        <v>0</v>
      </c>
      <c r="AA124" s="7">
        <f t="shared" si="149"/>
        <v>0</v>
      </c>
      <c r="AB124" s="26">
        <f t="shared" si="150"/>
        <v>0</v>
      </c>
      <c r="AC124" s="26">
        <f t="shared" si="151"/>
        <v>0</v>
      </c>
      <c r="AD124" s="34">
        <f t="shared" si="152"/>
        <v>0</v>
      </c>
      <c r="AE124" s="34">
        <f t="shared" si="153"/>
        <v>0</v>
      </c>
      <c r="AF124" s="34">
        <f t="shared" si="154"/>
        <v>0</v>
      </c>
      <c r="AG124" s="34">
        <f t="shared" si="155"/>
        <v>0</v>
      </c>
      <c r="AH124" s="34">
        <f t="shared" si="140"/>
        <v>0</v>
      </c>
    </row>
    <row r="125" spans="1:34" x14ac:dyDescent="0.25">
      <c r="A125" s="44" t="s">
        <v>993</v>
      </c>
      <c r="D125" s="19" t="s">
        <v>238</v>
      </c>
      <c r="E125" s="8" t="s">
        <v>239</v>
      </c>
      <c r="F125" s="2" t="s">
        <v>256</v>
      </c>
      <c r="G125" s="6" t="str">
        <f t="shared" si="189"/>
        <v>0</v>
      </c>
      <c r="H125" s="72" t="str">
        <f>IFERROR(VLOOKUP($A125,_f12_all_pr,H$1,FALSE),"0")</f>
        <v>0</v>
      </c>
      <c r="I125" s="6" t="str">
        <f t="shared" si="189"/>
        <v>0</v>
      </c>
      <c r="J125" s="26">
        <f t="shared" si="142"/>
        <v>0</v>
      </c>
      <c r="K125" s="6" t="str">
        <f t="shared" si="190"/>
        <v>0</v>
      </c>
      <c r="L125" s="6" t="str">
        <f t="shared" si="190"/>
        <v>0</v>
      </c>
      <c r="M125" s="72" t="str">
        <f>IFERROR(VLOOKUP($A125,_f12_all_pr,M$1,FALSE),"0")</f>
        <v>0</v>
      </c>
      <c r="N125" s="6" t="str">
        <f t="shared" si="190"/>
        <v>0</v>
      </c>
      <c r="O125" s="6" t="str">
        <f t="shared" si="190"/>
        <v>0</v>
      </c>
      <c r="P125" s="6" t="str">
        <f t="shared" si="190"/>
        <v>0</v>
      </c>
      <c r="Q125" s="6" t="str">
        <f t="shared" si="190"/>
        <v>0</v>
      </c>
      <c r="R125" s="26">
        <f t="shared" si="144"/>
        <v>0</v>
      </c>
      <c r="S125" s="6" t="str">
        <f t="shared" si="191"/>
        <v>0</v>
      </c>
      <c r="T125" s="6" t="str">
        <f t="shared" si="191"/>
        <v>0</v>
      </c>
      <c r="U125" s="72" t="str">
        <f>IFERROR(VLOOKUP($A125,_f12_all_pr,U$1,FALSE),"0")</f>
        <v>0</v>
      </c>
      <c r="V125" s="6" t="str">
        <f t="shared" si="191"/>
        <v>0</v>
      </c>
      <c r="W125" s="26">
        <f t="shared" si="146"/>
        <v>0</v>
      </c>
      <c r="X125" s="6"/>
      <c r="Y125" s="16">
        <f t="shared" si="147"/>
        <v>0</v>
      </c>
      <c r="Z125" s="16">
        <f t="shared" si="148"/>
        <v>0</v>
      </c>
      <c r="AA125" s="7">
        <f t="shared" si="149"/>
        <v>0</v>
      </c>
      <c r="AB125" s="26">
        <f t="shared" si="150"/>
        <v>0</v>
      </c>
      <c r="AC125" s="26">
        <f t="shared" si="151"/>
        <v>0</v>
      </c>
      <c r="AD125" s="34">
        <f t="shared" si="152"/>
        <v>0</v>
      </c>
      <c r="AE125" s="34">
        <f t="shared" si="153"/>
        <v>0</v>
      </c>
      <c r="AF125" s="34">
        <f t="shared" si="154"/>
        <v>0</v>
      </c>
      <c r="AG125" s="34">
        <f t="shared" si="155"/>
        <v>0</v>
      </c>
      <c r="AH125" s="34">
        <f t="shared" si="140"/>
        <v>0</v>
      </c>
    </row>
    <row r="126" spans="1:34" x14ac:dyDescent="0.25">
      <c r="A126" s="44" t="s">
        <v>994</v>
      </c>
      <c r="D126" s="19" t="s">
        <v>261</v>
      </c>
      <c r="E126" s="8" t="s">
        <v>260</v>
      </c>
      <c r="F126" s="2" t="s">
        <v>257</v>
      </c>
      <c r="G126" s="6" t="str">
        <f t="shared" si="189"/>
        <v>0</v>
      </c>
      <c r="H126" s="72" t="str">
        <f>IFERROR(VLOOKUP($A126,_f12_all_pr,H$1,FALSE),"0")</f>
        <v>0</v>
      </c>
      <c r="I126" s="6" t="str">
        <f t="shared" si="189"/>
        <v>0</v>
      </c>
      <c r="J126" s="26">
        <f t="shared" si="142"/>
        <v>0</v>
      </c>
      <c r="K126" s="6" t="str">
        <f t="shared" si="190"/>
        <v>0</v>
      </c>
      <c r="L126" s="6" t="str">
        <f t="shared" si="190"/>
        <v>0</v>
      </c>
      <c r="M126" s="72" t="str">
        <f>IFERROR(VLOOKUP($A126,_f12_all_pr,M$1,FALSE),"0")</f>
        <v>0</v>
      </c>
      <c r="N126" s="6" t="str">
        <f t="shared" si="190"/>
        <v>0</v>
      </c>
      <c r="O126" s="6" t="str">
        <f t="shared" si="190"/>
        <v>0</v>
      </c>
      <c r="P126" s="6" t="str">
        <f t="shared" si="190"/>
        <v>0</v>
      </c>
      <c r="Q126" s="6" t="str">
        <f t="shared" si="190"/>
        <v>0</v>
      </c>
      <c r="R126" s="26">
        <f t="shared" si="144"/>
        <v>0</v>
      </c>
      <c r="S126" s="6" t="str">
        <f t="shared" si="191"/>
        <v>0</v>
      </c>
      <c r="T126" s="6" t="str">
        <f t="shared" si="191"/>
        <v>0</v>
      </c>
      <c r="U126" s="72" t="str">
        <f>IFERROR(VLOOKUP($A126,_f12_all_pr,U$1,FALSE),"0")</f>
        <v>0</v>
      </c>
      <c r="V126" s="6" t="str">
        <f t="shared" si="191"/>
        <v>0</v>
      </c>
      <c r="W126" s="26">
        <f t="shared" si="146"/>
        <v>0</v>
      </c>
      <c r="X126" s="6"/>
      <c r="Y126" s="16">
        <f t="shared" si="147"/>
        <v>0</v>
      </c>
      <c r="Z126" s="16">
        <f t="shared" si="148"/>
        <v>0</v>
      </c>
      <c r="AA126" s="7">
        <f t="shared" si="149"/>
        <v>0</v>
      </c>
      <c r="AB126" s="26">
        <f t="shared" si="150"/>
        <v>0</v>
      </c>
      <c r="AC126" s="26">
        <f t="shared" si="151"/>
        <v>0</v>
      </c>
      <c r="AD126" s="34">
        <f t="shared" si="152"/>
        <v>0</v>
      </c>
      <c r="AE126" s="34">
        <f t="shared" si="153"/>
        <v>0</v>
      </c>
      <c r="AF126" s="34">
        <f t="shared" si="154"/>
        <v>0</v>
      </c>
      <c r="AG126" s="34">
        <f t="shared" si="155"/>
        <v>0</v>
      </c>
      <c r="AH126" s="34">
        <f t="shared" si="140"/>
        <v>0</v>
      </c>
    </row>
    <row r="127" spans="1:34" x14ac:dyDescent="0.25">
      <c r="D127" s="36" t="s">
        <v>694</v>
      </c>
      <c r="E127" s="15"/>
      <c r="F127" s="15"/>
      <c r="G127" s="16">
        <f>IFERROR(G124-G125-G126,"0")</f>
        <v>0</v>
      </c>
      <c r="H127" s="73"/>
      <c r="I127" s="16">
        <f>IFERROR(I124-I125-I126,"0")</f>
        <v>0</v>
      </c>
      <c r="J127" s="26">
        <f t="shared" si="142"/>
        <v>0</v>
      </c>
      <c r="K127" s="16">
        <f t="shared" ref="K127:Q127" si="192">IFERROR(K124-K125-K126,"0")</f>
        <v>0</v>
      </c>
      <c r="L127" s="16">
        <f t="shared" si="192"/>
        <v>0</v>
      </c>
      <c r="M127" s="73"/>
      <c r="N127" s="16">
        <f t="shared" si="192"/>
        <v>0</v>
      </c>
      <c r="O127" s="16">
        <f t="shared" si="192"/>
        <v>0</v>
      </c>
      <c r="P127" s="16">
        <f t="shared" si="192"/>
        <v>0</v>
      </c>
      <c r="Q127" s="16">
        <f t="shared" si="192"/>
        <v>0</v>
      </c>
      <c r="R127" s="26">
        <f t="shared" si="144"/>
        <v>0</v>
      </c>
      <c r="S127" s="16">
        <f>IFERROR(S124-S125-S126,"0")</f>
        <v>0</v>
      </c>
      <c r="T127" s="16">
        <f>IFERROR(T124-T125-T126,"0")</f>
        <v>0</v>
      </c>
      <c r="U127" s="73"/>
      <c r="V127" s="16">
        <f>IFERROR(V124-V125-V126,"0")</f>
        <v>0</v>
      </c>
      <c r="W127" s="26">
        <f t="shared" si="146"/>
        <v>0</v>
      </c>
      <c r="X127" s="16"/>
      <c r="Y127" s="16">
        <f t="shared" si="147"/>
        <v>0</v>
      </c>
      <c r="Z127" s="16">
        <f t="shared" si="148"/>
        <v>0</v>
      </c>
      <c r="AA127" s="7">
        <f t="shared" si="149"/>
        <v>0</v>
      </c>
      <c r="AB127" s="26">
        <f t="shared" si="150"/>
        <v>0</v>
      </c>
      <c r="AC127" s="26">
        <f t="shared" si="151"/>
        <v>0</v>
      </c>
      <c r="AD127" s="34">
        <f t="shared" si="152"/>
        <v>0</v>
      </c>
      <c r="AE127" s="34">
        <f t="shared" si="153"/>
        <v>0</v>
      </c>
      <c r="AF127" s="34">
        <f t="shared" si="154"/>
        <v>0</v>
      </c>
      <c r="AG127" s="34">
        <f t="shared" si="155"/>
        <v>0</v>
      </c>
      <c r="AH127" s="34">
        <f t="shared" si="140"/>
        <v>0</v>
      </c>
    </row>
    <row r="128" spans="1:34" x14ac:dyDescent="0.25">
      <c r="A128" s="44" t="s">
        <v>995</v>
      </c>
      <c r="D128" s="10" t="s">
        <v>241</v>
      </c>
      <c r="E128" s="8" t="s">
        <v>223</v>
      </c>
      <c r="F128" s="2" t="s">
        <v>258</v>
      </c>
      <c r="G128" s="6" t="str">
        <f>IFERROR(VLOOKUP($A128,_f12_all,G$1,FALSE),"0")</f>
        <v>0</v>
      </c>
      <c r="H128" s="72" t="str">
        <f>IFERROR(VLOOKUP($A128,_f12_all_pr,H$1,FALSE),"0")</f>
        <v>0</v>
      </c>
      <c r="I128" s="6" t="str">
        <f>IFERROR(VLOOKUP($A128,_f12_all,I$1,FALSE),"0")</f>
        <v>0</v>
      </c>
      <c r="J128" s="26">
        <f>IFERROR(G128-I128,"0")</f>
        <v>0</v>
      </c>
      <c r="K128" s="6" t="str">
        <f t="shared" ref="K128:Q129" si="193">IFERROR(VLOOKUP($A128,_f12_all,K$1,FALSE),"0")</f>
        <v>0</v>
      </c>
      <c r="L128" s="6" t="str">
        <f t="shared" si="193"/>
        <v>0</v>
      </c>
      <c r="M128" s="72" t="str">
        <f>IFERROR(VLOOKUP($A128,_f12_all_pr,M$1,FALSE),"0")</f>
        <v>0</v>
      </c>
      <c r="N128" s="6" t="str">
        <f t="shared" si="193"/>
        <v>0</v>
      </c>
      <c r="O128" s="6" t="str">
        <f t="shared" si="193"/>
        <v>0</v>
      </c>
      <c r="P128" s="6" t="str">
        <f t="shared" si="193"/>
        <v>0</v>
      </c>
      <c r="Q128" s="6" t="str">
        <f t="shared" si="193"/>
        <v>0</v>
      </c>
      <c r="R128" s="26">
        <f>IFERROR(L128-Q128,"0")</f>
        <v>0</v>
      </c>
      <c r="S128" s="6" t="str">
        <f t="shared" ref="S128:V129" si="194">IFERROR(VLOOKUP($A128,_f12_all,S$1,FALSE),"0")</f>
        <v>0</v>
      </c>
      <c r="T128" s="6" t="str">
        <f t="shared" si="194"/>
        <v>0</v>
      </c>
      <c r="U128" s="72" t="str">
        <f>IFERROR(VLOOKUP($A128,_f12_all_pr,U$1,FALSE),"0")</f>
        <v>0</v>
      </c>
      <c r="V128" s="6" t="str">
        <f t="shared" si="194"/>
        <v>0</v>
      </c>
      <c r="W128" s="26">
        <f>IFERROR(T128-V128,"0")</f>
        <v>0</v>
      </c>
      <c r="X128" s="6"/>
      <c r="Y128" s="16">
        <f>IFERROR(G128-K128,"0")</f>
        <v>0</v>
      </c>
      <c r="Z128" s="16">
        <f>IFERROR(L128-N128,"0")</f>
        <v>0</v>
      </c>
      <c r="AA128" s="7">
        <f>IFERROR(Y128-Z128,"0")</f>
        <v>0</v>
      </c>
      <c r="AB128" s="26">
        <f>IFERROR(J128-R128,"0")</f>
        <v>0</v>
      </c>
      <c r="AC128" s="26">
        <f>IFERROR(J128-W128,"0")</f>
        <v>0</v>
      </c>
      <c r="AD128" s="34">
        <f t="shared" si="152"/>
        <v>0</v>
      </c>
      <c r="AE128" s="34">
        <f t="shared" si="153"/>
        <v>0</v>
      </c>
      <c r="AF128" s="34">
        <f t="shared" si="154"/>
        <v>0</v>
      </c>
      <c r="AG128" s="34">
        <f t="shared" si="155"/>
        <v>0</v>
      </c>
      <c r="AH128" s="34">
        <f t="shared" si="140"/>
        <v>0</v>
      </c>
    </row>
    <row r="129" spans="1:34" x14ac:dyDescent="0.25">
      <c r="A129" s="44" t="s">
        <v>996</v>
      </c>
      <c r="D129" s="19" t="s">
        <v>242</v>
      </c>
      <c r="E129" s="8" t="s">
        <v>240</v>
      </c>
      <c r="F129" s="2" t="s">
        <v>259</v>
      </c>
      <c r="G129" s="6" t="str">
        <f>IFERROR(VLOOKUP($A129,_f12_all,G$1,FALSE),"0")</f>
        <v>0</v>
      </c>
      <c r="H129" s="72" t="str">
        <f>IFERROR(VLOOKUP($A129,_f12_all_pr,H$1,FALSE),"0")</f>
        <v>0</v>
      </c>
      <c r="I129" s="6" t="str">
        <f>IFERROR(VLOOKUP($A129,_f12_all,I$1,FALSE),"0")</f>
        <v>0</v>
      </c>
      <c r="J129" s="26">
        <f t="shared" si="142"/>
        <v>0</v>
      </c>
      <c r="K129" s="6" t="str">
        <f t="shared" si="193"/>
        <v>0</v>
      </c>
      <c r="L129" s="6" t="str">
        <f t="shared" si="193"/>
        <v>0</v>
      </c>
      <c r="M129" s="72" t="str">
        <f>IFERROR(VLOOKUP($A129,_f12_all_pr,M$1,FALSE),"0")</f>
        <v>0</v>
      </c>
      <c r="N129" s="6" t="str">
        <f t="shared" si="193"/>
        <v>0</v>
      </c>
      <c r="O129" s="6" t="str">
        <f t="shared" si="193"/>
        <v>0</v>
      </c>
      <c r="P129" s="6" t="str">
        <f t="shared" si="193"/>
        <v>0</v>
      </c>
      <c r="Q129" s="6" t="str">
        <f t="shared" si="193"/>
        <v>0</v>
      </c>
      <c r="R129" s="26">
        <f t="shared" si="144"/>
        <v>0</v>
      </c>
      <c r="S129" s="6" t="str">
        <f t="shared" si="194"/>
        <v>0</v>
      </c>
      <c r="T129" s="6" t="str">
        <f t="shared" si="194"/>
        <v>0</v>
      </c>
      <c r="U129" s="72" t="str">
        <f>IFERROR(VLOOKUP($A129,_f12_all_pr,U$1,FALSE),"0")</f>
        <v>0</v>
      </c>
      <c r="V129" s="6" t="str">
        <f t="shared" si="194"/>
        <v>0</v>
      </c>
      <c r="W129" s="26">
        <f t="shared" si="146"/>
        <v>0</v>
      </c>
      <c r="X129" s="6"/>
      <c r="Y129" s="16">
        <f t="shared" si="147"/>
        <v>0</v>
      </c>
      <c r="Z129" s="16">
        <f t="shared" si="148"/>
        <v>0</v>
      </c>
      <c r="AA129" s="7">
        <f t="shared" si="149"/>
        <v>0</v>
      </c>
      <c r="AB129" s="26">
        <f t="shared" si="150"/>
        <v>0</v>
      </c>
      <c r="AC129" s="26">
        <f t="shared" si="151"/>
        <v>0</v>
      </c>
      <c r="AD129" s="34">
        <f t="shared" si="152"/>
        <v>0</v>
      </c>
      <c r="AE129" s="34">
        <f t="shared" si="153"/>
        <v>0</v>
      </c>
      <c r="AF129" s="34">
        <f t="shared" si="154"/>
        <v>0</v>
      </c>
      <c r="AG129" s="34">
        <f t="shared" si="155"/>
        <v>0</v>
      </c>
      <c r="AH129" s="34">
        <f t="shared" si="140"/>
        <v>0</v>
      </c>
    </row>
    <row r="130" spans="1:34" x14ac:dyDescent="0.25">
      <c r="D130" s="36" t="s">
        <v>693</v>
      </c>
      <c r="E130" s="15"/>
      <c r="F130" s="15"/>
      <c r="G130" s="16">
        <f>IFERROR(G128-G129,"0")</f>
        <v>0</v>
      </c>
      <c r="H130" s="73"/>
      <c r="I130" s="16">
        <f>IFERROR(I128-I129,"0")</f>
        <v>0</v>
      </c>
      <c r="J130" s="26">
        <f t="shared" si="142"/>
        <v>0</v>
      </c>
      <c r="K130" s="16">
        <f t="shared" ref="K130:Q130" si="195">IFERROR(K128-K129,"0")</f>
        <v>0</v>
      </c>
      <c r="L130" s="16">
        <f t="shared" si="195"/>
        <v>0</v>
      </c>
      <c r="M130" s="73"/>
      <c r="N130" s="16">
        <f t="shared" si="195"/>
        <v>0</v>
      </c>
      <c r="O130" s="16">
        <f t="shared" si="195"/>
        <v>0</v>
      </c>
      <c r="P130" s="16">
        <f t="shared" si="195"/>
        <v>0</v>
      </c>
      <c r="Q130" s="16">
        <f t="shared" si="195"/>
        <v>0</v>
      </c>
      <c r="R130" s="26">
        <f t="shared" si="144"/>
        <v>0</v>
      </c>
      <c r="S130" s="16">
        <f>IFERROR(S128-S129,"0")</f>
        <v>0</v>
      </c>
      <c r="T130" s="16">
        <f>IFERROR(T128-T129,"0")</f>
        <v>0</v>
      </c>
      <c r="U130" s="73"/>
      <c r="V130" s="16">
        <f>IFERROR(V128-V129,"0")</f>
        <v>0</v>
      </c>
      <c r="W130" s="26">
        <f t="shared" si="146"/>
        <v>0</v>
      </c>
      <c r="X130" s="16"/>
      <c r="Y130" s="16">
        <f t="shared" si="147"/>
        <v>0</v>
      </c>
      <c r="Z130" s="16">
        <f t="shared" si="148"/>
        <v>0</v>
      </c>
      <c r="AA130" s="7">
        <f t="shared" si="149"/>
        <v>0</v>
      </c>
      <c r="AB130" s="26">
        <f t="shared" si="150"/>
        <v>0</v>
      </c>
      <c r="AC130" s="26">
        <f t="shared" si="151"/>
        <v>0</v>
      </c>
      <c r="AD130" s="34">
        <f t="shared" si="152"/>
        <v>0</v>
      </c>
      <c r="AE130" s="34">
        <f t="shared" si="153"/>
        <v>0</v>
      </c>
      <c r="AF130" s="34">
        <f t="shared" si="154"/>
        <v>0</v>
      </c>
      <c r="AG130" s="34">
        <f t="shared" si="155"/>
        <v>0</v>
      </c>
      <c r="AH130" s="34">
        <f t="shared" si="140"/>
        <v>0</v>
      </c>
    </row>
    <row r="131" spans="1:34" x14ac:dyDescent="0.25">
      <c r="D131" s="37" t="s">
        <v>665</v>
      </c>
      <c r="E131" s="20"/>
      <c r="F131" s="21"/>
      <c r="G131" s="16">
        <f>IFERROR(G109-G110-G111-G114-G115-G116-G117-G118-G119-G120-G121-G124-G128,"0")</f>
        <v>0</v>
      </c>
      <c r="H131" s="73"/>
      <c r="I131" s="16">
        <f>IFERROR(I109-I110-I111-I114-I115-I116-I117-I118-I119-I120-I121-I124-I128,"0")</f>
        <v>0</v>
      </c>
      <c r="J131" s="26">
        <f t="shared" si="142"/>
        <v>0</v>
      </c>
      <c r="K131" s="16">
        <f t="shared" ref="K131:Q131" si="196">IFERROR(K109-K110-K111-K114-K115-K116-K117-K118-K119-K120-K121-K124-K128,"0")</f>
        <v>0</v>
      </c>
      <c r="L131" s="16">
        <f t="shared" si="196"/>
        <v>0</v>
      </c>
      <c r="M131" s="73"/>
      <c r="N131" s="16">
        <f t="shared" si="196"/>
        <v>0</v>
      </c>
      <c r="O131" s="16">
        <f t="shared" si="196"/>
        <v>0</v>
      </c>
      <c r="P131" s="16">
        <f t="shared" si="196"/>
        <v>0</v>
      </c>
      <c r="Q131" s="16">
        <f t="shared" si="196"/>
        <v>0</v>
      </c>
      <c r="R131" s="26">
        <f t="shared" si="144"/>
        <v>0</v>
      </c>
      <c r="S131" s="16">
        <f>IFERROR(S109-S110-S111-S114-S115-S116-S117-S118-S119-S120-S121-S124-S128,"0")</f>
        <v>0</v>
      </c>
      <c r="T131" s="16">
        <f>IFERROR(T109-T110-T111-T114-T115-T116-T117-T118-T119-T120-T121-T124-T128,"0")</f>
        <v>0</v>
      </c>
      <c r="U131" s="73"/>
      <c r="V131" s="16">
        <f>IFERROR(V109-V110-V111-V114-V115-V116-V117-V118-V119-V120-V121-V124-V128,"0")</f>
        <v>0</v>
      </c>
      <c r="W131" s="26">
        <f t="shared" si="146"/>
        <v>0</v>
      </c>
      <c r="X131" s="16"/>
      <c r="Y131" s="16">
        <f t="shared" si="147"/>
        <v>0</v>
      </c>
      <c r="Z131" s="16">
        <f t="shared" si="148"/>
        <v>0</v>
      </c>
      <c r="AA131" s="7">
        <f t="shared" si="149"/>
        <v>0</v>
      </c>
      <c r="AB131" s="26">
        <f t="shared" si="150"/>
        <v>0</v>
      </c>
      <c r="AC131" s="26">
        <f t="shared" si="151"/>
        <v>0</v>
      </c>
      <c r="AD131" s="34">
        <f t="shared" si="152"/>
        <v>0</v>
      </c>
      <c r="AE131" s="34">
        <f t="shared" si="153"/>
        <v>0</v>
      </c>
      <c r="AF131" s="34">
        <f t="shared" si="154"/>
        <v>0</v>
      </c>
      <c r="AG131" s="34">
        <f t="shared" si="155"/>
        <v>0</v>
      </c>
      <c r="AH131" s="34">
        <f t="shared" si="140"/>
        <v>0</v>
      </c>
    </row>
    <row r="132" spans="1:34" ht="24.75" x14ac:dyDescent="0.25">
      <c r="A132" s="44" t="s">
        <v>997</v>
      </c>
      <c r="B132">
        <v>1</v>
      </c>
      <c r="D132" s="4" t="s">
        <v>262</v>
      </c>
      <c r="E132" s="12" t="s">
        <v>263</v>
      </c>
      <c r="F132" s="18" t="s">
        <v>264</v>
      </c>
      <c r="G132" s="6" t="str">
        <f t="shared" ref="G132:I139" si="197">IFERROR(VLOOKUP($A132,_f12_all,G$1,FALSE),"0")</f>
        <v>0</v>
      </c>
      <c r="H132" s="72" t="str">
        <f t="shared" ref="H132:H139" si="198">IFERROR(VLOOKUP($A132,_f12_all_pr,H$1,FALSE),"0")</f>
        <v>0</v>
      </c>
      <c r="I132" s="6" t="str">
        <f t="shared" si="197"/>
        <v>0</v>
      </c>
      <c r="J132" s="26">
        <f t="shared" si="142"/>
        <v>0</v>
      </c>
      <c r="K132" s="6" t="str">
        <f t="shared" ref="K132:Q139" si="199">IFERROR(VLOOKUP($A132,_f12_all,K$1,FALSE),"0")</f>
        <v>0</v>
      </c>
      <c r="L132" s="6" t="str">
        <f t="shared" si="199"/>
        <v>0</v>
      </c>
      <c r="M132" s="72" t="str">
        <f t="shared" ref="M132:M139" si="200">IFERROR(VLOOKUP($A132,_f12_all_pr,M$1,FALSE),"0")</f>
        <v>0</v>
      </c>
      <c r="N132" s="6" t="str">
        <f t="shared" si="199"/>
        <v>0</v>
      </c>
      <c r="O132" s="6" t="str">
        <f t="shared" si="199"/>
        <v>0</v>
      </c>
      <c r="P132" s="6" t="str">
        <f t="shared" si="199"/>
        <v>0</v>
      </c>
      <c r="Q132" s="6" t="str">
        <f t="shared" si="199"/>
        <v>0</v>
      </c>
      <c r="R132" s="26">
        <f t="shared" si="144"/>
        <v>0</v>
      </c>
      <c r="S132" s="6" t="str">
        <f t="shared" ref="S132:V139" si="201">IFERROR(VLOOKUP($A132,_f12_all,S$1,FALSE),"0")</f>
        <v>0</v>
      </c>
      <c r="T132" s="6" t="str">
        <f t="shared" si="201"/>
        <v>0</v>
      </c>
      <c r="U132" s="72" t="str">
        <f t="shared" ref="U132:U139" si="202">IFERROR(VLOOKUP($A132,_f12_all_pr,U$1,FALSE),"0")</f>
        <v>0</v>
      </c>
      <c r="V132" s="6" t="str">
        <f t="shared" si="201"/>
        <v>0</v>
      </c>
      <c r="W132" s="26">
        <f t="shared" si="146"/>
        <v>0</v>
      </c>
      <c r="X132" s="6"/>
      <c r="Y132" s="16">
        <f t="shared" si="147"/>
        <v>0</v>
      </c>
      <c r="Z132" s="16">
        <f t="shared" si="148"/>
        <v>0</v>
      </c>
      <c r="AA132" s="7">
        <f t="shared" si="149"/>
        <v>0</v>
      </c>
      <c r="AB132" s="26">
        <f t="shared" si="150"/>
        <v>0</v>
      </c>
      <c r="AC132" s="26">
        <f t="shared" si="151"/>
        <v>0</v>
      </c>
      <c r="AD132" s="34">
        <f t="shared" si="152"/>
        <v>0</v>
      </c>
      <c r="AE132" s="34">
        <f t="shared" si="153"/>
        <v>0</v>
      </c>
      <c r="AF132" s="34">
        <f t="shared" si="154"/>
        <v>0</v>
      </c>
      <c r="AG132" s="34">
        <f t="shared" si="155"/>
        <v>0</v>
      </c>
      <c r="AH132" s="34">
        <f t="shared" si="140"/>
        <v>0</v>
      </c>
    </row>
    <row r="133" spans="1:34" x14ac:dyDescent="0.25">
      <c r="A133" s="44" t="s">
        <v>998</v>
      </c>
      <c r="D133" s="10" t="s">
        <v>269</v>
      </c>
      <c r="E133" s="8" t="s">
        <v>265</v>
      </c>
      <c r="F133" s="2" t="s">
        <v>291</v>
      </c>
      <c r="G133" s="6" t="str">
        <f t="shared" si="197"/>
        <v>0</v>
      </c>
      <c r="H133" s="72" t="str">
        <f t="shared" si="198"/>
        <v>0</v>
      </c>
      <c r="I133" s="6" t="str">
        <f t="shared" si="197"/>
        <v>0</v>
      </c>
      <c r="J133" s="26">
        <f t="shared" si="142"/>
        <v>0</v>
      </c>
      <c r="K133" s="6" t="str">
        <f t="shared" si="199"/>
        <v>0</v>
      </c>
      <c r="L133" s="6" t="str">
        <f t="shared" si="199"/>
        <v>0</v>
      </c>
      <c r="M133" s="72" t="str">
        <f t="shared" si="200"/>
        <v>0</v>
      </c>
      <c r="N133" s="6" t="str">
        <f t="shared" si="199"/>
        <v>0</v>
      </c>
      <c r="O133" s="6" t="str">
        <f t="shared" si="199"/>
        <v>0</v>
      </c>
      <c r="P133" s="6" t="str">
        <f t="shared" si="199"/>
        <v>0</v>
      </c>
      <c r="Q133" s="6" t="str">
        <f t="shared" si="199"/>
        <v>0</v>
      </c>
      <c r="R133" s="26">
        <f t="shared" si="144"/>
        <v>0</v>
      </c>
      <c r="S133" s="6" t="str">
        <f t="shared" si="201"/>
        <v>0</v>
      </c>
      <c r="T133" s="6" t="str">
        <f t="shared" si="201"/>
        <v>0</v>
      </c>
      <c r="U133" s="72" t="str">
        <f t="shared" si="202"/>
        <v>0</v>
      </c>
      <c r="V133" s="6" t="str">
        <f t="shared" si="201"/>
        <v>0</v>
      </c>
      <c r="W133" s="26">
        <f t="shared" si="146"/>
        <v>0</v>
      </c>
      <c r="X133" s="6"/>
      <c r="Y133" s="16">
        <f t="shared" si="147"/>
        <v>0</v>
      </c>
      <c r="Z133" s="16">
        <f t="shared" si="148"/>
        <v>0</v>
      </c>
      <c r="AA133" s="7">
        <f t="shared" si="149"/>
        <v>0</v>
      </c>
      <c r="AB133" s="26">
        <f t="shared" si="150"/>
        <v>0</v>
      </c>
      <c r="AC133" s="26">
        <f t="shared" si="151"/>
        <v>0</v>
      </c>
      <c r="AD133" s="34">
        <f t="shared" si="152"/>
        <v>0</v>
      </c>
      <c r="AE133" s="34">
        <f t="shared" si="153"/>
        <v>0</v>
      </c>
      <c r="AF133" s="34">
        <f t="shared" si="154"/>
        <v>0</v>
      </c>
      <c r="AG133" s="34">
        <f t="shared" si="155"/>
        <v>0</v>
      </c>
      <c r="AH133" s="34">
        <f t="shared" si="140"/>
        <v>0</v>
      </c>
    </row>
    <row r="134" spans="1:34" ht="24.75" x14ac:dyDescent="0.25">
      <c r="A134" s="44" t="s">
        <v>999</v>
      </c>
      <c r="D134" s="10" t="s">
        <v>270</v>
      </c>
      <c r="E134" s="8" t="s">
        <v>266</v>
      </c>
      <c r="F134" s="2" t="s">
        <v>292</v>
      </c>
      <c r="G134" s="6" t="str">
        <f t="shared" si="197"/>
        <v>0</v>
      </c>
      <c r="H134" s="72" t="str">
        <f t="shared" si="198"/>
        <v>0</v>
      </c>
      <c r="I134" s="6" t="str">
        <f t="shared" si="197"/>
        <v>0</v>
      </c>
      <c r="J134" s="26">
        <f t="shared" si="142"/>
        <v>0</v>
      </c>
      <c r="K134" s="6" t="str">
        <f t="shared" si="199"/>
        <v>0</v>
      </c>
      <c r="L134" s="6" t="str">
        <f t="shared" si="199"/>
        <v>0</v>
      </c>
      <c r="M134" s="72" t="str">
        <f t="shared" si="200"/>
        <v>0</v>
      </c>
      <c r="N134" s="6" t="str">
        <f t="shared" si="199"/>
        <v>0</v>
      </c>
      <c r="O134" s="6" t="str">
        <f t="shared" si="199"/>
        <v>0</v>
      </c>
      <c r="P134" s="6" t="str">
        <f t="shared" si="199"/>
        <v>0</v>
      </c>
      <c r="Q134" s="6" t="str">
        <f t="shared" si="199"/>
        <v>0</v>
      </c>
      <c r="R134" s="26">
        <f t="shared" si="144"/>
        <v>0</v>
      </c>
      <c r="S134" s="6" t="str">
        <f t="shared" si="201"/>
        <v>0</v>
      </c>
      <c r="T134" s="6" t="str">
        <f t="shared" si="201"/>
        <v>0</v>
      </c>
      <c r="U134" s="72" t="str">
        <f t="shared" si="202"/>
        <v>0</v>
      </c>
      <c r="V134" s="6" t="str">
        <f t="shared" si="201"/>
        <v>0</v>
      </c>
      <c r="W134" s="26">
        <f t="shared" si="146"/>
        <v>0</v>
      </c>
      <c r="X134" s="6"/>
      <c r="Y134" s="16">
        <f t="shared" si="147"/>
        <v>0</v>
      </c>
      <c r="Z134" s="16">
        <f t="shared" si="148"/>
        <v>0</v>
      </c>
      <c r="AA134" s="7">
        <f t="shared" si="149"/>
        <v>0</v>
      </c>
      <c r="AB134" s="26">
        <f t="shared" si="150"/>
        <v>0</v>
      </c>
      <c r="AC134" s="26">
        <f t="shared" si="151"/>
        <v>0</v>
      </c>
      <c r="AD134" s="34">
        <f t="shared" si="152"/>
        <v>0</v>
      </c>
      <c r="AE134" s="34">
        <f t="shared" si="153"/>
        <v>0</v>
      </c>
      <c r="AF134" s="34">
        <f t="shared" si="154"/>
        <v>0</v>
      </c>
      <c r="AG134" s="34">
        <f t="shared" si="155"/>
        <v>0</v>
      </c>
      <c r="AH134" s="34">
        <f t="shared" si="140"/>
        <v>0</v>
      </c>
    </row>
    <row r="135" spans="1:34" ht="36" x14ac:dyDescent="0.25">
      <c r="A135" s="44" t="s">
        <v>1000</v>
      </c>
      <c r="D135" s="19" t="s">
        <v>271</v>
      </c>
      <c r="E135" s="8" t="s">
        <v>282</v>
      </c>
      <c r="F135" s="2" t="s">
        <v>293</v>
      </c>
      <c r="G135" s="6" t="str">
        <f t="shared" si="197"/>
        <v>0</v>
      </c>
      <c r="H135" s="72" t="str">
        <f t="shared" si="198"/>
        <v>0</v>
      </c>
      <c r="I135" s="6" t="str">
        <f t="shared" si="197"/>
        <v>0</v>
      </c>
      <c r="J135" s="26">
        <f t="shared" si="142"/>
        <v>0</v>
      </c>
      <c r="K135" s="6" t="str">
        <f t="shared" si="199"/>
        <v>0</v>
      </c>
      <c r="L135" s="6" t="str">
        <f t="shared" si="199"/>
        <v>0</v>
      </c>
      <c r="M135" s="72" t="str">
        <f t="shared" si="200"/>
        <v>0</v>
      </c>
      <c r="N135" s="6" t="str">
        <f t="shared" si="199"/>
        <v>0</v>
      </c>
      <c r="O135" s="6" t="str">
        <f t="shared" si="199"/>
        <v>0</v>
      </c>
      <c r="P135" s="6" t="str">
        <f t="shared" si="199"/>
        <v>0</v>
      </c>
      <c r="Q135" s="6" t="str">
        <f t="shared" si="199"/>
        <v>0</v>
      </c>
      <c r="R135" s="26">
        <f t="shared" si="144"/>
        <v>0</v>
      </c>
      <c r="S135" s="6" t="str">
        <f t="shared" si="201"/>
        <v>0</v>
      </c>
      <c r="T135" s="6" t="str">
        <f t="shared" si="201"/>
        <v>0</v>
      </c>
      <c r="U135" s="72" t="str">
        <f t="shared" si="202"/>
        <v>0</v>
      </c>
      <c r="V135" s="6" t="str">
        <f t="shared" si="201"/>
        <v>0</v>
      </c>
      <c r="W135" s="26">
        <f t="shared" si="146"/>
        <v>0</v>
      </c>
      <c r="X135" s="6"/>
      <c r="Y135" s="16">
        <f t="shared" si="147"/>
        <v>0</v>
      </c>
      <c r="Z135" s="16">
        <f t="shared" si="148"/>
        <v>0</v>
      </c>
      <c r="AA135" s="7">
        <f t="shared" si="149"/>
        <v>0</v>
      </c>
      <c r="AB135" s="26">
        <f t="shared" si="150"/>
        <v>0</v>
      </c>
      <c r="AC135" s="26">
        <f t="shared" si="151"/>
        <v>0</v>
      </c>
      <c r="AD135" s="34">
        <f t="shared" si="152"/>
        <v>0</v>
      </c>
      <c r="AE135" s="34">
        <f t="shared" si="153"/>
        <v>0</v>
      </c>
      <c r="AF135" s="34">
        <f t="shared" si="154"/>
        <v>0</v>
      </c>
      <c r="AG135" s="34">
        <f t="shared" si="155"/>
        <v>0</v>
      </c>
      <c r="AH135" s="34">
        <f t="shared" si="140"/>
        <v>0</v>
      </c>
    </row>
    <row r="136" spans="1:34" ht="24" x14ac:dyDescent="0.25">
      <c r="A136" s="44" t="s">
        <v>1001</v>
      </c>
      <c r="D136" s="19" t="s">
        <v>272</v>
      </c>
      <c r="E136" s="8" t="s">
        <v>283</v>
      </c>
      <c r="F136" s="2" t="s">
        <v>294</v>
      </c>
      <c r="G136" s="6" t="str">
        <f t="shared" si="197"/>
        <v>0</v>
      </c>
      <c r="H136" s="72" t="str">
        <f t="shared" si="198"/>
        <v>0</v>
      </c>
      <c r="I136" s="6" t="str">
        <f t="shared" si="197"/>
        <v>0</v>
      </c>
      <c r="J136" s="26">
        <f t="shared" si="142"/>
        <v>0</v>
      </c>
      <c r="K136" s="6" t="str">
        <f t="shared" si="199"/>
        <v>0</v>
      </c>
      <c r="L136" s="6" t="str">
        <f t="shared" si="199"/>
        <v>0</v>
      </c>
      <c r="M136" s="72" t="str">
        <f t="shared" si="200"/>
        <v>0</v>
      </c>
      <c r="N136" s="6" t="str">
        <f t="shared" si="199"/>
        <v>0</v>
      </c>
      <c r="O136" s="6" t="str">
        <f t="shared" si="199"/>
        <v>0</v>
      </c>
      <c r="P136" s="6" t="str">
        <f t="shared" si="199"/>
        <v>0</v>
      </c>
      <c r="Q136" s="6" t="str">
        <f t="shared" si="199"/>
        <v>0</v>
      </c>
      <c r="R136" s="26">
        <f t="shared" si="144"/>
        <v>0</v>
      </c>
      <c r="S136" s="6" t="str">
        <f t="shared" si="201"/>
        <v>0</v>
      </c>
      <c r="T136" s="6" t="str">
        <f t="shared" si="201"/>
        <v>0</v>
      </c>
      <c r="U136" s="72" t="str">
        <f t="shared" si="202"/>
        <v>0</v>
      </c>
      <c r="V136" s="6" t="str">
        <f t="shared" si="201"/>
        <v>0</v>
      </c>
      <c r="W136" s="26">
        <f t="shared" si="146"/>
        <v>0</v>
      </c>
      <c r="X136" s="6"/>
      <c r="Y136" s="16">
        <f t="shared" si="147"/>
        <v>0</v>
      </c>
      <c r="Z136" s="16">
        <f t="shared" si="148"/>
        <v>0</v>
      </c>
      <c r="AA136" s="7">
        <f t="shared" si="149"/>
        <v>0</v>
      </c>
      <c r="AB136" s="26">
        <f t="shared" si="150"/>
        <v>0</v>
      </c>
      <c r="AC136" s="26">
        <f t="shared" si="151"/>
        <v>0</v>
      </c>
      <c r="AD136" s="34">
        <f t="shared" si="152"/>
        <v>0</v>
      </c>
      <c r="AE136" s="34">
        <f t="shared" si="153"/>
        <v>0</v>
      </c>
      <c r="AF136" s="34">
        <f t="shared" si="154"/>
        <v>0</v>
      </c>
      <c r="AG136" s="34">
        <f t="shared" si="155"/>
        <v>0</v>
      </c>
      <c r="AH136" s="34">
        <f t="shared" si="140"/>
        <v>0</v>
      </c>
    </row>
    <row r="137" spans="1:34" ht="24.75" x14ac:dyDescent="0.25">
      <c r="A137" s="44" t="s">
        <v>1002</v>
      </c>
      <c r="D137" s="19" t="s">
        <v>273</v>
      </c>
      <c r="E137" s="8" t="s">
        <v>284</v>
      </c>
      <c r="F137" s="2" t="s">
        <v>295</v>
      </c>
      <c r="G137" s="6" t="str">
        <f t="shared" si="197"/>
        <v>0</v>
      </c>
      <c r="H137" s="72" t="str">
        <f t="shared" si="198"/>
        <v>0</v>
      </c>
      <c r="I137" s="6" t="str">
        <f t="shared" si="197"/>
        <v>0</v>
      </c>
      <c r="J137" s="26">
        <f t="shared" si="142"/>
        <v>0</v>
      </c>
      <c r="K137" s="6" t="str">
        <f t="shared" si="199"/>
        <v>0</v>
      </c>
      <c r="L137" s="6" t="str">
        <f t="shared" si="199"/>
        <v>0</v>
      </c>
      <c r="M137" s="72" t="str">
        <f t="shared" si="200"/>
        <v>0</v>
      </c>
      <c r="N137" s="6" t="str">
        <f t="shared" si="199"/>
        <v>0</v>
      </c>
      <c r="O137" s="6" t="str">
        <f t="shared" si="199"/>
        <v>0</v>
      </c>
      <c r="P137" s="6" t="str">
        <f t="shared" si="199"/>
        <v>0</v>
      </c>
      <c r="Q137" s="6" t="str">
        <f t="shared" si="199"/>
        <v>0</v>
      </c>
      <c r="R137" s="26">
        <f t="shared" si="144"/>
        <v>0</v>
      </c>
      <c r="S137" s="6" t="str">
        <f t="shared" si="201"/>
        <v>0</v>
      </c>
      <c r="T137" s="6" t="str">
        <f t="shared" si="201"/>
        <v>0</v>
      </c>
      <c r="U137" s="72" t="str">
        <f t="shared" si="202"/>
        <v>0</v>
      </c>
      <c r="V137" s="6" t="str">
        <f t="shared" si="201"/>
        <v>0</v>
      </c>
      <c r="W137" s="26">
        <f t="shared" si="146"/>
        <v>0</v>
      </c>
      <c r="X137" s="6"/>
      <c r="Y137" s="16">
        <f t="shared" si="147"/>
        <v>0</v>
      </c>
      <c r="Z137" s="16">
        <f t="shared" si="148"/>
        <v>0</v>
      </c>
      <c r="AA137" s="7">
        <f t="shared" si="149"/>
        <v>0</v>
      </c>
      <c r="AB137" s="26">
        <f t="shared" si="150"/>
        <v>0</v>
      </c>
      <c r="AC137" s="26">
        <f t="shared" si="151"/>
        <v>0</v>
      </c>
      <c r="AD137" s="34">
        <f t="shared" si="152"/>
        <v>0</v>
      </c>
      <c r="AE137" s="34">
        <f t="shared" si="153"/>
        <v>0</v>
      </c>
      <c r="AF137" s="34">
        <f t="shared" si="154"/>
        <v>0</v>
      </c>
      <c r="AG137" s="34">
        <f t="shared" si="155"/>
        <v>0</v>
      </c>
      <c r="AH137" s="34">
        <f t="shared" si="140"/>
        <v>0</v>
      </c>
    </row>
    <row r="138" spans="1:34" ht="24.75" x14ac:dyDescent="0.25">
      <c r="A138" s="44" t="s">
        <v>1003</v>
      </c>
      <c r="D138" s="19" t="s">
        <v>274</v>
      </c>
      <c r="E138" s="8" t="s">
        <v>285</v>
      </c>
      <c r="F138" s="2" t="s">
        <v>296</v>
      </c>
      <c r="G138" s="6" t="str">
        <f t="shared" si="197"/>
        <v>0</v>
      </c>
      <c r="H138" s="72" t="str">
        <f t="shared" si="198"/>
        <v>0</v>
      </c>
      <c r="I138" s="6" t="str">
        <f t="shared" si="197"/>
        <v>0</v>
      </c>
      <c r="J138" s="26">
        <f t="shared" si="142"/>
        <v>0</v>
      </c>
      <c r="K138" s="6" t="str">
        <f t="shared" si="199"/>
        <v>0</v>
      </c>
      <c r="L138" s="6" t="str">
        <f t="shared" si="199"/>
        <v>0</v>
      </c>
      <c r="M138" s="72" t="str">
        <f t="shared" si="200"/>
        <v>0</v>
      </c>
      <c r="N138" s="6" t="str">
        <f t="shared" si="199"/>
        <v>0</v>
      </c>
      <c r="O138" s="6" t="str">
        <f t="shared" si="199"/>
        <v>0</v>
      </c>
      <c r="P138" s="6" t="str">
        <f t="shared" si="199"/>
        <v>0</v>
      </c>
      <c r="Q138" s="6" t="str">
        <f t="shared" si="199"/>
        <v>0</v>
      </c>
      <c r="R138" s="26">
        <f t="shared" si="144"/>
        <v>0</v>
      </c>
      <c r="S138" s="6" t="str">
        <f t="shared" si="201"/>
        <v>0</v>
      </c>
      <c r="T138" s="6" t="str">
        <f t="shared" si="201"/>
        <v>0</v>
      </c>
      <c r="U138" s="72" t="str">
        <f t="shared" si="202"/>
        <v>0</v>
      </c>
      <c r="V138" s="6" t="str">
        <f t="shared" si="201"/>
        <v>0</v>
      </c>
      <c r="W138" s="26">
        <f t="shared" si="146"/>
        <v>0</v>
      </c>
      <c r="X138" s="6"/>
      <c r="Y138" s="16">
        <f t="shared" si="147"/>
        <v>0</v>
      </c>
      <c r="Z138" s="16">
        <f t="shared" si="148"/>
        <v>0</v>
      </c>
      <c r="AA138" s="7">
        <f t="shared" si="149"/>
        <v>0</v>
      </c>
      <c r="AB138" s="26">
        <f t="shared" si="150"/>
        <v>0</v>
      </c>
      <c r="AC138" s="26">
        <f t="shared" si="151"/>
        <v>0</v>
      </c>
      <c r="AD138" s="34">
        <f t="shared" si="152"/>
        <v>0</v>
      </c>
      <c r="AE138" s="34">
        <f t="shared" si="153"/>
        <v>0</v>
      </c>
      <c r="AF138" s="34">
        <f t="shared" si="154"/>
        <v>0</v>
      </c>
      <c r="AG138" s="34">
        <f t="shared" si="155"/>
        <v>0</v>
      </c>
      <c r="AH138" s="34">
        <f t="shared" si="140"/>
        <v>0</v>
      </c>
    </row>
    <row r="139" spans="1:34" ht="24.75" x14ac:dyDescent="0.25">
      <c r="A139" s="44" t="s">
        <v>1004</v>
      </c>
      <c r="D139" s="19" t="s">
        <v>275</v>
      </c>
      <c r="E139" s="8" t="s">
        <v>286</v>
      </c>
      <c r="F139" s="2" t="s">
        <v>297</v>
      </c>
      <c r="G139" s="6" t="str">
        <f t="shared" si="197"/>
        <v>0</v>
      </c>
      <c r="H139" s="72" t="str">
        <f t="shared" si="198"/>
        <v>0</v>
      </c>
      <c r="I139" s="6" t="str">
        <f t="shared" si="197"/>
        <v>0</v>
      </c>
      <c r="J139" s="26">
        <f t="shared" si="142"/>
        <v>0</v>
      </c>
      <c r="K139" s="6" t="str">
        <f t="shared" si="199"/>
        <v>0</v>
      </c>
      <c r="L139" s="6" t="str">
        <f t="shared" si="199"/>
        <v>0</v>
      </c>
      <c r="M139" s="72" t="str">
        <f t="shared" si="200"/>
        <v>0</v>
      </c>
      <c r="N139" s="6" t="str">
        <f t="shared" si="199"/>
        <v>0</v>
      </c>
      <c r="O139" s="6" t="str">
        <f t="shared" si="199"/>
        <v>0</v>
      </c>
      <c r="P139" s="6" t="str">
        <f t="shared" si="199"/>
        <v>0</v>
      </c>
      <c r="Q139" s="6" t="str">
        <f t="shared" si="199"/>
        <v>0</v>
      </c>
      <c r="R139" s="26">
        <f t="shared" si="144"/>
        <v>0</v>
      </c>
      <c r="S139" s="6" t="str">
        <f t="shared" si="201"/>
        <v>0</v>
      </c>
      <c r="T139" s="6" t="str">
        <f t="shared" si="201"/>
        <v>0</v>
      </c>
      <c r="U139" s="72" t="str">
        <f t="shared" si="202"/>
        <v>0</v>
      </c>
      <c r="V139" s="6" t="str">
        <f t="shared" si="201"/>
        <v>0</v>
      </c>
      <c r="W139" s="26">
        <f t="shared" si="146"/>
        <v>0</v>
      </c>
      <c r="X139" s="6"/>
      <c r="Y139" s="16">
        <f t="shared" si="147"/>
        <v>0</v>
      </c>
      <c r="Z139" s="16">
        <f t="shared" si="148"/>
        <v>0</v>
      </c>
      <c r="AA139" s="7">
        <f t="shared" si="149"/>
        <v>0</v>
      </c>
      <c r="AB139" s="26">
        <f t="shared" si="150"/>
        <v>0</v>
      </c>
      <c r="AC139" s="26">
        <f t="shared" si="151"/>
        <v>0</v>
      </c>
      <c r="AD139" s="34">
        <f t="shared" si="152"/>
        <v>0</v>
      </c>
      <c r="AE139" s="34">
        <f t="shared" si="153"/>
        <v>0</v>
      </c>
      <c r="AF139" s="34">
        <f t="shared" si="154"/>
        <v>0</v>
      </c>
      <c r="AG139" s="34">
        <f t="shared" si="155"/>
        <v>0</v>
      </c>
      <c r="AH139" s="34">
        <f t="shared" si="140"/>
        <v>0</v>
      </c>
    </row>
    <row r="140" spans="1:34" x14ac:dyDescent="0.25">
      <c r="D140" s="36" t="s">
        <v>692</v>
      </c>
      <c r="E140" s="14"/>
      <c r="F140" s="15"/>
      <c r="G140" s="16">
        <f>IFERROR(G134-G135-G136-G137-G138-G139,"0")</f>
        <v>0</v>
      </c>
      <c r="H140" s="73"/>
      <c r="I140" s="16">
        <f>IFERROR(I134-I135-I136-I137-I138-I139,"0")</f>
        <v>0</v>
      </c>
      <c r="J140" s="26">
        <f t="shared" si="142"/>
        <v>0</v>
      </c>
      <c r="K140" s="16">
        <f t="shared" ref="K140:Q140" si="203">IFERROR(K134-K135-K136-K137-K138-K139,"0")</f>
        <v>0</v>
      </c>
      <c r="L140" s="16">
        <f t="shared" si="203"/>
        <v>0</v>
      </c>
      <c r="M140" s="73"/>
      <c r="N140" s="16">
        <f t="shared" si="203"/>
        <v>0</v>
      </c>
      <c r="O140" s="16">
        <f t="shared" si="203"/>
        <v>0</v>
      </c>
      <c r="P140" s="16">
        <f t="shared" si="203"/>
        <v>0</v>
      </c>
      <c r="Q140" s="16">
        <f t="shared" si="203"/>
        <v>0</v>
      </c>
      <c r="R140" s="26">
        <f t="shared" si="144"/>
        <v>0</v>
      </c>
      <c r="S140" s="16">
        <f>IFERROR(S134-S135-S136-S137-S138-S139,"0")</f>
        <v>0</v>
      </c>
      <c r="T140" s="16">
        <f>IFERROR(T134-T135-T136-T137-T138-T139,"0")</f>
        <v>0</v>
      </c>
      <c r="U140" s="73"/>
      <c r="V140" s="16">
        <f>IFERROR(V134-V135-V136-V137-V138-V139,"0")</f>
        <v>0</v>
      </c>
      <c r="W140" s="26">
        <f t="shared" si="146"/>
        <v>0</v>
      </c>
      <c r="X140" s="16"/>
      <c r="Y140" s="16">
        <f t="shared" si="147"/>
        <v>0</v>
      </c>
      <c r="Z140" s="16">
        <f t="shared" si="148"/>
        <v>0</v>
      </c>
      <c r="AA140" s="7">
        <f t="shared" si="149"/>
        <v>0</v>
      </c>
      <c r="AB140" s="26">
        <f t="shared" si="150"/>
        <v>0</v>
      </c>
      <c r="AC140" s="26">
        <f t="shared" si="151"/>
        <v>0</v>
      </c>
      <c r="AD140" s="34">
        <f t="shared" si="152"/>
        <v>0</v>
      </c>
      <c r="AE140" s="34">
        <f t="shared" si="153"/>
        <v>0</v>
      </c>
      <c r="AF140" s="34">
        <f t="shared" si="154"/>
        <v>0</v>
      </c>
      <c r="AG140" s="34">
        <f t="shared" si="155"/>
        <v>0</v>
      </c>
      <c r="AH140" s="34">
        <f t="shared" si="140"/>
        <v>0</v>
      </c>
    </row>
    <row r="141" spans="1:34" ht="24" x14ac:dyDescent="0.25">
      <c r="A141" s="44" t="s">
        <v>1005</v>
      </c>
      <c r="D141" s="10" t="s">
        <v>276</v>
      </c>
      <c r="E141" s="8" t="s">
        <v>267</v>
      </c>
      <c r="F141" s="2" t="s">
        <v>298</v>
      </c>
      <c r="G141" s="6" t="str">
        <f t="shared" ref="G141:I143" si="204">IFERROR(VLOOKUP($A141,_f12_all,G$1,FALSE),"0")</f>
        <v>0</v>
      </c>
      <c r="H141" s="72" t="str">
        <f>IFERROR(VLOOKUP($A141,_f12_all_pr,H$1,FALSE),"0")</f>
        <v>0</v>
      </c>
      <c r="I141" s="6" t="str">
        <f t="shared" si="204"/>
        <v>0</v>
      </c>
      <c r="J141" s="26">
        <f t="shared" si="142"/>
        <v>0</v>
      </c>
      <c r="K141" s="6" t="str">
        <f t="shared" ref="K141:Q143" si="205">IFERROR(VLOOKUP($A141,_f12_all,K$1,FALSE),"0")</f>
        <v>0</v>
      </c>
      <c r="L141" s="6" t="str">
        <f t="shared" si="205"/>
        <v>0</v>
      </c>
      <c r="M141" s="72" t="str">
        <f>IFERROR(VLOOKUP($A141,_f12_all_pr,M$1,FALSE),"0")</f>
        <v>0</v>
      </c>
      <c r="N141" s="6" t="str">
        <f t="shared" si="205"/>
        <v>0</v>
      </c>
      <c r="O141" s="6" t="str">
        <f t="shared" si="205"/>
        <v>0</v>
      </c>
      <c r="P141" s="6" t="str">
        <f t="shared" si="205"/>
        <v>0</v>
      </c>
      <c r="Q141" s="6" t="str">
        <f t="shared" si="205"/>
        <v>0</v>
      </c>
      <c r="R141" s="26">
        <f t="shared" si="144"/>
        <v>0</v>
      </c>
      <c r="S141" s="6" t="str">
        <f t="shared" ref="S141:V143" si="206">IFERROR(VLOOKUP($A141,_f12_all,S$1,FALSE),"0")</f>
        <v>0</v>
      </c>
      <c r="T141" s="6" t="str">
        <f t="shared" si="206"/>
        <v>0</v>
      </c>
      <c r="U141" s="72" t="str">
        <f>IFERROR(VLOOKUP($A141,_f12_all_pr,U$1,FALSE),"0")</f>
        <v>0</v>
      </c>
      <c r="V141" s="6" t="str">
        <f t="shared" si="206"/>
        <v>0</v>
      </c>
      <c r="W141" s="26">
        <f t="shared" si="146"/>
        <v>0</v>
      </c>
      <c r="X141" s="6"/>
      <c r="Y141" s="16">
        <f t="shared" si="147"/>
        <v>0</v>
      </c>
      <c r="Z141" s="16">
        <f t="shared" si="148"/>
        <v>0</v>
      </c>
      <c r="AA141" s="7">
        <f t="shared" si="149"/>
        <v>0</v>
      </c>
      <c r="AB141" s="26">
        <f t="shared" si="150"/>
        <v>0</v>
      </c>
      <c r="AC141" s="26">
        <f t="shared" si="151"/>
        <v>0</v>
      </c>
      <c r="AD141" s="34">
        <f t="shared" si="152"/>
        <v>0</v>
      </c>
      <c r="AE141" s="34">
        <f t="shared" si="153"/>
        <v>0</v>
      </c>
      <c r="AF141" s="34">
        <f t="shared" si="154"/>
        <v>0</v>
      </c>
      <c r="AG141" s="34">
        <f t="shared" si="155"/>
        <v>0</v>
      </c>
      <c r="AH141" s="34">
        <f t="shared" si="140"/>
        <v>0</v>
      </c>
    </row>
    <row r="142" spans="1:34" x14ac:dyDescent="0.25">
      <c r="A142" s="44" t="s">
        <v>1006</v>
      </c>
      <c r="D142" s="19" t="s">
        <v>277</v>
      </c>
      <c r="E142" s="8" t="s">
        <v>287</v>
      </c>
      <c r="F142" s="2" t="s">
        <v>299</v>
      </c>
      <c r="G142" s="6" t="str">
        <f t="shared" si="204"/>
        <v>0</v>
      </c>
      <c r="H142" s="72" t="str">
        <f>IFERROR(VLOOKUP($A142,_f12_all_pr,H$1,FALSE),"0")</f>
        <v>0</v>
      </c>
      <c r="I142" s="6" t="str">
        <f t="shared" si="204"/>
        <v>0</v>
      </c>
      <c r="J142" s="26">
        <f t="shared" si="142"/>
        <v>0</v>
      </c>
      <c r="K142" s="6" t="str">
        <f t="shared" si="205"/>
        <v>0</v>
      </c>
      <c r="L142" s="6" t="str">
        <f t="shared" si="205"/>
        <v>0</v>
      </c>
      <c r="M142" s="72" t="str">
        <f>IFERROR(VLOOKUP($A142,_f12_all_pr,M$1,FALSE),"0")</f>
        <v>0</v>
      </c>
      <c r="N142" s="6" t="str">
        <f t="shared" si="205"/>
        <v>0</v>
      </c>
      <c r="O142" s="6" t="str">
        <f t="shared" si="205"/>
        <v>0</v>
      </c>
      <c r="P142" s="6" t="str">
        <f t="shared" si="205"/>
        <v>0</v>
      </c>
      <c r="Q142" s="6" t="str">
        <f t="shared" si="205"/>
        <v>0</v>
      </c>
      <c r="R142" s="26">
        <f t="shared" si="144"/>
        <v>0</v>
      </c>
      <c r="S142" s="6" t="str">
        <f t="shared" si="206"/>
        <v>0</v>
      </c>
      <c r="T142" s="6" t="str">
        <f t="shared" si="206"/>
        <v>0</v>
      </c>
      <c r="U142" s="72" t="str">
        <f>IFERROR(VLOOKUP($A142,_f12_all_pr,U$1,FALSE),"0")</f>
        <v>0</v>
      </c>
      <c r="V142" s="6" t="str">
        <f t="shared" si="206"/>
        <v>0</v>
      </c>
      <c r="W142" s="26">
        <f t="shared" si="146"/>
        <v>0</v>
      </c>
      <c r="X142" s="6"/>
      <c r="Y142" s="16">
        <f t="shared" si="147"/>
        <v>0</v>
      </c>
      <c r="Z142" s="16">
        <f t="shared" si="148"/>
        <v>0</v>
      </c>
      <c r="AA142" s="7">
        <f t="shared" si="149"/>
        <v>0</v>
      </c>
      <c r="AB142" s="26">
        <f t="shared" si="150"/>
        <v>0</v>
      </c>
      <c r="AC142" s="26">
        <f t="shared" si="151"/>
        <v>0</v>
      </c>
      <c r="AD142" s="34">
        <f t="shared" si="152"/>
        <v>0</v>
      </c>
      <c r="AE142" s="34">
        <f t="shared" si="153"/>
        <v>0</v>
      </c>
      <c r="AF142" s="34">
        <f t="shared" si="154"/>
        <v>0</v>
      </c>
      <c r="AG142" s="34">
        <f t="shared" si="155"/>
        <v>0</v>
      </c>
      <c r="AH142" s="34">
        <f t="shared" si="140"/>
        <v>0</v>
      </c>
    </row>
    <row r="143" spans="1:34" x14ac:dyDescent="0.25">
      <c r="A143" s="44" t="s">
        <v>1007</v>
      </c>
      <c r="D143" s="19" t="s">
        <v>278</v>
      </c>
      <c r="E143" s="8" t="s">
        <v>288</v>
      </c>
      <c r="F143" s="2" t="s">
        <v>300</v>
      </c>
      <c r="G143" s="6" t="str">
        <f t="shared" si="204"/>
        <v>0</v>
      </c>
      <c r="H143" s="72" t="str">
        <f>IFERROR(VLOOKUP($A143,_f12_all_pr,H$1,FALSE),"0")</f>
        <v>0</v>
      </c>
      <c r="I143" s="6" t="str">
        <f t="shared" si="204"/>
        <v>0</v>
      </c>
      <c r="J143" s="26">
        <f t="shared" si="142"/>
        <v>0</v>
      </c>
      <c r="K143" s="6" t="str">
        <f t="shared" si="205"/>
        <v>0</v>
      </c>
      <c r="L143" s="6" t="str">
        <f t="shared" si="205"/>
        <v>0</v>
      </c>
      <c r="M143" s="72" t="str">
        <f>IFERROR(VLOOKUP($A143,_f12_all_pr,M$1,FALSE),"0")</f>
        <v>0</v>
      </c>
      <c r="N143" s="6" t="str">
        <f t="shared" si="205"/>
        <v>0</v>
      </c>
      <c r="O143" s="6" t="str">
        <f t="shared" si="205"/>
        <v>0</v>
      </c>
      <c r="P143" s="6" t="str">
        <f t="shared" si="205"/>
        <v>0</v>
      </c>
      <c r="Q143" s="6" t="str">
        <f t="shared" si="205"/>
        <v>0</v>
      </c>
      <c r="R143" s="26">
        <f t="shared" si="144"/>
        <v>0</v>
      </c>
      <c r="S143" s="6" t="str">
        <f t="shared" si="206"/>
        <v>0</v>
      </c>
      <c r="T143" s="6" t="str">
        <f t="shared" si="206"/>
        <v>0</v>
      </c>
      <c r="U143" s="72" t="str">
        <f>IFERROR(VLOOKUP($A143,_f12_all_pr,U$1,FALSE),"0")</f>
        <v>0</v>
      </c>
      <c r="V143" s="6" t="str">
        <f t="shared" si="206"/>
        <v>0</v>
      </c>
      <c r="W143" s="26">
        <f t="shared" si="146"/>
        <v>0</v>
      </c>
      <c r="X143" s="6"/>
      <c r="Y143" s="16">
        <f t="shared" si="147"/>
        <v>0</v>
      </c>
      <c r="Z143" s="16">
        <f t="shared" si="148"/>
        <v>0</v>
      </c>
      <c r="AA143" s="7">
        <f t="shared" si="149"/>
        <v>0</v>
      </c>
      <c r="AB143" s="26">
        <f t="shared" si="150"/>
        <v>0</v>
      </c>
      <c r="AC143" s="26">
        <f t="shared" si="151"/>
        <v>0</v>
      </c>
      <c r="AD143" s="34">
        <f t="shared" si="152"/>
        <v>0</v>
      </c>
      <c r="AE143" s="34">
        <f t="shared" si="153"/>
        <v>0</v>
      </c>
      <c r="AF143" s="34">
        <f t="shared" si="154"/>
        <v>0</v>
      </c>
      <c r="AG143" s="34">
        <f t="shared" si="155"/>
        <v>0</v>
      </c>
      <c r="AH143" s="34">
        <f t="shared" si="140"/>
        <v>0</v>
      </c>
    </row>
    <row r="144" spans="1:34" x14ac:dyDescent="0.25">
      <c r="D144" s="36" t="s">
        <v>691</v>
      </c>
      <c r="E144" s="15"/>
      <c r="F144" s="15"/>
      <c r="G144" s="16">
        <f>IFERROR(G141-G142-G143,"0")</f>
        <v>0</v>
      </c>
      <c r="H144" s="73"/>
      <c r="I144" s="16">
        <f>IFERROR(I141-I142-I143,"0")</f>
        <v>0</v>
      </c>
      <c r="J144" s="26">
        <f t="shared" si="142"/>
        <v>0</v>
      </c>
      <c r="K144" s="16">
        <f t="shared" ref="K144:Q144" si="207">IFERROR(K141-K142-K143,"0")</f>
        <v>0</v>
      </c>
      <c r="L144" s="16">
        <f t="shared" si="207"/>
        <v>0</v>
      </c>
      <c r="M144" s="73"/>
      <c r="N144" s="16">
        <f t="shared" si="207"/>
        <v>0</v>
      </c>
      <c r="O144" s="16">
        <f t="shared" si="207"/>
        <v>0</v>
      </c>
      <c r="P144" s="16">
        <f t="shared" si="207"/>
        <v>0</v>
      </c>
      <c r="Q144" s="16">
        <f t="shared" si="207"/>
        <v>0</v>
      </c>
      <c r="R144" s="26">
        <f t="shared" si="144"/>
        <v>0</v>
      </c>
      <c r="S144" s="16">
        <f>IFERROR(S141-S142-S143,"0")</f>
        <v>0</v>
      </c>
      <c r="T144" s="16">
        <f>IFERROR(T141-T142-T143,"0")</f>
        <v>0</v>
      </c>
      <c r="U144" s="73"/>
      <c r="V144" s="16">
        <f>IFERROR(V141-V142-V143,"0")</f>
        <v>0</v>
      </c>
      <c r="W144" s="26">
        <f t="shared" si="146"/>
        <v>0</v>
      </c>
      <c r="X144" s="16"/>
      <c r="Y144" s="16">
        <f t="shared" si="147"/>
        <v>0</v>
      </c>
      <c r="Z144" s="16">
        <f t="shared" si="148"/>
        <v>0</v>
      </c>
      <c r="AA144" s="7">
        <f t="shared" si="149"/>
        <v>0</v>
      </c>
      <c r="AB144" s="26">
        <f t="shared" si="150"/>
        <v>0</v>
      </c>
      <c r="AC144" s="26">
        <f t="shared" si="151"/>
        <v>0</v>
      </c>
      <c r="AD144" s="34">
        <f t="shared" si="152"/>
        <v>0</v>
      </c>
      <c r="AE144" s="34">
        <f t="shared" si="153"/>
        <v>0</v>
      </c>
      <c r="AF144" s="34">
        <f t="shared" si="154"/>
        <v>0</v>
      </c>
      <c r="AG144" s="34">
        <f t="shared" si="155"/>
        <v>0</v>
      </c>
      <c r="AH144" s="34">
        <f t="shared" si="140"/>
        <v>0</v>
      </c>
    </row>
    <row r="145" spans="1:34" ht="24.75" x14ac:dyDescent="0.25">
      <c r="A145" s="44" t="s">
        <v>1008</v>
      </c>
      <c r="D145" s="10" t="s">
        <v>279</v>
      </c>
      <c r="E145" s="8" t="s">
        <v>268</v>
      </c>
      <c r="F145" s="2" t="s">
        <v>301</v>
      </c>
      <c r="G145" s="6" t="str">
        <f t="shared" ref="G145:I147" si="208">IFERROR(VLOOKUP($A145,_f12_all,G$1,FALSE),"0")</f>
        <v>0</v>
      </c>
      <c r="H145" s="72" t="str">
        <f>IFERROR(VLOOKUP($A145,_f12_all_pr,H$1,FALSE),"0")</f>
        <v>0</v>
      </c>
      <c r="I145" s="6" t="str">
        <f t="shared" si="208"/>
        <v>0</v>
      </c>
      <c r="J145" s="26">
        <f t="shared" si="142"/>
        <v>0</v>
      </c>
      <c r="K145" s="6" t="str">
        <f t="shared" ref="K145:Q147" si="209">IFERROR(VLOOKUP($A145,_f12_all,K$1,FALSE),"0")</f>
        <v>0</v>
      </c>
      <c r="L145" s="6" t="str">
        <f t="shared" si="209"/>
        <v>0</v>
      </c>
      <c r="M145" s="72" t="str">
        <f>IFERROR(VLOOKUP($A145,_f12_all_pr,M$1,FALSE),"0")</f>
        <v>0</v>
      </c>
      <c r="N145" s="6" t="str">
        <f t="shared" si="209"/>
        <v>0</v>
      </c>
      <c r="O145" s="6" t="str">
        <f t="shared" si="209"/>
        <v>0</v>
      </c>
      <c r="P145" s="6" t="str">
        <f t="shared" si="209"/>
        <v>0</v>
      </c>
      <c r="Q145" s="6" t="str">
        <f t="shared" si="209"/>
        <v>0</v>
      </c>
      <c r="R145" s="26">
        <f t="shared" si="144"/>
        <v>0</v>
      </c>
      <c r="S145" s="6" t="str">
        <f t="shared" ref="S145:V147" si="210">IFERROR(VLOOKUP($A145,_f12_all,S$1,FALSE),"0")</f>
        <v>0</v>
      </c>
      <c r="T145" s="6" t="str">
        <f t="shared" si="210"/>
        <v>0</v>
      </c>
      <c r="U145" s="72" t="str">
        <f>IFERROR(VLOOKUP($A145,_f12_all_pr,U$1,FALSE),"0")</f>
        <v>0</v>
      </c>
      <c r="V145" s="6" t="str">
        <f t="shared" si="210"/>
        <v>0</v>
      </c>
      <c r="W145" s="26">
        <f t="shared" si="146"/>
        <v>0</v>
      </c>
      <c r="X145" s="6"/>
      <c r="Y145" s="16">
        <f t="shared" si="147"/>
        <v>0</v>
      </c>
      <c r="Z145" s="16">
        <f t="shared" si="148"/>
        <v>0</v>
      </c>
      <c r="AA145" s="7">
        <f t="shared" si="149"/>
        <v>0</v>
      </c>
      <c r="AB145" s="26">
        <f t="shared" si="150"/>
        <v>0</v>
      </c>
      <c r="AC145" s="26">
        <f t="shared" si="151"/>
        <v>0</v>
      </c>
      <c r="AD145" s="34">
        <f t="shared" si="152"/>
        <v>0</v>
      </c>
      <c r="AE145" s="34">
        <f t="shared" si="153"/>
        <v>0</v>
      </c>
      <c r="AF145" s="34">
        <f t="shared" si="154"/>
        <v>0</v>
      </c>
      <c r="AG145" s="34">
        <f t="shared" si="155"/>
        <v>0</v>
      </c>
      <c r="AH145" s="34">
        <f t="shared" si="140"/>
        <v>0</v>
      </c>
    </row>
    <row r="146" spans="1:34" ht="24.75" x14ac:dyDescent="0.25">
      <c r="A146" s="44" t="s">
        <v>1009</v>
      </c>
      <c r="D146" s="19" t="s">
        <v>280</v>
      </c>
      <c r="E146" s="8" t="s">
        <v>289</v>
      </c>
      <c r="F146" s="2" t="s">
        <v>302</v>
      </c>
      <c r="G146" s="6" t="str">
        <f t="shared" si="208"/>
        <v>0</v>
      </c>
      <c r="H146" s="72" t="str">
        <f>IFERROR(VLOOKUP($A146,_f12_all_pr,H$1,FALSE),"0")</f>
        <v>0</v>
      </c>
      <c r="I146" s="6" t="str">
        <f t="shared" si="208"/>
        <v>0</v>
      </c>
      <c r="J146" s="26">
        <f t="shared" si="142"/>
        <v>0</v>
      </c>
      <c r="K146" s="6" t="str">
        <f t="shared" si="209"/>
        <v>0</v>
      </c>
      <c r="L146" s="6" t="str">
        <f t="shared" si="209"/>
        <v>0</v>
      </c>
      <c r="M146" s="72" t="str">
        <f>IFERROR(VLOOKUP($A146,_f12_all_pr,M$1,FALSE),"0")</f>
        <v>0</v>
      </c>
      <c r="N146" s="6" t="str">
        <f t="shared" si="209"/>
        <v>0</v>
      </c>
      <c r="O146" s="6" t="str">
        <f t="shared" si="209"/>
        <v>0</v>
      </c>
      <c r="P146" s="6" t="str">
        <f t="shared" si="209"/>
        <v>0</v>
      </c>
      <c r="Q146" s="6" t="str">
        <f t="shared" si="209"/>
        <v>0</v>
      </c>
      <c r="R146" s="26">
        <f t="shared" si="144"/>
        <v>0</v>
      </c>
      <c r="S146" s="6" t="str">
        <f t="shared" si="210"/>
        <v>0</v>
      </c>
      <c r="T146" s="6" t="str">
        <f t="shared" si="210"/>
        <v>0</v>
      </c>
      <c r="U146" s="72" t="str">
        <f>IFERROR(VLOOKUP($A146,_f12_all_pr,U$1,FALSE),"0")</f>
        <v>0</v>
      </c>
      <c r="V146" s="6" t="str">
        <f t="shared" si="210"/>
        <v>0</v>
      </c>
      <c r="W146" s="26">
        <f t="shared" si="146"/>
        <v>0</v>
      </c>
      <c r="X146" s="6"/>
      <c r="Y146" s="16">
        <f t="shared" si="147"/>
        <v>0</v>
      </c>
      <c r="Z146" s="16">
        <f t="shared" si="148"/>
        <v>0</v>
      </c>
      <c r="AA146" s="7">
        <f t="shared" si="149"/>
        <v>0</v>
      </c>
      <c r="AB146" s="26">
        <f t="shared" si="150"/>
        <v>0</v>
      </c>
      <c r="AC146" s="26">
        <f t="shared" si="151"/>
        <v>0</v>
      </c>
      <c r="AD146" s="34">
        <f t="shared" si="152"/>
        <v>0</v>
      </c>
      <c r="AE146" s="34">
        <f t="shared" si="153"/>
        <v>0</v>
      </c>
      <c r="AF146" s="34">
        <f t="shared" si="154"/>
        <v>0</v>
      </c>
      <c r="AG146" s="34">
        <f t="shared" si="155"/>
        <v>0</v>
      </c>
      <c r="AH146" s="34">
        <f t="shared" si="140"/>
        <v>0</v>
      </c>
    </row>
    <row r="147" spans="1:34" ht="24.75" x14ac:dyDescent="0.25">
      <c r="A147" s="44" t="s">
        <v>1010</v>
      </c>
      <c r="D147" s="19" t="s">
        <v>281</v>
      </c>
      <c r="E147" s="8" t="s">
        <v>290</v>
      </c>
      <c r="F147" s="2" t="s">
        <v>303</v>
      </c>
      <c r="G147" s="6" t="str">
        <f t="shared" si="208"/>
        <v>0</v>
      </c>
      <c r="H147" s="72" t="str">
        <f>IFERROR(VLOOKUP($A147,_f12_all_pr,H$1,FALSE),"0")</f>
        <v>0</v>
      </c>
      <c r="I147" s="6" t="str">
        <f t="shared" si="208"/>
        <v>0</v>
      </c>
      <c r="J147" s="26">
        <f t="shared" si="142"/>
        <v>0</v>
      </c>
      <c r="K147" s="6" t="str">
        <f t="shared" si="209"/>
        <v>0</v>
      </c>
      <c r="L147" s="6" t="str">
        <f t="shared" si="209"/>
        <v>0</v>
      </c>
      <c r="M147" s="72" t="str">
        <f>IFERROR(VLOOKUP($A147,_f12_all_pr,M$1,FALSE),"0")</f>
        <v>0</v>
      </c>
      <c r="N147" s="6" t="str">
        <f t="shared" si="209"/>
        <v>0</v>
      </c>
      <c r="O147" s="6" t="str">
        <f t="shared" si="209"/>
        <v>0</v>
      </c>
      <c r="P147" s="6" t="str">
        <f t="shared" si="209"/>
        <v>0</v>
      </c>
      <c r="Q147" s="6" t="str">
        <f t="shared" si="209"/>
        <v>0</v>
      </c>
      <c r="R147" s="26">
        <f t="shared" si="144"/>
        <v>0</v>
      </c>
      <c r="S147" s="6" t="str">
        <f t="shared" si="210"/>
        <v>0</v>
      </c>
      <c r="T147" s="6" t="str">
        <f t="shared" si="210"/>
        <v>0</v>
      </c>
      <c r="U147" s="72" t="str">
        <f>IFERROR(VLOOKUP($A147,_f12_all_pr,U$1,FALSE),"0")</f>
        <v>0</v>
      </c>
      <c r="V147" s="6" t="str">
        <f t="shared" si="210"/>
        <v>0</v>
      </c>
      <c r="W147" s="26">
        <f t="shared" si="146"/>
        <v>0</v>
      </c>
      <c r="X147" s="6"/>
      <c r="Y147" s="16">
        <f t="shared" si="147"/>
        <v>0</v>
      </c>
      <c r="Z147" s="16">
        <f t="shared" si="148"/>
        <v>0</v>
      </c>
      <c r="AA147" s="7">
        <f t="shared" si="149"/>
        <v>0</v>
      </c>
      <c r="AB147" s="26">
        <f t="shared" si="150"/>
        <v>0</v>
      </c>
      <c r="AC147" s="26">
        <f t="shared" si="151"/>
        <v>0</v>
      </c>
      <c r="AD147" s="34">
        <f t="shared" si="152"/>
        <v>0</v>
      </c>
      <c r="AE147" s="34">
        <f t="shared" si="153"/>
        <v>0</v>
      </c>
      <c r="AF147" s="34">
        <f t="shared" si="154"/>
        <v>0</v>
      </c>
      <c r="AG147" s="34">
        <f t="shared" si="155"/>
        <v>0</v>
      </c>
      <c r="AH147" s="34">
        <f t="shared" ref="AH147:AH217" si="211">L147-O147-P147</f>
        <v>0</v>
      </c>
    </row>
    <row r="148" spans="1:34" x14ac:dyDescent="0.25">
      <c r="D148" s="36" t="s">
        <v>690</v>
      </c>
      <c r="E148" s="15"/>
      <c r="F148" s="15"/>
      <c r="G148" s="16">
        <f>IFERROR(G145-G146-G147,"0")</f>
        <v>0</v>
      </c>
      <c r="H148" s="73"/>
      <c r="I148" s="16">
        <f>IFERROR(I145-I146-I147,"0")</f>
        <v>0</v>
      </c>
      <c r="J148" s="26">
        <f t="shared" ref="J148:J218" si="212">IFERROR(G148-I148,"0")</f>
        <v>0</v>
      </c>
      <c r="K148" s="16">
        <f t="shared" ref="K148:Q148" si="213">IFERROR(K145-K146-K147,"0")</f>
        <v>0</v>
      </c>
      <c r="L148" s="16">
        <f t="shared" si="213"/>
        <v>0</v>
      </c>
      <c r="M148" s="73"/>
      <c r="N148" s="16">
        <f t="shared" si="213"/>
        <v>0</v>
      </c>
      <c r="O148" s="16">
        <f t="shared" si="213"/>
        <v>0</v>
      </c>
      <c r="P148" s="16">
        <f t="shared" si="213"/>
        <v>0</v>
      </c>
      <c r="Q148" s="16">
        <f t="shared" si="213"/>
        <v>0</v>
      </c>
      <c r="R148" s="26">
        <f t="shared" ref="R148:R218" si="214">IFERROR(L148-Q148,"0")</f>
        <v>0</v>
      </c>
      <c r="S148" s="16">
        <f>IFERROR(S145-S146-S147,"0")</f>
        <v>0</v>
      </c>
      <c r="T148" s="16">
        <f>IFERROR(T145-T146-T147,"0")</f>
        <v>0</v>
      </c>
      <c r="U148" s="73"/>
      <c r="V148" s="16">
        <f>IFERROR(V145-V146-V147,"0")</f>
        <v>0</v>
      </c>
      <c r="W148" s="26">
        <f t="shared" ref="W148:W218" si="215">IFERROR(T148-V148,"0")</f>
        <v>0</v>
      </c>
      <c r="X148" s="16"/>
      <c r="Y148" s="16">
        <f t="shared" ref="Y148:Y218" si="216">IFERROR(G148-K148,"0")</f>
        <v>0</v>
      </c>
      <c r="Z148" s="16">
        <f t="shared" ref="Z148:Z218" si="217">IFERROR(L148-N148,"0")</f>
        <v>0</v>
      </c>
      <c r="AA148" s="7">
        <f t="shared" ref="AA148:AA218" si="218">IFERROR(Y148-Z148,"0")</f>
        <v>0</v>
      </c>
      <c r="AB148" s="26">
        <f t="shared" ref="AB148:AB218" si="219">IFERROR(J148-R148,"0")</f>
        <v>0</v>
      </c>
      <c r="AC148" s="26">
        <f t="shared" ref="AC148:AC218" si="220">IFERROR(J148-W148,"0")</f>
        <v>0</v>
      </c>
      <c r="AD148" s="34">
        <f t="shared" si="152"/>
        <v>0</v>
      </c>
      <c r="AE148" s="34">
        <f t="shared" si="153"/>
        <v>0</v>
      </c>
      <c r="AF148" s="34">
        <f t="shared" si="154"/>
        <v>0</v>
      </c>
      <c r="AG148" s="34">
        <f t="shared" si="155"/>
        <v>0</v>
      </c>
      <c r="AH148" s="34">
        <f t="shared" si="211"/>
        <v>0</v>
      </c>
    </row>
    <row r="149" spans="1:34" x14ac:dyDescent="0.25">
      <c r="D149" s="37" t="s">
        <v>664</v>
      </c>
      <c r="E149" s="20"/>
      <c r="F149" s="21"/>
      <c r="G149" s="16">
        <f>IFERROR(G132-G133-G134-G141-G145,"0")</f>
        <v>0</v>
      </c>
      <c r="H149" s="73"/>
      <c r="I149" s="16">
        <f>IFERROR(I132-I133-I134-I141-I145,"0")</f>
        <v>0</v>
      </c>
      <c r="J149" s="26">
        <f t="shared" si="212"/>
        <v>0</v>
      </c>
      <c r="K149" s="16">
        <f t="shared" ref="K149:Q149" si="221">K132-K133-K134-K141-K145</f>
        <v>0</v>
      </c>
      <c r="L149" s="16">
        <f t="shared" si="221"/>
        <v>0</v>
      </c>
      <c r="M149" s="73"/>
      <c r="N149" s="16">
        <f t="shared" si="221"/>
        <v>0</v>
      </c>
      <c r="O149" s="16">
        <f t="shared" si="221"/>
        <v>0</v>
      </c>
      <c r="P149" s="16">
        <f t="shared" si="221"/>
        <v>0</v>
      </c>
      <c r="Q149" s="16">
        <f t="shared" si="221"/>
        <v>0</v>
      </c>
      <c r="R149" s="26">
        <f t="shared" si="214"/>
        <v>0</v>
      </c>
      <c r="S149" s="16">
        <f>IFERROR(S132-S133-S134-S141-S145,"0")</f>
        <v>0</v>
      </c>
      <c r="T149" s="16">
        <f>IFERROR(T132-T133-T134-T141-T145,"0")</f>
        <v>0</v>
      </c>
      <c r="U149" s="73"/>
      <c r="V149" s="16">
        <f>IFERROR(V132-V133-V134-V141-V145,"0")</f>
        <v>0</v>
      </c>
      <c r="W149" s="26">
        <f t="shared" si="215"/>
        <v>0</v>
      </c>
      <c r="X149" s="16"/>
      <c r="Y149" s="16">
        <f t="shared" si="216"/>
        <v>0</v>
      </c>
      <c r="Z149" s="16">
        <f t="shared" si="217"/>
        <v>0</v>
      </c>
      <c r="AA149" s="7">
        <f t="shared" si="218"/>
        <v>0</v>
      </c>
      <c r="AB149" s="26">
        <f t="shared" si="219"/>
        <v>0</v>
      </c>
      <c r="AC149" s="26">
        <f t="shared" si="220"/>
        <v>0</v>
      </c>
      <c r="AD149" s="34">
        <f t="shared" ref="AD149:AD219" si="222">K149-S149-T149</f>
        <v>0</v>
      </c>
      <c r="AE149" s="34">
        <f t="shared" ref="AE149:AE219" si="223">K149-N149</f>
        <v>0</v>
      </c>
      <c r="AF149" s="34">
        <f t="shared" ref="AF149:AF219" si="224">I149-Q149</f>
        <v>0</v>
      </c>
      <c r="AG149" s="34">
        <f t="shared" ref="AG149:AG219" si="225">I149-V149</f>
        <v>0</v>
      </c>
      <c r="AH149" s="34">
        <f t="shared" si="211"/>
        <v>0</v>
      </c>
    </row>
    <row r="150" spans="1:34" x14ac:dyDescent="0.25">
      <c r="A150" s="44" t="s">
        <v>3398</v>
      </c>
      <c r="D150" s="123" t="s">
        <v>3399</v>
      </c>
      <c r="E150" s="20"/>
      <c r="F150" s="21"/>
      <c r="G150" s="126" t="str">
        <f>IFERROR(VLOOKUP($A150,_f12_all,D$1,FALSE),"0")</f>
        <v>0</v>
      </c>
      <c r="H150" s="126" t="str">
        <f>IFERROR(VLOOKUP($A150,_f12_all_pr,D$1,FALSE),"0")</f>
        <v>0</v>
      </c>
      <c r="I150" s="16"/>
      <c r="J150" s="26"/>
      <c r="K150" s="16"/>
      <c r="L150" s="126" t="str">
        <f>IFERROR(VLOOKUP($A150,_f12_all,E$1,FALSE),"0")</f>
        <v>0</v>
      </c>
      <c r="M150" s="126" t="str">
        <f>IFERROR(VLOOKUP($A150,_f12_all_pr,E$1,FALSE),"0")</f>
        <v>0</v>
      </c>
      <c r="N150" s="16"/>
      <c r="O150" s="16"/>
      <c r="P150" s="16"/>
      <c r="Q150" s="16"/>
      <c r="R150" s="26"/>
      <c r="S150" s="16"/>
      <c r="T150" s="126" t="str">
        <f>IFERROR(VLOOKUP($A150,_f12_all,F$1,FALSE),"0")</f>
        <v>0</v>
      </c>
      <c r="U150" s="126" t="str">
        <f>IFERROR(VLOOKUP($A150,_f12_all_pr,F$1,FALSE),"0")</f>
        <v>0</v>
      </c>
      <c r="V150" s="16"/>
      <c r="W150" s="26"/>
      <c r="X150" s="16"/>
      <c r="Y150" s="16"/>
      <c r="Z150" s="16"/>
      <c r="AA150" s="7"/>
      <c r="AB150" s="26"/>
      <c r="AC150" s="26"/>
      <c r="AD150" s="34"/>
      <c r="AE150" s="34"/>
      <c r="AF150" s="34"/>
      <c r="AG150" s="34"/>
      <c r="AH150" s="34"/>
    </row>
    <row r="151" spans="1:34" ht="60.75" x14ac:dyDescent="0.25">
      <c r="A151" s="44" t="s">
        <v>3410</v>
      </c>
      <c r="D151" s="123" t="s">
        <v>3406</v>
      </c>
      <c r="E151" s="20"/>
      <c r="F151" s="21"/>
      <c r="G151" s="126" t="str">
        <f>IFERROR(VLOOKUP($A151,_f12_all,D$1,FALSE),"0")</f>
        <v>0</v>
      </c>
      <c r="H151" s="126"/>
      <c r="I151" s="16"/>
      <c r="J151" s="26"/>
      <c r="K151" s="16"/>
      <c r="L151" s="126"/>
      <c r="M151" s="126"/>
      <c r="N151" s="16"/>
      <c r="O151" s="16"/>
      <c r="P151" s="16"/>
      <c r="Q151" s="16"/>
      <c r="R151" s="26"/>
      <c r="S151" s="16"/>
      <c r="T151" s="126"/>
      <c r="U151" s="126"/>
      <c r="V151" s="16"/>
      <c r="W151" s="26"/>
      <c r="X151" s="16"/>
      <c r="Y151" s="16"/>
      <c r="Z151" s="16"/>
      <c r="AA151" s="7"/>
      <c r="AB151" s="26"/>
      <c r="AC151" s="26"/>
      <c r="AD151" s="34"/>
      <c r="AE151" s="34"/>
      <c r="AF151" s="34"/>
      <c r="AG151" s="34"/>
      <c r="AH151" s="34"/>
    </row>
    <row r="152" spans="1:34" x14ac:dyDescent="0.25">
      <c r="A152" s="44" t="s">
        <v>3410</v>
      </c>
      <c r="D152" s="123" t="s">
        <v>3407</v>
      </c>
      <c r="E152" s="20"/>
      <c r="F152" s="21"/>
      <c r="G152" s="126" t="str">
        <f>IFERROR(VLOOKUP($A152,_f12_all,E$1,FALSE),"0")</f>
        <v>0</v>
      </c>
      <c r="H152" s="126"/>
      <c r="I152" s="16"/>
      <c r="J152" s="26"/>
      <c r="K152" s="16"/>
      <c r="L152" s="126"/>
      <c r="M152" s="126"/>
      <c r="N152" s="16"/>
      <c r="O152" s="16"/>
      <c r="P152" s="16"/>
      <c r="Q152" s="16"/>
      <c r="R152" s="26"/>
      <c r="S152" s="16"/>
      <c r="T152" s="126"/>
      <c r="U152" s="126"/>
      <c r="V152" s="16"/>
      <c r="W152" s="26"/>
      <c r="X152" s="16"/>
      <c r="Y152" s="16"/>
      <c r="Z152" s="16"/>
      <c r="AA152" s="7"/>
      <c r="AB152" s="26"/>
      <c r="AC152" s="26"/>
      <c r="AD152" s="34"/>
      <c r="AE152" s="34"/>
      <c r="AF152" s="34"/>
      <c r="AG152" s="34"/>
      <c r="AH152" s="34"/>
    </row>
    <row r="153" spans="1:34" x14ac:dyDescent="0.25">
      <c r="A153" s="44" t="s">
        <v>3410</v>
      </c>
      <c r="D153" s="123" t="s">
        <v>3408</v>
      </c>
      <c r="E153" s="20"/>
      <c r="F153" s="21"/>
      <c r="G153" s="126" t="str">
        <f>IFERROR(VLOOKUP($A153,_f12_all,F$1,FALSE),"0")</f>
        <v>0</v>
      </c>
      <c r="H153" s="126"/>
      <c r="I153" s="16"/>
      <c r="J153" s="26"/>
      <c r="K153" s="16"/>
      <c r="L153" s="126"/>
      <c r="M153" s="126"/>
      <c r="N153" s="16"/>
      <c r="O153" s="16"/>
      <c r="P153" s="16"/>
      <c r="Q153" s="16"/>
      <c r="R153" s="26"/>
      <c r="S153" s="16"/>
      <c r="T153" s="126"/>
      <c r="U153" s="126"/>
      <c r="V153" s="16"/>
      <c r="W153" s="26"/>
      <c r="X153" s="16"/>
      <c r="Y153" s="16"/>
      <c r="Z153" s="16"/>
      <c r="AA153" s="7"/>
      <c r="AB153" s="26"/>
      <c r="AC153" s="26"/>
      <c r="AD153" s="34"/>
      <c r="AE153" s="34"/>
      <c r="AF153" s="34"/>
      <c r="AG153" s="34"/>
      <c r="AH153" s="34"/>
    </row>
    <row r="154" spans="1:34" ht="36.75" x14ac:dyDescent="0.25">
      <c r="A154" s="44" t="s">
        <v>3410</v>
      </c>
      <c r="D154" s="123" t="s">
        <v>3409</v>
      </c>
      <c r="E154" s="20"/>
      <c r="F154" s="21"/>
      <c r="G154" s="126" t="str">
        <f>IFERROR(VLOOKUP($A154,_f12_all,G$1,FALSE),"0")</f>
        <v>0</v>
      </c>
      <c r="H154" s="126"/>
      <c r="I154" s="16"/>
      <c r="J154" s="26"/>
      <c r="K154" s="16"/>
      <c r="L154" s="126"/>
      <c r="M154" s="126"/>
      <c r="N154" s="16"/>
      <c r="O154" s="16"/>
      <c r="P154" s="16"/>
      <c r="Q154" s="16"/>
      <c r="R154" s="26"/>
      <c r="S154" s="16"/>
      <c r="T154" s="126"/>
      <c r="U154" s="126"/>
      <c r="V154" s="16"/>
      <c r="W154" s="26"/>
      <c r="X154" s="16"/>
      <c r="Y154" s="16"/>
      <c r="Z154" s="16"/>
      <c r="AA154" s="7"/>
      <c r="AB154" s="26"/>
      <c r="AC154" s="26"/>
      <c r="AD154" s="34"/>
      <c r="AE154" s="34"/>
      <c r="AF154" s="34"/>
      <c r="AG154" s="34"/>
      <c r="AH154" s="34"/>
    </row>
    <row r="155" spans="1:34" x14ac:dyDescent="0.25">
      <c r="A155" s="44" t="s">
        <v>1011</v>
      </c>
      <c r="B155">
        <v>1</v>
      </c>
      <c r="D155" s="4" t="s">
        <v>331</v>
      </c>
      <c r="E155" s="12" t="s">
        <v>304</v>
      </c>
      <c r="F155" s="18" t="s">
        <v>332</v>
      </c>
      <c r="G155" s="6" t="str">
        <f t="shared" ref="G155:I158" si="226">IFERROR(VLOOKUP($A155,_f12_all,G$1,FALSE),"0")</f>
        <v>0</v>
      </c>
      <c r="H155" s="72" t="str">
        <f>IFERROR(VLOOKUP($A155,_f12_all_pr,H$1,FALSE),"0")</f>
        <v>0</v>
      </c>
      <c r="I155" s="6" t="str">
        <f t="shared" si="226"/>
        <v>0</v>
      </c>
      <c r="J155" s="26">
        <f t="shared" si="212"/>
        <v>0</v>
      </c>
      <c r="K155" s="6" t="str">
        <f t="shared" ref="K155:Q158" si="227">IFERROR(VLOOKUP($A155,_f12_all,K$1,FALSE),"0")</f>
        <v>0</v>
      </c>
      <c r="L155" s="6" t="str">
        <f t="shared" si="227"/>
        <v>0</v>
      </c>
      <c r="M155" s="72" t="str">
        <f>IFERROR(VLOOKUP($A155,_f12_all_pr,M$1,FALSE),"0")</f>
        <v>0</v>
      </c>
      <c r="N155" s="6" t="str">
        <f t="shared" si="227"/>
        <v>0</v>
      </c>
      <c r="O155" s="6" t="str">
        <f t="shared" si="227"/>
        <v>0</v>
      </c>
      <c r="P155" s="6" t="str">
        <f t="shared" si="227"/>
        <v>0</v>
      </c>
      <c r="Q155" s="6" t="str">
        <f t="shared" si="227"/>
        <v>0</v>
      </c>
      <c r="R155" s="26">
        <f t="shared" si="214"/>
        <v>0</v>
      </c>
      <c r="S155" s="6" t="str">
        <f t="shared" ref="S155:V158" si="228">IFERROR(VLOOKUP($A155,_f12_all,S$1,FALSE),"0")</f>
        <v>0</v>
      </c>
      <c r="T155" s="6" t="str">
        <f t="shared" si="228"/>
        <v>0</v>
      </c>
      <c r="U155" s="72" t="str">
        <f>IFERROR(VLOOKUP($A155,_f12_all_pr,U$1,FALSE),"0")</f>
        <v>0</v>
      </c>
      <c r="V155" s="6" t="str">
        <f t="shared" si="228"/>
        <v>0</v>
      </c>
      <c r="W155" s="26">
        <f t="shared" si="215"/>
        <v>0</v>
      </c>
      <c r="X155" s="6"/>
      <c r="Y155" s="16">
        <f t="shared" si="216"/>
        <v>0</v>
      </c>
      <c r="Z155" s="16">
        <f t="shared" si="217"/>
        <v>0</v>
      </c>
      <c r="AA155" s="7">
        <f t="shared" si="218"/>
        <v>0</v>
      </c>
      <c r="AB155" s="26">
        <f t="shared" si="219"/>
        <v>0</v>
      </c>
      <c r="AC155" s="26">
        <f t="shared" si="220"/>
        <v>0</v>
      </c>
      <c r="AD155" s="34">
        <f t="shared" si="222"/>
        <v>0</v>
      </c>
      <c r="AE155" s="34">
        <f t="shared" si="223"/>
        <v>0</v>
      </c>
      <c r="AF155" s="34">
        <f t="shared" si="224"/>
        <v>0</v>
      </c>
      <c r="AG155" s="34">
        <f t="shared" si="225"/>
        <v>0</v>
      </c>
      <c r="AH155" s="34">
        <f t="shared" si="211"/>
        <v>0</v>
      </c>
    </row>
    <row r="156" spans="1:34" ht="24.75" x14ac:dyDescent="0.25">
      <c r="A156" s="44" t="s">
        <v>1012</v>
      </c>
      <c r="D156" s="10" t="s">
        <v>333</v>
      </c>
      <c r="E156" s="8" t="s">
        <v>305</v>
      </c>
      <c r="F156" s="2" t="s">
        <v>360</v>
      </c>
      <c r="G156" s="6" t="str">
        <f t="shared" si="226"/>
        <v>0</v>
      </c>
      <c r="H156" s="72" t="str">
        <f>IFERROR(VLOOKUP($A156,_f12_all_pr,H$1,FALSE),"0")</f>
        <v>0</v>
      </c>
      <c r="I156" s="6" t="str">
        <f t="shared" si="226"/>
        <v>0</v>
      </c>
      <c r="J156" s="26">
        <f t="shared" si="212"/>
        <v>0</v>
      </c>
      <c r="K156" s="6" t="str">
        <f t="shared" si="227"/>
        <v>0</v>
      </c>
      <c r="L156" s="6" t="str">
        <f t="shared" si="227"/>
        <v>0</v>
      </c>
      <c r="M156" s="72" t="str">
        <f>IFERROR(VLOOKUP($A156,_f12_all_pr,M$1,FALSE),"0")</f>
        <v>0</v>
      </c>
      <c r="N156" s="6" t="str">
        <f t="shared" si="227"/>
        <v>0</v>
      </c>
      <c r="O156" s="6" t="str">
        <f t="shared" si="227"/>
        <v>0</v>
      </c>
      <c r="P156" s="6" t="str">
        <f t="shared" si="227"/>
        <v>0</v>
      </c>
      <c r="Q156" s="6" t="str">
        <f t="shared" si="227"/>
        <v>0</v>
      </c>
      <c r="R156" s="26">
        <f t="shared" si="214"/>
        <v>0</v>
      </c>
      <c r="S156" s="6" t="str">
        <f t="shared" si="228"/>
        <v>0</v>
      </c>
      <c r="T156" s="6" t="str">
        <f t="shared" si="228"/>
        <v>0</v>
      </c>
      <c r="U156" s="72" t="str">
        <f>IFERROR(VLOOKUP($A156,_f12_all_pr,U$1,FALSE),"0")</f>
        <v>0</v>
      </c>
      <c r="V156" s="6" t="str">
        <f t="shared" si="228"/>
        <v>0</v>
      </c>
      <c r="W156" s="26">
        <f t="shared" si="215"/>
        <v>0</v>
      </c>
      <c r="X156" s="6"/>
      <c r="Y156" s="16">
        <f t="shared" si="216"/>
        <v>0</v>
      </c>
      <c r="Z156" s="16">
        <f t="shared" si="217"/>
        <v>0</v>
      </c>
      <c r="AA156" s="7">
        <f t="shared" si="218"/>
        <v>0</v>
      </c>
      <c r="AB156" s="26">
        <f t="shared" si="219"/>
        <v>0</v>
      </c>
      <c r="AC156" s="26">
        <f t="shared" si="220"/>
        <v>0</v>
      </c>
      <c r="AD156" s="34">
        <f t="shared" si="222"/>
        <v>0</v>
      </c>
      <c r="AE156" s="34">
        <f t="shared" si="223"/>
        <v>0</v>
      </c>
      <c r="AF156" s="34">
        <f t="shared" si="224"/>
        <v>0</v>
      </c>
      <c r="AG156" s="34">
        <f t="shared" si="225"/>
        <v>0</v>
      </c>
      <c r="AH156" s="34">
        <f t="shared" si="211"/>
        <v>0</v>
      </c>
    </row>
    <row r="157" spans="1:34" ht="24.75" x14ac:dyDescent="0.25">
      <c r="A157" s="44" t="s">
        <v>1013</v>
      </c>
      <c r="D157" s="10" t="s">
        <v>334</v>
      </c>
      <c r="E157" s="8" t="s">
        <v>306</v>
      </c>
      <c r="F157" s="2" t="s">
        <v>361</v>
      </c>
      <c r="G157" s="6" t="str">
        <f t="shared" si="226"/>
        <v>0</v>
      </c>
      <c r="H157" s="72" t="str">
        <f>IFERROR(VLOOKUP($A157,_f12_all_pr,H$1,FALSE),"0")</f>
        <v>0</v>
      </c>
      <c r="I157" s="6" t="str">
        <f t="shared" si="226"/>
        <v>0</v>
      </c>
      <c r="J157" s="26">
        <f t="shared" si="212"/>
        <v>0</v>
      </c>
      <c r="K157" s="6" t="str">
        <f t="shared" si="227"/>
        <v>0</v>
      </c>
      <c r="L157" s="6" t="str">
        <f t="shared" si="227"/>
        <v>0</v>
      </c>
      <c r="M157" s="72" t="str">
        <f>IFERROR(VLOOKUP($A157,_f12_all_pr,M$1,FALSE),"0")</f>
        <v>0</v>
      </c>
      <c r="N157" s="6" t="str">
        <f t="shared" si="227"/>
        <v>0</v>
      </c>
      <c r="O157" s="6" t="str">
        <f t="shared" si="227"/>
        <v>0</v>
      </c>
      <c r="P157" s="6" t="str">
        <f t="shared" si="227"/>
        <v>0</v>
      </c>
      <c r="Q157" s="6" t="str">
        <f t="shared" si="227"/>
        <v>0</v>
      </c>
      <c r="R157" s="26">
        <f t="shared" si="214"/>
        <v>0</v>
      </c>
      <c r="S157" s="6" t="str">
        <f t="shared" si="228"/>
        <v>0</v>
      </c>
      <c r="T157" s="6" t="str">
        <f t="shared" si="228"/>
        <v>0</v>
      </c>
      <c r="U157" s="72" t="str">
        <f>IFERROR(VLOOKUP($A157,_f12_all_pr,U$1,FALSE),"0")</f>
        <v>0</v>
      </c>
      <c r="V157" s="6" t="str">
        <f t="shared" si="228"/>
        <v>0</v>
      </c>
      <c r="W157" s="26">
        <f t="shared" si="215"/>
        <v>0</v>
      </c>
      <c r="X157" s="6"/>
      <c r="Y157" s="16">
        <f t="shared" si="216"/>
        <v>0</v>
      </c>
      <c r="Z157" s="16">
        <f t="shared" si="217"/>
        <v>0</v>
      </c>
      <c r="AA157" s="7">
        <f t="shared" si="218"/>
        <v>0</v>
      </c>
      <c r="AB157" s="26">
        <f t="shared" si="219"/>
        <v>0</v>
      </c>
      <c r="AC157" s="26">
        <f t="shared" si="220"/>
        <v>0</v>
      </c>
      <c r="AD157" s="34">
        <f t="shared" si="222"/>
        <v>0</v>
      </c>
      <c r="AE157" s="34">
        <f t="shared" si="223"/>
        <v>0</v>
      </c>
      <c r="AF157" s="34">
        <f t="shared" si="224"/>
        <v>0</v>
      </c>
      <c r="AG157" s="34">
        <f t="shared" si="225"/>
        <v>0</v>
      </c>
      <c r="AH157" s="34">
        <f t="shared" si="211"/>
        <v>0</v>
      </c>
    </row>
    <row r="158" spans="1:34" ht="24.75" x14ac:dyDescent="0.25">
      <c r="A158" s="44" t="s">
        <v>1014</v>
      </c>
      <c r="D158" s="19" t="s">
        <v>335</v>
      </c>
      <c r="E158" s="8" t="s">
        <v>313</v>
      </c>
      <c r="F158" s="2" t="s">
        <v>362</v>
      </c>
      <c r="G158" s="6" t="str">
        <f t="shared" si="226"/>
        <v>0</v>
      </c>
      <c r="H158" s="72" t="str">
        <f>IFERROR(VLOOKUP($A158,_f12_all_pr,H$1,FALSE),"0")</f>
        <v>0</v>
      </c>
      <c r="I158" s="6" t="str">
        <f t="shared" si="226"/>
        <v>0</v>
      </c>
      <c r="J158" s="26">
        <f t="shared" si="212"/>
        <v>0</v>
      </c>
      <c r="K158" s="6" t="str">
        <f t="shared" si="227"/>
        <v>0</v>
      </c>
      <c r="L158" s="6" t="str">
        <f t="shared" si="227"/>
        <v>0</v>
      </c>
      <c r="M158" s="72" t="str">
        <f>IFERROR(VLOOKUP($A158,_f12_all_pr,M$1,FALSE),"0")</f>
        <v>0</v>
      </c>
      <c r="N158" s="6" t="str">
        <f t="shared" si="227"/>
        <v>0</v>
      </c>
      <c r="O158" s="6" t="str">
        <f t="shared" si="227"/>
        <v>0</v>
      </c>
      <c r="P158" s="6" t="str">
        <f t="shared" si="227"/>
        <v>0</v>
      </c>
      <c r="Q158" s="6" t="str">
        <f t="shared" si="227"/>
        <v>0</v>
      </c>
      <c r="R158" s="26">
        <f t="shared" si="214"/>
        <v>0</v>
      </c>
      <c r="S158" s="6" t="str">
        <f t="shared" si="228"/>
        <v>0</v>
      </c>
      <c r="T158" s="6" t="str">
        <f t="shared" si="228"/>
        <v>0</v>
      </c>
      <c r="U158" s="72" t="str">
        <f>IFERROR(VLOOKUP($A158,_f12_all_pr,U$1,FALSE),"0")</f>
        <v>0</v>
      </c>
      <c r="V158" s="6" t="str">
        <f t="shared" si="228"/>
        <v>0</v>
      </c>
      <c r="W158" s="26">
        <f t="shared" si="215"/>
        <v>0</v>
      </c>
      <c r="X158" s="6"/>
      <c r="Y158" s="16">
        <f t="shared" si="216"/>
        <v>0</v>
      </c>
      <c r="Z158" s="16">
        <f t="shared" si="217"/>
        <v>0</v>
      </c>
      <c r="AA158" s="7">
        <f t="shared" si="218"/>
        <v>0</v>
      </c>
      <c r="AB158" s="26">
        <f t="shared" si="219"/>
        <v>0</v>
      </c>
      <c r="AC158" s="26">
        <f t="shared" si="220"/>
        <v>0</v>
      </c>
      <c r="AD158" s="34">
        <f t="shared" si="222"/>
        <v>0</v>
      </c>
      <c r="AE158" s="34">
        <f t="shared" si="223"/>
        <v>0</v>
      </c>
      <c r="AF158" s="34">
        <f t="shared" si="224"/>
        <v>0</v>
      </c>
      <c r="AG158" s="34">
        <f t="shared" si="225"/>
        <v>0</v>
      </c>
      <c r="AH158" s="34">
        <f t="shared" si="211"/>
        <v>0</v>
      </c>
    </row>
    <row r="159" spans="1:34" x14ac:dyDescent="0.25">
      <c r="D159" s="36" t="s">
        <v>689</v>
      </c>
      <c r="E159" s="15"/>
      <c r="F159" s="15"/>
      <c r="G159" s="16">
        <f>IFERROR(G157-G158,"0")</f>
        <v>0</v>
      </c>
      <c r="H159" s="73"/>
      <c r="I159" s="16">
        <f>IFERROR(I157-I158,"0")</f>
        <v>0</v>
      </c>
      <c r="J159" s="26">
        <f t="shared" si="212"/>
        <v>0</v>
      </c>
      <c r="K159" s="16">
        <f t="shared" ref="K159:Q159" si="229">IFERROR(K157-K158,"0")</f>
        <v>0</v>
      </c>
      <c r="L159" s="16">
        <f t="shared" si="229"/>
        <v>0</v>
      </c>
      <c r="M159" s="73"/>
      <c r="N159" s="16">
        <f t="shared" si="229"/>
        <v>0</v>
      </c>
      <c r="O159" s="16">
        <f t="shared" si="229"/>
        <v>0</v>
      </c>
      <c r="P159" s="16">
        <f t="shared" si="229"/>
        <v>0</v>
      </c>
      <c r="Q159" s="16">
        <f t="shared" si="229"/>
        <v>0</v>
      </c>
      <c r="R159" s="26">
        <f t="shared" si="214"/>
        <v>0</v>
      </c>
      <c r="S159" s="16">
        <f>IFERROR(S157-S158,"0")</f>
        <v>0</v>
      </c>
      <c r="T159" s="16">
        <f>IFERROR(T157-T158,"0")</f>
        <v>0</v>
      </c>
      <c r="U159" s="73"/>
      <c r="V159" s="16">
        <f>IFERROR(V157-V158,"0")</f>
        <v>0</v>
      </c>
      <c r="W159" s="26">
        <f t="shared" si="215"/>
        <v>0</v>
      </c>
      <c r="X159" s="16"/>
      <c r="Y159" s="16">
        <f t="shared" si="216"/>
        <v>0</v>
      </c>
      <c r="Z159" s="16">
        <f t="shared" si="217"/>
        <v>0</v>
      </c>
      <c r="AA159" s="7">
        <f t="shared" si="218"/>
        <v>0</v>
      </c>
      <c r="AB159" s="26">
        <f t="shared" si="219"/>
        <v>0</v>
      </c>
      <c r="AC159" s="26">
        <f t="shared" si="220"/>
        <v>0</v>
      </c>
      <c r="AD159" s="34">
        <f t="shared" si="222"/>
        <v>0</v>
      </c>
      <c r="AE159" s="34">
        <f t="shared" si="223"/>
        <v>0</v>
      </c>
      <c r="AF159" s="34">
        <f t="shared" si="224"/>
        <v>0</v>
      </c>
      <c r="AG159" s="34">
        <f t="shared" si="225"/>
        <v>0</v>
      </c>
      <c r="AH159" s="34">
        <f t="shared" si="211"/>
        <v>0</v>
      </c>
    </row>
    <row r="160" spans="1:34" ht="36.75" x14ac:dyDescent="0.25">
      <c r="A160" s="44" t="s">
        <v>1015</v>
      </c>
      <c r="D160" s="10" t="s">
        <v>336</v>
      </c>
      <c r="E160" s="8" t="s">
        <v>307</v>
      </c>
      <c r="F160" s="2" t="s">
        <v>363</v>
      </c>
      <c r="G160" s="6" t="str">
        <f t="shared" ref="G160:I164" si="230">IFERROR(VLOOKUP($A160,_f12_all,G$1,FALSE),"0")</f>
        <v>0</v>
      </c>
      <c r="H160" s="72" t="str">
        <f>IFERROR(VLOOKUP($A160,_f12_all_pr,H$1,FALSE),"0")</f>
        <v>0</v>
      </c>
      <c r="I160" s="6" t="str">
        <f t="shared" si="230"/>
        <v>0</v>
      </c>
      <c r="J160" s="26">
        <f t="shared" si="212"/>
        <v>0</v>
      </c>
      <c r="K160" s="6" t="str">
        <f t="shared" ref="K160:Q164" si="231">IFERROR(VLOOKUP($A160,_f12_all,K$1,FALSE),"0")</f>
        <v>0</v>
      </c>
      <c r="L160" s="6" t="str">
        <f t="shared" si="231"/>
        <v>0</v>
      </c>
      <c r="M160" s="72" t="str">
        <f>IFERROR(VLOOKUP($A160,_f12_all_pr,M$1,FALSE),"0")</f>
        <v>0</v>
      </c>
      <c r="N160" s="6" t="str">
        <f t="shared" si="231"/>
        <v>0</v>
      </c>
      <c r="O160" s="6" t="str">
        <f t="shared" si="231"/>
        <v>0</v>
      </c>
      <c r="P160" s="6" t="str">
        <f t="shared" si="231"/>
        <v>0</v>
      </c>
      <c r="Q160" s="6" t="str">
        <f t="shared" si="231"/>
        <v>0</v>
      </c>
      <c r="R160" s="26">
        <f t="shared" si="214"/>
        <v>0</v>
      </c>
      <c r="S160" s="6" t="str">
        <f t="shared" ref="S160:V164" si="232">IFERROR(VLOOKUP($A160,_f12_all,S$1,FALSE),"0")</f>
        <v>0</v>
      </c>
      <c r="T160" s="6" t="str">
        <f t="shared" si="232"/>
        <v>0</v>
      </c>
      <c r="U160" s="72" t="str">
        <f>IFERROR(VLOOKUP($A160,_f12_all_pr,U$1,FALSE),"0")</f>
        <v>0</v>
      </c>
      <c r="V160" s="6" t="str">
        <f t="shared" si="232"/>
        <v>0</v>
      </c>
      <c r="W160" s="26">
        <f t="shared" si="215"/>
        <v>0</v>
      </c>
      <c r="X160" s="6"/>
      <c r="Y160" s="16">
        <f t="shared" si="216"/>
        <v>0</v>
      </c>
      <c r="Z160" s="16">
        <f t="shared" si="217"/>
        <v>0</v>
      </c>
      <c r="AA160" s="7">
        <f t="shared" si="218"/>
        <v>0</v>
      </c>
      <c r="AB160" s="26">
        <f t="shared" si="219"/>
        <v>0</v>
      </c>
      <c r="AC160" s="26">
        <f t="shared" si="220"/>
        <v>0</v>
      </c>
      <c r="AD160" s="34">
        <f t="shared" si="222"/>
        <v>0</v>
      </c>
      <c r="AE160" s="34">
        <f t="shared" si="223"/>
        <v>0</v>
      </c>
      <c r="AF160" s="34">
        <f t="shared" si="224"/>
        <v>0</v>
      </c>
      <c r="AG160" s="34">
        <f t="shared" si="225"/>
        <v>0</v>
      </c>
      <c r="AH160" s="34">
        <f t="shared" si="211"/>
        <v>0</v>
      </c>
    </row>
    <row r="161" spans="1:34" ht="24.75" x14ac:dyDescent="0.25">
      <c r="A161" s="44" t="s">
        <v>1016</v>
      </c>
      <c r="D161" s="19" t="s">
        <v>337</v>
      </c>
      <c r="E161" s="8" t="s">
        <v>314</v>
      </c>
      <c r="F161" s="2" t="s">
        <v>364</v>
      </c>
      <c r="G161" s="6" t="str">
        <f t="shared" si="230"/>
        <v>0</v>
      </c>
      <c r="H161" s="72" t="str">
        <f>IFERROR(VLOOKUP($A161,_f12_all_pr,H$1,FALSE),"0")</f>
        <v>0</v>
      </c>
      <c r="I161" s="6" t="str">
        <f t="shared" si="230"/>
        <v>0</v>
      </c>
      <c r="J161" s="26">
        <f t="shared" si="212"/>
        <v>0</v>
      </c>
      <c r="K161" s="6" t="str">
        <f t="shared" si="231"/>
        <v>0</v>
      </c>
      <c r="L161" s="6" t="str">
        <f t="shared" si="231"/>
        <v>0</v>
      </c>
      <c r="M161" s="72" t="str">
        <f>IFERROR(VLOOKUP($A161,_f12_all_pr,M$1,FALSE),"0")</f>
        <v>0</v>
      </c>
      <c r="N161" s="6" t="str">
        <f t="shared" si="231"/>
        <v>0</v>
      </c>
      <c r="O161" s="6" t="str">
        <f t="shared" si="231"/>
        <v>0</v>
      </c>
      <c r="P161" s="6" t="str">
        <f t="shared" si="231"/>
        <v>0</v>
      </c>
      <c r="Q161" s="6" t="str">
        <f t="shared" si="231"/>
        <v>0</v>
      </c>
      <c r="R161" s="26">
        <f t="shared" si="214"/>
        <v>0</v>
      </c>
      <c r="S161" s="6" t="str">
        <f t="shared" si="232"/>
        <v>0</v>
      </c>
      <c r="T161" s="6" t="str">
        <f t="shared" si="232"/>
        <v>0</v>
      </c>
      <c r="U161" s="72" t="str">
        <f>IFERROR(VLOOKUP($A161,_f12_all_pr,U$1,FALSE),"0")</f>
        <v>0</v>
      </c>
      <c r="V161" s="6" t="str">
        <f t="shared" si="232"/>
        <v>0</v>
      </c>
      <c r="W161" s="26">
        <f t="shared" si="215"/>
        <v>0</v>
      </c>
      <c r="X161" s="6"/>
      <c r="Y161" s="16">
        <f t="shared" si="216"/>
        <v>0</v>
      </c>
      <c r="Z161" s="16">
        <f t="shared" si="217"/>
        <v>0</v>
      </c>
      <c r="AA161" s="7">
        <f t="shared" si="218"/>
        <v>0</v>
      </c>
      <c r="AB161" s="26">
        <f t="shared" si="219"/>
        <v>0</v>
      </c>
      <c r="AC161" s="26">
        <f t="shared" si="220"/>
        <v>0</v>
      </c>
      <c r="AD161" s="34">
        <f t="shared" si="222"/>
        <v>0</v>
      </c>
      <c r="AE161" s="34">
        <f t="shared" si="223"/>
        <v>0</v>
      </c>
      <c r="AF161" s="34">
        <f t="shared" si="224"/>
        <v>0</v>
      </c>
      <c r="AG161" s="34">
        <f t="shared" si="225"/>
        <v>0</v>
      </c>
      <c r="AH161" s="34">
        <f t="shared" si="211"/>
        <v>0</v>
      </c>
    </row>
    <row r="162" spans="1:34" ht="48.75" x14ac:dyDescent="0.25">
      <c r="A162" s="44" t="s">
        <v>1017</v>
      </c>
      <c r="D162" s="19" t="s">
        <v>338</v>
      </c>
      <c r="E162" s="8" t="s">
        <v>315</v>
      </c>
      <c r="F162" s="2" t="s">
        <v>365</v>
      </c>
      <c r="G162" s="6" t="str">
        <f t="shared" si="230"/>
        <v>0</v>
      </c>
      <c r="H162" s="72" t="str">
        <f>IFERROR(VLOOKUP($A162,_f12_all_pr,H$1,FALSE),"0")</f>
        <v>0</v>
      </c>
      <c r="I162" s="6" t="str">
        <f t="shared" si="230"/>
        <v>0</v>
      </c>
      <c r="J162" s="26">
        <f t="shared" si="212"/>
        <v>0</v>
      </c>
      <c r="K162" s="6" t="str">
        <f t="shared" si="231"/>
        <v>0</v>
      </c>
      <c r="L162" s="6" t="str">
        <f t="shared" si="231"/>
        <v>0</v>
      </c>
      <c r="M162" s="72" t="str">
        <f>IFERROR(VLOOKUP($A162,_f12_all_pr,M$1,FALSE),"0")</f>
        <v>0</v>
      </c>
      <c r="N162" s="6" t="str">
        <f t="shared" si="231"/>
        <v>0</v>
      </c>
      <c r="O162" s="6" t="str">
        <f t="shared" si="231"/>
        <v>0</v>
      </c>
      <c r="P162" s="6" t="str">
        <f t="shared" si="231"/>
        <v>0</v>
      </c>
      <c r="Q162" s="6" t="str">
        <f t="shared" si="231"/>
        <v>0</v>
      </c>
      <c r="R162" s="26">
        <f t="shared" si="214"/>
        <v>0</v>
      </c>
      <c r="S162" s="6" t="str">
        <f t="shared" si="232"/>
        <v>0</v>
      </c>
      <c r="T162" s="6" t="str">
        <f t="shared" si="232"/>
        <v>0</v>
      </c>
      <c r="U162" s="72" t="str">
        <f>IFERROR(VLOOKUP($A162,_f12_all_pr,U$1,FALSE),"0")</f>
        <v>0</v>
      </c>
      <c r="V162" s="6" t="str">
        <f t="shared" si="232"/>
        <v>0</v>
      </c>
      <c r="W162" s="26">
        <f t="shared" si="215"/>
        <v>0</v>
      </c>
      <c r="X162" s="6"/>
      <c r="Y162" s="16">
        <f t="shared" si="216"/>
        <v>0</v>
      </c>
      <c r="Z162" s="16">
        <f t="shared" si="217"/>
        <v>0</v>
      </c>
      <c r="AA162" s="7">
        <f t="shared" si="218"/>
        <v>0</v>
      </c>
      <c r="AB162" s="26">
        <f t="shared" si="219"/>
        <v>0</v>
      </c>
      <c r="AC162" s="26">
        <f t="shared" si="220"/>
        <v>0</v>
      </c>
      <c r="AD162" s="34">
        <f t="shared" si="222"/>
        <v>0</v>
      </c>
      <c r="AE162" s="34">
        <f t="shared" si="223"/>
        <v>0</v>
      </c>
      <c r="AF162" s="34">
        <f t="shared" si="224"/>
        <v>0</v>
      </c>
      <c r="AG162" s="34">
        <f t="shared" si="225"/>
        <v>0</v>
      </c>
      <c r="AH162" s="34">
        <f t="shared" si="211"/>
        <v>0</v>
      </c>
    </row>
    <row r="163" spans="1:34" ht="48.75" x14ac:dyDescent="0.25">
      <c r="A163" s="44" t="s">
        <v>1018</v>
      </c>
      <c r="D163" s="19" t="s">
        <v>339</v>
      </c>
      <c r="E163" s="8" t="s">
        <v>316</v>
      </c>
      <c r="F163" s="2" t="s">
        <v>366</v>
      </c>
      <c r="G163" s="6" t="str">
        <f t="shared" si="230"/>
        <v>0</v>
      </c>
      <c r="H163" s="72" t="str">
        <f>IFERROR(VLOOKUP($A163,_f12_all_pr,H$1,FALSE),"0")</f>
        <v>0</v>
      </c>
      <c r="I163" s="6" t="str">
        <f t="shared" si="230"/>
        <v>0</v>
      </c>
      <c r="J163" s="26">
        <f t="shared" si="212"/>
        <v>0</v>
      </c>
      <c r="K163" s="6" t="str">
        <f t="shared" si="231"/>
        <v>0</v>
      </c>
      <c r="L163" s="6" t="str">
        <f t="shared" si="231"/>
        <v>0</v>
      </c>
      <c r="M163" s="72" t="str">
        <f>IFERROR(VLOOKUP($A163,_f12_all_pr,M$1,FALSE),"0")</f>
        <v>0</v>
      </c>
      <c r="N163" s="6" t="str">
        <f t="shared" si="231"/>
        <v>0</v>
      </c>
      <c r="O163" s="6" t="str">
        <f t="shared" si="231"/>
        <v>0</v>
      </c>
      <c r="P163" s="6" t="str">
        <f t="shared" si="231"/>
        <v>0</v>
      </c>
      <c r="Q163" s="6" t="str">
        <f t="shared" si="231"/>
        <v>0</v>
      </c>
      <c r="R163" s="26">
        <f t="shared" si="214"/>
        <v>0</v>
      </c>
      <c r="S163" s="6" t="str">
        <f t="shared" si="232"/>
        <v>0</v>
      </c>
      <c r="T163" s="6" t="str">
        <f t="shared" si="232"/>
        <v>0</v>
      </c>
      <c r="U163" s="72" t="str">
        <f>IFERROR(VLOOKUP($A163,_f12_all_pr,U$1,FALSE),"0")</f>
        <v>0</v>
      </c>
      <c r="V163" s="6" t="str">
        <f t="shared" si="232"/>
        <v>0</v>
      </c>
      <c r="W163" s="26">
        <f t="shared" si="215"/>
        <v>0</v>
      </c>
      <c r="X163" s="6"/>
      <c r="Y163" s="16">
        <f t="shared" si="216"/>
        <v>0</v>
      </c>
      <c r="Z163" s="16">
        <f t="shared" si="217"/>
        <v>0</v>
      </c>
      <c r="AA163" s="7">
        <f t="shared" si="218"/>
        <v>0</v>
      </c>
      <c r="AB163" s="26">
        <f t="shared" si="219"/>
        <v>0</v>
      </c>
      <c r="AC163" s="26">
        <f t="shared" si="220"/>
        <v>0</v>
      </c>
      <c r="AD163" s="34">
        <f t="shared" si="222"/>
        <v>0</v>
      </c>
      <c r="AE163" s="34">
        <f t="shared" si="223"/>
        <v>0</v>
      </c>
      <c r="AF163" s="34">
        <f t="shared" si="224"/>
        <v>0</v>
      </c>
      <c r="AG163" s="34">
        <f t="shared" si="225"/>
        <v>0</v>
      </c>
      <c r="AH163" s="34">
        <f t="shared" si="211"/>
        <v>0</v>
      </c>
    </row>
    <row r="164" spans="1:34" ht="60.75" x14ac:dyDescent="0.25">
      <c r="A164" s="44" t="s">
        <v>1019</v>
      </c>
      <c r="D164" s="19" t="s">
        <v>340</v>
      </c>
      <c r="E164" s="8" t="s">
        <v>317</v>
      </c>
      <c r="F164" s="2" t="s">
        <v>367</v>
      </c>
      <c r="G164" s="6" t="str">
        <f t="shared" si="230"/>
        <v>0</v>
      </c>
      <c r="H164" s="72" t="str">
        <f>IFERROR(VLOOKUP($A164,_f12_all_pr,H$1,FALSE),"0")</f>
        <v>0</v>
      </c>
      <c r="I164" s="6" t="str">
        <f t="shared" si="230"/>
        <v>0</v>
      </c>
      <c r="J164" s="26">
        <f t="shared" si="212"/>
        <v>0</v>
      </c>
      <c r="K164" s="6" t="str">
        <f t="shared" si="231"/>
        <v>0</v>
      </c>
      <c r="L164" s="6" t="str">
        <f t="shared" si="231"/>
        <v>0</v>
      </c>
      <c r="M164" s="72" t="str">
        <f>IFERROR(VLOOKUP($A164,_f12_all_pr,M$1,FALSE),"0")</f>
        <v>0</v>
      </c>
      <c r="N164" s="6" t="str">
        <f t="shared" si="231"/>
        <v>0</v>
      </c>
      <c r="O164" s="6" t="str">
        <f t="shared" si="231"/>
        <v>0</v>
      </c>
      <c r="P164" s="6" t="str">
        <f t="shared" si="231"/>
        <v>0</v>
      </c>
      <c r="Q164" s="6" t="str">
        <f t="shared" si="231"/>
        <v>0</v>
      </c>
      <c r="R164" s="26">
        <f t="shared" si="214"/>
        <v>0</v>
      </c>
      <c r="S164" s="6" t="str">
        <f t="shared" si="232"/>
        <v>0</v>
      </c>
      <c r="T164" s="6" t="str">
        <f t="shared" si="232"/>
        <v>0</v>
      </c>
      <c r="U164" s="72" t="str">
        <f>IFERROR(VLOOKUP($A164,_f12_all_pr,U$1,FALSE),"0")</f>
        <v>0</v>
      </c>
      <c r="V164" s="6" t="str">
        <f t="shared" si="232"/>
        <v>0</v>
      </c>
      <c r="W164" s="26">
        <f t="shared" si="215"/>
        <v>0</v>
      </c>
      <c r="X164" s="6"/>
      <c r="Y164" s="16">
        <f t="shared" si="216"/>
        <v>0</v>
      </c>
      <c r="Z164" s="16">
        <f t="shared" si="217"/>
        <v>0</v>
      </c>
      <c r="AA164" s="7">
        <f t="shared" si="218"/>
        <v>0</v>
      </c>
      <c r="AB164" s="26">
        <f t="shared" si="219"/>
        <v>0</v>
      </c>
      <c r="AC164" s="26">
        <f t="shared" si="220"/>
        <v>0</v>
      </c>
      <c r="AD164" s="34">
        <f t="shared" si="222"/>
        <v>0</v>
      </c>
      <c r="AE164" s="34">
        <f t="shared" si="223"/>
        <v>0</v>
      </c>
      <c r="AF164" s="34">
        <f t="shared" si="224"/>
        <v>0</v>
      </c>
      <c r="AG164" s="34">
        <f t="shared" si="225"/>
        <v>0</v>
      </c>
      <c r="AH164" s="34">
        <f t="shared" si="211"/>
        <v>0</v>
      </c>
    </row>
    <row r="165" spans="1:34" x14ac:dyDescent="0.25">
      <c r="D165" s="36" t="s">
        <v>688</v>
      </c>
      <c r="E165" s="14"/>
      <c r="F165" s="15"/>
      <c r="G165" s="22">
        <f>IFERROR(G160-G161-G162-G163-G164,"0")</f>
        <v>0</v>
      </c>
      <c r="H165" s="74"/>
      <c r="I165" s="22">
        <f>IFERROR(I160-I161-I162-I163-I164,"0")</f>
        <v>0</v>
      </c>
      <c r="J165" s="26">
        <f t="shared" si="212"/>
        <v>0</v>
      </c>
      <c r="K165" s="22">
        <f t="shared" ref="K165:Q165" si="233">IFERROR(K160-K161-K162-K163-K164,"0")</f>
        <v>0</v>
      </c>
      <c r="L165" s="22">
        <f t="shared" si="233"/>
        <v>0</v>
      </c>
      <c r="M165" s="74"/>
      <c r="N165" s="22">
        <f t="shared" si="233"/>
        <v>0</v>
      </c>
      <c r="O165" s="22">
        <f t="shared" si="233"/>
        <v>0</v>
      </c>
      <c r="P165" s="22">
        <f t="shared" si="233"/>
        <v>0</v>
      </c>
      <c r="Q165" s="22">
        <f t="shared" si="233"/>
        <v>0</v>
      </c>
      <c r="R165" s="26">
        <f t="shared" si="214"/>
        <v>0</v>
      </c>
      <c r="S165" s="22">
        <f>IFERROR(S160-S161-S162-S163-S164,"0")</f>
        <v>0</v>
      </c>
      <c r="T165" s="22">
        <f>IFERROR(T160-T161-T162-T163-T164,"0")</f>
        <v>0</v>
      </c>
      <c r="U165" s="74"/>
      <c r="V165" s="22">
        <f>IFERROR(V160-V161-V162-V163-V164,"0")</f>
        <v>0</v>
      </c>
      <c r="W165" s="26">
        <f t="shared" si="215"/>
        <v>0</v>
      </c>
      <c r="X165" s="22"/>
      <c r="Y165" s="16">
        <f t="shared" si="216"/>
        <v>0</v>
      </c>
      <c r="Z165" s="16">
        <f t="shared" si="217"/>
        <v>0</v>
      </c>
      <c r="AA165" s="7">
        <f t="shared" si="218"/>
        <v>0</v>
      </c>
      <c r="AB165" s="26">
        <f t="shared" si="219"/>
        <v>0</v>
      </c>
      <c r="AC165" s="26">
        <f t="shared" si="220"/>
        <v>0</v>
      </c>
      <c r="AD165" s="34">
        <f t="shared" si="222"/>
        <v>0</v>
      </c>
      <c r="AE165" s="34">
        <f t="shared" si="223"/>
        <v>0</v>
      </c>
      <c r="AF165" s="34">
        <f t="shared" si="224"/>
        <v>0</v>
      </c>
      <c r="AG165" s="34">
        <f t="shared" si="225"/>
        <v>0</v>
      </c>
      <c r="AH165" s="34">
        <f t="shared" si="211"/>
        <v>0</v>
      </c>
    </row>
    <row r="166" spans="1:34" x14ac:dyDescent="0.25">
      <c r="A166" s="44" t="s">
        <v>1020</v>
      </c>
      <c r="D166" s="10" t="s">
        <v>341</v>
      </c>
      <c r="E166" s="8" t="s">
        <v>308</v>
      </c>
      <c r="F166" s="2" t="s">
        <v>368</v>
      </c>
      <c r="G166" s="6" t="str">
        <f t="shared" ref="G166:I168" si="234">IFERROR(VLOOKUP($A166,_f12_all,G$1,FALSE),"0")</f>
        <v>0</v>
      </c>
      <c r="H166" s="72" t="str">
        <f>IFERROR(VLOOKUP($A166,_f12_all_pr,H$1,FALSE),"0")</f>
        <v>0</v>
      </c>
      <c r="I166" s="6" t="str">
        <f t="shared" si="234"/>
        <v>0</v>
      </c>
      <c r="J166" s="26">
        <f t="shared" si="212"/>
        <v>0</v>
      </c>
      <c r="K166" s="6" t="str">
        <f t="shared" ref="K166:Q168" si="235">IFERROR(VLOOKUP($A166,_f12_all,K$1,FALSE),"0")</f>
        <v>0</v>
      </c>
      <c r="L166" s="6" t="str">
        <f t="shared" si="235"/>
        <v>0</v>
      </c>
      <c r="M166" s="72" t="str">
        <f>IFERROR(VLOOKUP($A166,_f12_all_pr,M$1,FALSE),"0")</f>
        <v>0</v>
      </c>
      <c r="N166" s="6" t="str">
        <f t="shared" si="235"/>
        <v>0</v>
      </c>
      <c r="O166" s="6" t="str">
        <f t="shared" si="235"/>
        <v>0</v>
      </c>
      <c r="P166" s="6" t="str">
        <f t="shared" si="235"/>
        <v>0</v>
      </c>
      <c r="Q166" s="6" t="str">
        <f t="shared" si="235"/>
        <v>0</v>
      </c>
      <c r="R166" s="26">
        <f t="shared" si="214"/>
        <v>0</v>
      </c>
      <c r="S166" s="6" t="str">
        <f t="shared" ref="S166:V168" si="236">IFERROR(VLOOKUP($A166,_f12_all,S$1,FALSE),"0")</f>
        <v>0</v>
      </c>
      <c r="T166" s="6" t="str">
        <f t="shared" si="236"/>
        <v>0</v>
      </c>
      <c r="U166" s="72" t="str">
        <f>IFERROR(VLOOKUP($A166,_f12_all_pr,U$1,FALSE),"0")</f>
        <v>0</v>
      </c>
      <c r="V166" s="6" t="str">
        <f t="shared" si="236"/>
        <v>0</v>
      </c>
      <c r="W166" s="26">
        <f t="shared" si="215"/>
        <v>0</v>
      </c>
      <c r="X166" s="6"/>
      <c r="Y166" s="16">
        <f t="shared" si="216"/>
        <v>0</v>
      </c>
      <c r="Z166" s="16">
        <f t="shared" si="217"/>
        <v>0</v>
      </c>
      <c r="AA166" s="7">
        <f t="shared" si="218"/>
        <v>0</v>
      </c>
      <c r="AB166" s="26">
        <f t="shared" si="219"/>
        <v>0</v>
      </c>
      <c r="AC166" s="26">
        <f t="shared" si="220"/>
        <v>0</v>
      </c>
      <c r="AD166" s="34">
        <f t="shared" si="222"/>
        <v>0</v>
      </c>
      <c r="AE166" s="34">
        <f t="shared" si="223"/>
        <v>0</v>
      </c>
      <c r="AF166" s="34">
        <f t="shared" si="224"/>
        <v>0</v>
      </c>
      <c r="AG166" s="34">
        <f t="shared" si="225"/>
        <v>0</v>
      </c>
      <c r="AH166" s="34">
        <f t="shared" si="211"/>
        <v>0</v>
      </c>
    </row>
    <row r="167" spans="1:34" x14ac:dyDescent="0.25">
      <c r="A167" s="44" t="s">
        <v>1021</v>
      </c>
      <c r="D167" s="10" t="s">
        <v>618</v>
      </c>
      <c r="E167" s="8" t="s">
        <v>616</v>
      </c>
      <c r="F167" s="2" t="s">
        <v>617</v>
      </c>
      <c r="G167" s="6" t="str">
        <f t="shared" si="234"/>
        <v>0</v>
      </c>
      <c r="H167" s="72" t="str">
        <f>IFERROR(VLOOKUP($A167,_f12_all_pr,H$1,FALSE),"0")</f>
        <v>0</v>
      </c>
      <c r="I167" s="6" t="str">
        <f t="shared" si="234"/>
        <v>0</v>
      </c>
      <c r="J167" s="26">
        <f t="shared" si="212"/>
        <v>0</v>
      </c>
      <c r="K167" s="6" t="str">
        <f t="shared" si="235"/>
        <v>0</v>
      </c>
      <c r="L167" s="6" t="str">
        <f t="shared" si="235"/>
        <v>0</v>
      </c>
      <c r="M167" s="72" t="str">
        <f>IFERROR(VLOOKUP($A167,_f12_all_pr,M$1,FALSE),"0")</f>
        <v>0</v>
      </c>
      <c r="N167" s="6" t="str">
        <f t="shared" si="235"/>
        <v>0</v>
      </c>
      <c r="O167" s="6" t="str">
        <f t="shared" si="235"/>
        <v>0</v>
      </c>
      <c r="P167" s="6" t="str">
        <f t="shared" si="235"/>
        <v>0</v>
      </c>
      <c r="Q167" s="6" t="str">
        <f t="shared" si="235"/>
        <v>0</v>
      </c>
      <c r="R167" s="26">
        <f t="shared" si="214"/>
        <v>0</v>
      </c>
      <c r="S167" s="6" t="str">
        <f t="shared" si="236"/>
        <v>0</v>
      </c>
      <c r="T167" s="6" t="str">
        <f t="shared" si="236"/>
        <v>0</v>
      </c>
      <c r="U167" s="72" t="str">
        <f>IFERROR(VLOOKUP($A167,_f12_all_pr,U$1,FALSE),"0")</f>
        <v>0</v>
      </c>
      <c r="V167" s="6" t="str">
        <f t="shared" si="236"/>
        <v>0</v>
      </c>
      <c r="W167" s="26">
        <f t="shared" si="215"/>
        <v>0</v>
      </c>
      <c r="X167" s="6"/>
      <c r="Y167" s="16">
        <f t="shared" si="216"/>
        <v>0</v>
      </c>
      <c r="Z167" s="16">
        <f t="shared" si="217"/>
        <v>0</v>
      </c>
      <c r="AA167" s="7">
        <f t="shared" si="218"/>
        <v>0</v>
      </c>
      <c r="AB167" s="26">
        <f t="shared" si="219"/>
        <v>0</v>
      </c>
      <c r="AC167" s="26">
        <f t="shared" si="220"/>
        <v>0</v>
      </c>
      <c r="AD167" s="34">
        <f t="shared" si="222"/>
        <v>0</v>
      </c>
      <c r="AE167" s="34">
        <f t="shared" si="223"/>
        <v>0</v>
      </c>
      <c r="AF167" s="34">
        <f t="shared" si="224"/>
        <v>0</v>
      </c>
      <c r="AG167" s="34">
        <f t="shared" si="225"/>
        <v>0</v>
      </c>
      <c r="AH167" s="34">
        <f t="shared" si="211"/>
        <v>0</v>
      </c>
    </row>
    <row r="168" spans="1:34" ht="24.75" x14ac:dyDescent="0.25">
      <c r="A168" s="44" t="s">
        <v>1022</v>
      </c>
      <c r="D168" s="19" t="s">
        <v>621</v>
      </c>
      <c r="E168" s="8" t="s">
        <v>619</v>
      </c>
      <c r="F168" s="2" t="s">
        <v>620</v>
      </c>
      <c r="G168" s="6" t="str">
        <f t="shared" si="234"/>
        <v>0</v>
      </c>
      <c r="H168" s="72" t="str">
        <f>IFERROR(VLOOKUP($A168,_f12_all_pr,H$1,FALSE),"0")</f>
        <v>0</v>
      </c>
      <c r="I168" s="6" t="str">
        <f t="shared" si="234"/>
        <v>0</v>
      </c>
      <c r="J168" s="26">
        <f t="shared" si="212"/>
        <v>0</v>
      </c>
      <c r="K168" s="6" t="str">
        <f t="shared" si="235"/>
        <v>0</v>
      </c>
      <c r="L168" s="6" t="str">
        <f t="shared" si="235"/>
        <v>0</v>
      </c>
      <c r="M168" s="72" t="str">
        <f>IFERROR(VLOOKUP($A168,_f12_all_pr,M$1,FALSE),"0")</f>
        <v>0</v>
      </c>
      <c r="N168" s="6" t="str">
        <f t="shared" si="235"/>
        <v>0</v>
      </c>
      <c r="O168" s="6" t="str">
        <f t="shared" si="235"/>
        <v>0</v>
      </c>
      <c r="P168" s="6" t="str">
        <f t="shared" si="235"/>
        <v>0</v>
      </c>
      <c r="Q168" s="6" t="str">
        <f t="shared" si="235"/>
        <v>0</v>
      </c>
      <c r="R168" s="26">
        <f t="shared" si="214"/>
        <v>0</v>
      </c>
      <c r="S168" s="6" t="str">
        <f t="shared" si="236"/>
        <v>0</v>
      </c>
      <c r="T168" s="6" t="str">
        <f t="shared" si="236"/>
        <v>0</v>
      </c>
      <c r="U168" s="72" t="str">
        <f>IFERROR(VLOOKUP($A168,_f12_all_pr,U$1,FALSE),"0")</f>
        <v>0</v>
      </c>
      <c r="V168" s="6" t="str">
        <f t="shared" si="236"/>
        <v>0</v>
      </c>
      <c r="W168" s="26">
        <f t="shared" si="215"/>
        <v>0</v>
      </c>
      <c r="X168" s="6"/>
      <c r="Y168" s="16">
        <f t="shared" si="216"/>
        <v>0</v>
      </c>
      <c r="Z168" s="16">
        <f t="shared" si="217"/>
        <v>0</v>
      </c>
      <c r="AA168" s="7">
        <f t="shared" si="218"/>
        <v>0</v>
      </c>
      <c r="AB168" s="26">
        <f t="shared" si="219"/>
        <v>0</v>
      </c>
      <c r="AC168" s="26">
        <f t="shared" si="220"/>
        <v>0</v>
      </c>
      <c r="AD168" s="34">
        <f t="shared" si="222"/>
        <v>0</v>
      </c>
      <c r="AE168" s="34">
        <f t="shared" si="223"/>
        <v>0</v>
      </c>
      <c r="AF168" s="34">
        <f t="shared" si="224"/>
        <v>0</v>
      </c>
      <c r="AG168" s="34">
        <f t="shared" si="225"/>
        <v>0</v>
      </c>
      <c r="AH168" s="34">
        <f t="shared" si="211"/>
        <v>0</v>
      </c>
    </row>
    <row r="169" spans="1:34" x14ac:dyDescent="0.25">
      <c r="D169" s="36" t="s">
        <v>687</v>
      </c>
      <c r="E169" s="15"/>
      <c r="F169" s="15"/>
      <c r="G169" s="16">
        <f>IFERROR(G167-G168,"0")</f>
        <v>0</v>
      </c>
      <c r="H169" s="73"/>
      <c r="I169" s="16">
        <f>IFERROR(I167-I168,"0")</f>
        <v>0</v>
      </c>
      <c r="J169" s="26">
        <f t="shared" si="212"/>
        <v>0</v>
      </c>
      <c r="K169" s="16">
        <f t="shared" ref="K169:Q169" si="237">IFERROR(K167-K168,"0")</f>
        <v>0</v>
      </c>
      <c r="L169" s="16">
        <f t="shared" si="237"/>
        <v>0</v>
      </c>
      <c r="M169" s="73"/>
      <c r="N169" s="16">
        <f t="shared" si="237"/>
        <v>0</v>
      </c>
      <c r="O169" s="16">
        <f t="shared" si="237"/>
        <v>0</v>
      </c>
      <c r="P169" s="16">
        <f t="shared" si="237"/>
        <v>0</v>
      </c>
      <c r="Q169" s="16">
        <f t="shared" si="237"/>
        <v>0</v>
      </c>
      <c r="R169" s="26">
        <f t="shared" si="214"/>
        <v>0</v>
      </c>
      <c r="S169" s="16">
        <f>IFERROR(S167-S168,"0")</f>
        <v>0</v>
      </c>
      <c r="T169" s="16">
        <f>IFERROR(T167-T168,"0")</f>
        <v>0</v>
      </c>
      <c r="U169" s="73"/>
      <c r="V169" s="16">
        <f>IFERROR(V167-V168,"0")</f>
        <v>0</v>
      </c>
      <c r="W169" s="26">
        <f t="shared" si="215"/>
        <v>0</v>
      </c>
      <c r="X169" s="16"/>
      <c r="Y169" s="16">
        <f t="shared" si="216"/>
        <v>0</v>
      </c>
      <c r="Z169" s="16">
        <f t="shared" si="217"/>
        <v>0</v>
      </c>
      <c r="AA169" s="7">
        <f t="shared" si="218"/>
        <v>0</v>
      </c>
      <c r="AB169" s="26">
        <f t="shared" si="219"/>
        <v>0</v>
      </c>
      <c r="AC169" s="26">
        <f t="shared" si="220"/>
        <v>0</v>
      </c>
      <c r="AD169" s="34">
        <f t="shared" si="222"/>
        <v>0</v>
      </c>
      <c r="AE169" s="34">
        <f t="shared" si="223"/>
        <v>0</v>
      </c>
      <c r="AF169" s="34">
        <f t="shared" si="224"/>
        <v>0</v>
      </c>
      <c r="AG169" s="34">
        <f t="shared" si="225"/>
        <v>0</v>
      </c>
      <c r="AH169" s="34">
        <f t="shared" si="211"/>
        <v>0</v>
      </c>
    </row>
    <row r="170" spans="1:34" x14ac:dyDescent="0.25">
      <c r="A170" s="44" t="s">
        <v>1023</v>
      </c>
      <c r="D170" s="10" t="s">
        <v>632</v>
      </c>
      <c r="E170" s="8" t="s">
        <v>622</v>
      </c>
      <c r="F170" s="2" t="s">
        <v>627</v>
      </c>
      <c r="G170" s="6" t="str">
        <f t="shared" ref="G170:I174" si="238">IFERROR(VLOOKUP($A170,_f12_all,G$1,FALSE),"0")</f>
        <v>0</v>
      </c>
      <c r="H170" s="72" t="str">
        <f>IFERROR(VLOOKUP($A170,_f12_all_pr,H$1,FALSE),"0")</f>
        <v>0</v>
      </c>
      <c r="I170" s="6" t="str">
        <f t="shared" si="238"/>
        <v>0</v>
      </c>
      <c r="J170" s="26">
        <f t="shared" si="212"/>
        <v>0</v>
      </c>
      <c r="K170" s="6" t="str">
        <f t="shared" ref="K170:Q174" si="239">IFERROR(VLOOKUP($A170,_f12_all,K$1,FALSE),"0")</f>
        <v>0</v>
      </c>
      <c r="L170" s="6" t="str">
        <f t="shared" si="239"/>
        <v>0</v>
      </c>
      <c r="M170" s="72" t="str">
        <f>IFERROR(VLOOKUP($A170,_f12_all_pr,M$1,FALSE),"0")</f>
        <v>0</v>
      </c>
      <c r="N170" s="6" t="str">
        <f t="shared" si="239"/>
        <v>0</v>
      </c>
      <c r="O170" s="6" t="str">
        <f t="shared" si="239"/>
        <v>0</v>
      </c>
      <c r="P170" s="6" t="str">
        <f t="shared" si="239"/>
        <v>0</v>
      </c>
      <c r="Q170" s="6" t="str">
        <f t="shared" si="239"/>
        <v>0</v>
      </c>
      <c r="R170" s="26">
        <f t="shared" si="214"/>
        <v>0</v>
      </c>
      <c r="S170" s="6" t="str">
        <f t="shared" ref="S170:V174" si="240">IFERROR(VLOOKUP($A170,_f12_all,S$1,FALSE),"0")</f>
        <v>0</v>
      </c>
      <c r="T170" s="6" t="str">
        <f t="shared" si="240"/>
        <v>0</v>
      </c>
      <c r="U170" s="72" t="str">
        <f>IFERROR(VLOOKUP($A170,_f12_all_pr,U$1,FALSE),"0")</f>
        <v>0</v>
      </c>
      <c r="V170" s="6" t="str">
        <f t="shared" si="240"/>
        <v>0</v>
      </c>
      <c r="W170" s="26">
        <f t="shared" si="215"/>
        <v>0</v>
      </c>
      <c r="X170" s="6"/>
      <c r="Y170" s="16">
        <f t="shared" si="216"/>
        <v>0</v>
      </c>
      <c r="Z170" s="16">
        <f t="shared" si="217"/>
        <v>0</v>
      </c>
      <c r="AA170" s="7">
        <f t="shared" si="218"/>
        <v>0</v>
      </c>
      <c r="AB170" s="26">
        <f t="shared" si="219"/>
        <v>0</v>
      </c>
      <c r="AC170" s="26">
        <f t="shared" si="220"/>
        <v>0</v>
      </c>
      <c r="AD170" s="34">
        <f t="shared" si="222"/>
        <v>0</v>
      </c>
      <c r="AE170" s="34">
        <f t="shared" si="223"/>
        <v>0</v>
      </c>
      <c r="AF170" s="34">
        <f t="shared" si="224"/>
        <v>0</v>
      </c>
      <c r="AG170" s="34">
        <f t="shared" si="225"/>
        <v>0</v>
      </c>
      <c r="AH170" s="34">
        <f t="shared" si="211"/>
        <v>0</v>
      </c>
    </row>
    <row r="171" spans="1:34" x14ac:dyDescent="0.25">
      <c r="A171" s="44" t="s">
        <v>1024</v>
      </c>
      <c r="D171" s="10" t="s">
        <v>633</v>
      </c>
      <c r="E171" s="8" t="s">
        <v>623</v>
      </c>
      <c r="F171" s="2" t="s">
        <v>628</v>
      </c>
      <c r="G171" s="6" t="str">
        <f t="shared" si="238"/>
        <v>0</v>
      </c>
      <c r="H171" s="72" t="str">
        <f>IFERROR(VLOOKUP($A171,_f12_all_pr,H$1,FALSE),"0")</f>
        <v>0</v>
      </c>
      <c r="I171" s="6" t="str">
        <f t="shared" si="238"/>
        <v>0</v>
      </c>
      <c r="J171" s="26">
        <f t="shared" si="212"/>
        <v>0</v>
      </c>
      <c r="K171" s="6" t="str">
        <f t="shared" si="239"/>
        <v>0</v>
      </c>
      <c r="L171" s="6" t="str">
        <f t="shared" si="239"/>
        <v>0</v>
      </c>
      <c r="M171" s="72" t="str">
        <f>IFERROR(VLOOKUP($A171,_f12_all_pr,M$1,FALSE),"0")</f>
        <v>0</v>
      </c>
      <c r="N171" s="6" t="str">
        <f t="shared" si="239"/>
        <v>0</v>
      </c>
      <c r="O171" s="6" t="str">
        <f t="shared" si="239"/>
        <v>0</v>
      </c>
      <c r="P171" s="6" t="str">
        <f t="shared" si="239"/>
        <v>0</v>
      </c>
      <c r="Q171" s="6" t="str">
        <f t="shared" si="239"/>
        <v>0</v>
      </c>
      <c r="R171" s="26">
        <f t="shared" si="214"/>
        <v>0</v>
      </c>
      <c r="S171" s="6" t="str">
        <f t="shared" si="240"/>
        <v>0</v>
      </c>
      <c r="T171" s="6" t="str">
        <f t="shared" si="240"/>
        <v>0</v>
      </c>
      <c r="U171" s="72" t="str">
        <f>IFERROR(VLOOKUP($A171,_f12_all_pr,U$1,FALSE),"0")</f>
        <v>0</v>
      </c>
      <c r="V171" s="6" t="str">
        <f t="shared" si="240"/>
        <v>0</v>
      </c>
      <c r="W171" s="26">
        <f t="shared" si="215"/>
        <v>0</v>
      </c>
      <c r="X171" s="6"/>
      <c r="Y171" s="16">
        <f t="shared" si="216"/>
        <v>0</v>
      </c>
      <c r="Z171" s="16">
        <f t="shared" si="217"/>
        <v>0</v>
      </c>
      <c r="AA171" s="7">
        <f t="shared" si="218"/>
        <v>0</v>
      </c>
      <c r="AB171" s="26">
        <f t="shared" si="219"/>
        <v>0</v>
      </c>
      <c r="AC171" s="26">
        <f t="shared" si="220"/>
        <v>0</v>
      </c>
      <c r="AD171" s="34">
        <f t="shared" si="222"/>
        <v>0</v>
      </c>
      <c r="AE171" s="34">
        <f t="shared" si="223"/>
        <v>0</v>
      </c>
      <c r="AF171" s="34">
        <f t="shared" si="224"/>
        <v>0</v>
      </c>
      <c r="AG171" s="34">
        <f t="shared" si="225"/>
        <v>0</v>
      </c>
      <c r="AH171" s="34">
        <f t="shared" si="211"/>
        <v>0</v>
      </c>
    </row>
    <row r="172" spans="1:34" ht="24.75" x14ac:dyDescent="0.25">
      <c r="A172" s="44" t="s">
        <v>1025</v>
      </c>
      <c r="D172" s="10" t="s">
        <v>634</v>
      </c>
      <c r="E172" s="8" t="s">
        <v>624</v>
      </c>
      <c r="F172" s="2" t="s">
        <v>629</v>
      </c>
      <c r="G172" s="6" t="str">
        <f t="shared" si="238"/>
        <v>0</v>
      </c>
      <c r="H172" s="72" t="str">
        <f>IFERROR(VLOOKUP($A172,_f12_all_pr,H$1,FALSE),"0")</f>
        <v>0</v>
      </c>
      <c r="I172" s="6" t="str">
        <f t="shared" si="238"/>
        <v>0</v>
      </c>
      <c r="J172" s="26">
        <f t="shared" si="212"/>
        <v>0</v>
      </c>
      <c r="K172" s="6" t="str">
        <f t="shared" si="239"/>
        <v>0</v>
      </c>
      <c r="L172" s="6" t="str">
        <f t="shared" si="239"/>
        <v>0</v>
      </c>
      <c r="M172" s="72" t="str">
        <f>IFERROR(VLOOKUP($A172,_f12_all_pr,M$1,FALSE),"0")</f>
        <v>0</v>
      </c>
      <c r="N172" s="6" t="str">
        <f t="shared" si="239"/>
        <v>0</v>
      </c>
      <c r="O172" s="6" t="str">
        <f t="shared" si="239"/>
        <v>0</v>
      </c>
      <c r="P172" s="6" t="str">
        <f t="shared" si="239"/>
        <v>0</v>
      </c>
      <c r="Q172" s="6" t="str">
        <f t="shared" si="239"/>
        <v>0</v>
      </c>
      <c r="R172" s="26">
        <f t="shared" si="214"/>
        <v>0</v>
      </c>
      <c r="S172" s="6" t="str">
        <f t="shared" si="240"/>
        <v>0</v>
      </c>
      <c r="T172" s="6" t="str">
        <f t="shared" si="240"/>
        <v>0</v>
      </c>
      <c r="U172" s="72" t="str">
        <f>IFERROR(VLOOKUP($A172,_f12_all_pr,U$1,FALSE),"0")</f>
        <v>0</v>
      </c>
      <c r="V172" s="6" t="str">
        <f t="shared" si="240"/>
        <v>0</v>
      </c>
      <c r="W172" s="26">
        <f t="shared" si="215"/>
        <v>0</v>
      </c>
      <c r="X172" s="6"/>
      <c r="Y172" s="16">
        <f t="shared" si="216"/>
        <v>0</v>
      </c>
      <c r="Z172" s="16">
        <f t="shared" si="217"/>
        <v>0</v>
      </c>
      <c r="AA172" s="7">
        <f t="shared" si="218"/>
        <v>0</v>
      </c>
      <c r="AB172" s="26">
        <f t="shared" si="219"/>
        <v>0</v>
      </c>
      <c r="AC172" s="26">
        <f t="shared" si="220"/>
        <v>0</v>
      </c>
      <c r="AD172" s="34">
        <f t="shared" si="222"/>
        <v>0</v>
      </c>
      <c r="AE172" s="34">
        <f t="shared" si="223"/>
        <v>0</v>
      </c>
      <c r="AF172" s="34">
        <f t="shared" si="224"/>
        <v>0</v>
      </c>
      <c r="AG172" s="34">
        <f t="shared" si="225"/>
        <v>0</v>
      </c>
      <c r="AH172" s="34">
        <f t="shared" si="211"/>
        <v>0</v>
      </c>
    </row>
    <row r="173" spans="1:34" ht="24.75" x14ac:dyDescent="0.25">
      <c r="A173" s="44" t="s">
        <v>1026</v>
      </c>
      <c r="D173" s="10" t="s">
        <v>635</v>
      </c>
      <c r="E173" s="8" t="s">
        <v>625</v>
      </c>
      <c r="F173" s="2" t="s">
        <v>630</v>
      </c>
      <c r="G173" s="6" t="str">
        <f t="shared" si="238"/>
        <v>0</v>
      </c>
      <c r="H173" s="72" t="str">
        <f>IFERROR(VLOOKUP($A173,_f12_all_pr,H$1,FALSE),"0")</f>
        <v>0</v>
      </c>
      <c r="I173" s="6" t="str">
        <f t="shared" si="238"/>
        <v>0</v>
      </c>
      <c r="J173" s="26">
        <f t="shared" si="212"/>
        <v>0</v>
      </c>
      <c r="K173" s="6" t="str">
        <f t="shared" si="239"/>
        <v>0</v>
      </c>
      <c r="L173" s="6" t="str">
        <f t="shared" si="239"/>
        <v>0</v>
      </c>
      <c r="M173" s="72" t="str">
        <f>IFERROR(VLOOKUP($A173,_f12_all_pr,M$1,FALSE),"0")</f>
        <v>0</v>
      </c>
      <c r="N173" s="6" t="str">
        <f t="shared" si="239"/>
        <v>0</v>
      </c>
      <c r="O173" s="6" t="str">
        <f t="shared" si="239"/>
        <v>0</v>
      </c>
      <c r="P173" s="6" t="str">
        <f t="shared" si="239"/>
        <v>0</v>
      </c>
      <c r="Q173" s="6" t="str">
        <f t="shared" si="239"/>
        <v>0</v>
      </c>
      <c r="R173" s="26">
        <f t="shared" si="214"/>
        <v>0</v>
      </c>
      <c r="S173" s="6" t="str">
        <f t="shared" si="240"/>
        <v>0</v>
      </c>
      <c r="T173" s="6" t="str">
        <f t="shared" si="240"/>
        <v>0</v>
      </c>
      <c r="U173" s="72" t="str">
        <f>IFERROR(VLOOKUP($A173,_f12_all_pr,U$1,FALSE),"0")</f>
        <v>0</v>
      </c>
      <c r="V173" s="6" t="str">
        <f t="shared" si="240"/>
        <v>0</v>
      </c>
      <c r="W173" s="26">
        <f t="shared" si="215"/>
        <v>0</v>
      </c>
      <c r="X173" s="6"/>
      <c r="Y173" s="16">
        <f t="shared" si="216"/>
        <v>0</v>
      </c>
      <c r="Z173" s="16">
        <f t="shared" si="217"/>
        <v>0</v>
      </c>
      <c r="AA173" s="7">
        <f t="shared" si="218"/>
        <v>0</v>
      </c>
      <c r="AB173" s="26">
        <f t="shared" si="219"/>
        <v>0</v>
      </c>
      <c r="AC173" s="26">
        <f t="shared" si="220"/>
        <v>0</v>
      </c>
      <c r="AD173" s="34">
        <f t="shared" si="222"/>
        <v>0</v>
      </c>
      <c r="AE173" s="34">
        <f t="shared" si="223"/>
        <v>0</v>
      </c>
      <c r="AF173" s="34">
        <f t="shared" si="224"/>
        <v>0</v>
      </c>
      <c r="AG173" s="34">
        <f t="shared" si="225"/>
        <v>0</v>
      </c>
      <c r="AH173" s="34">
        <f t="shared" si="211"/>
        <v>0</v>
      </c>
    </row>
    <row r="174" spans="1:34" ht="24.75" x14ac:dyDescent="0.25">
      <c r="A174" s="44" t="s">
        <v>1027</v>
      </c>
      <c r="D174" s="19" t="s">
        <v>636</v>
      </c>
      <c r="E174" s="8" t="s">
        <v>626</v>
      </c>
      <c r="F174" s="2" t="s">
        <v>631</v>
      </c>
      <c r="G174" s="6" t="str">
        <f t="shared" si="238"/>
        <v>0</v>
      </c>
      <c r="H174" s="72" t="str">
        <f>IFERROR(VLOOKUP($A174,_f12_all_pr,H$1,FALSE),"0")</f>
        <v>0</v>
      </c>
      <c r="I174" s="6" t="str">
        <f t="shared" si="238"/>
        <v>0</v>
      </c>
      <c r="J174" s="26">
        <f t="shared" si="212"/>
        <v>0</v>
      </c>
      <c r="K174" s="6" t="str">
        <f t="shared" si="239"/>
        <v>0</v>
      </c>
      <c r="L174" s="6" t="str">
        <f t="shared" si="239"/>
        <v>0</v>
      </c>
      <c r="M174" s="72" t="str">
        <f>IFERROR(VLOOKUP($A174,_f12_all_pr,M$1,FALSE),"0")</f>
        <v>0</v>
      </c>
      <c r="N174" s="6" t="str">
        <f t="shared" si="239"/>
        <v>0</v>
      </c>
      <c r="O174" s="6" t="str">
        <f t="shared" si="239"/>
        <v>0</v>
      </c>
      <c r="P174" s="6" t="str">
        <f t="shared" si="239"/>
        <v>0</v>
      </c>
      <c r="Q174" s="6" t="str">
        <f t="shared" si="239"/>
        <v>0</v>
      </c>
      <c r="R174" s="26">
        <f t="shared" si="214"/>
        <v>0</v>
      </c>
      <c r="S174" s="6" t="str">
        <f t="shared" si="240"/>
        <v>0</v>
      </c>
      <c r="T174" s="6" t="str">
        <f t="shared" si="240"/>
        <v>0</v>
      </c>
      <c r="U174" s="72" t="str">
        <f>IFERROR(VLOOKUP($A174,_f12_all_pr,U$1,FALSE),"0")</f>
        <v>0</v>
      </c>
      <c r="V174" s="6" t="str">
        <f t="shared" si="240"/>
        <v>0</v>
      </c>
      <c r="W174" s="26">
        <f t="shared" si="215"/>
        <v>0</v>
      </c>
      <c r="X174" s="6"/>
      <c r="Y174" s="16">
        <f t="shared" si="216"/>
        <v>0</v>
      </c>
      <c r="Z174" s="16">
        <f t="shared" si="217"/>
        <v>0</v>
      </c>
      <c r="AA174" s="7">
        <f t="shared" si="218"/>
        <v>0</v>
      </c>
      <c r="AB174" s="26">
        <f t="shared" si="219"/>
        <v>0</v>
      </c>
      <c r="AC174" s="26">
        <f t="shared" si="220"/>
        <v>0</v>
      </c>
      <c r="AD174" s="34">
        <f t="shared" si="222"/>
        <v>0</v>
      </c>
      <c r="AE174" s="34">
        <f t="shared" si="223"/>
        <v>0</v>
      </c>
      <c r="AF174" s="34">
        <f t="shared" si="224"/>
        <v>0</v>
      </c>
      <c r="AG174" s="34">
        <f t="shared" si="225"/>
        <v>0</v>
      </c>
      <c r="AH174" s="34">
        <f t="shared" si="211"/>
        <v>0</v>
      </c>
    </row>
    <row r="175" spans="1:34" x14ac:dyDescent="0.25">
      <c r="D175" s="36" t="s">
        <v>686</v>
      </c>
      <c r="E175" s="15"/>
      <c r="F175" s="15"/>
      <c r="G175" s="16">
        <f>IFERROR(G173-G174,"0")</f>
        <v>0</v>
      </c>
      <c r="H175" s="73"/>
      <c r="I175" s="16">
        <f>IFERROR(I173-I174,"0")</f>
        <v>0</v>
      </c>
      <c r="J175" s="26">
        <f t="shared" si="212"/>
        <v>0</v>
      </c>
      <c r="K175" s="16">
        <f t="shared" ref="K175:Q175" si="241">IFERROR(K173-K174,"0")</f>
        <v>0</v>
      </c>
      <c r="L175" s="16">
        <f t="shared" si="241"/>
        <v>0</v>
      </c>
      <c r="M175" s="73"/>
      <c r="N175" s="16">
        <f t="shared" si="241"/>
        <v>0</v>
      </c>
      <c r="O175" s="16">
        <f t="shared" si="241"/>
        <v>0</v>
      </c>
      <c r="P175" s="16">
        <f t="shared" si="241"/>
        <v>0</v>
      </c>
      <c r="Q175" s="16">
        <f t="shared" si="241"/>
        <v>0</v>
      </c>
      <c r="R175" s="26">
        <f t="shared" si="214"/>
        <v>0</v>
      </c>
      <c r="S175" s="16">
        <f>IFERROR(S173-S174,"0")</f>
        <v>0</v>
      </c>
      <c r="T175" s="16">
        <f>IFERROR(T173-T174,"0")</f>
        <v>0</v>
      </c>
      <c r="U175" s="73"/>
      <c r="V175" s="16">
        <f>IFERROR(V173-V174,"0")</f>
        <v>0</v>
      </c>
      <c r="W175" s="26">
        <f t="shared" si="215"/>
        <v>0</v>
      </c>
      <c r="X175" s="16"/>
      <c r="Y175" s="16">
        <f t="shared" si="216"/>
        <v>0</v>
      </c>
      <c r="Z175" s="16">
        <f t="shared" si="217"/>
        <v>0</v>
      </c>
      <c r="AA175" s="7">
        <f t="shared" si="218"/>
        <v>0</v>
      </c>
      <c r="AB175" s="26">
        <f t="shared" si="219"/>
        <v>0</v>
      </c>
      <c r="AC175" s="26">
        <f t="shared" si="220"/>
        <v>0</v>
      </c>
      <c r="AD175" s="34">
        <f t="shared" si="222"/>
        <v>0</v>
      </c>
      <c r="AE175" s="34">
        <f t="shared" si="223"/>
        <v>0</v>
      </c>
      <c r="AF175" s="34">
        <f t="shared" si="224"/>
        <v>0</v>
      </c>
      <c r="AG175" s="34">
        <f t="shared" si="225"/>
        <v>0</v>
      </c>
      <c r="AH175" s="34">
        <f t="shared" si="211"/>
        <v>0</v>
      </c>
    </row>
    <row r="176" spans="1:34" x14ac:dyDescent="0.25">
      <c r="D176" s="36" t="s">
        <v>685</v>
      </c>
      <c r="E176" s="15"/>
      <c r="F176" s="15"/>
      <c r="G176" s="22">
        <f>IFERROR(G166-G167-G170-G171-G172-G173,"0")</f>
        <v>0</v>
      </c>
      <c r="H176" s="74"/>
      <c r="I176" s="22">
        <f>IFERROR(I166-I167-I170-I171-I172-I173,"0")</f>
        <v>0</v>
      </c>
      <c r="J176" s="26">
        <f t="shared" si="212"/>
        <v>0</v>
      </c>
      <c r="K176" s="22">
        <f t="shared" ref="K176:Q176" si="242">IFERROR(K166-K167-K170-K171-K172-K173,"0")</f>
        <v>0</v>
      </c>
      <c r="L176" s="22">
        <f t="shared" si="242"/>
        <v>0</v>
      </c>
      <c r="M176" s="74"/>
      <c r="N176" s="22">
        <f t="shared" si="242"/>
        <v>0</v>
      </c>
      <c r="O176" s="22">
        <f t="shared" si="242"/>
        <v>0</v>
      </c>
      <c r="P176" s="22">
        <f t="shared" si="242"/>
        <v>0</v>
      </c>
      <c r="Q176" s="22">
        <f t="shared" si="242"/>
        <v>0</v>
      </c>
      <c r="R176" s="26">
        <f t="shared" si="214"/>
        <v>0</v>
      </c>
      <c r="S176" s="22">
        <f>IFERROR(S166-S167-S170-S171-S172-S173,"0")</f>
        <v>0</v>
      </c>
      <c r="T176" s="22">
        <f>IFERROR(T166-T167-T170-T171-T172-T173,"0")</f>
        <v>0</v>
      </c>
      <c r="U176" s="74"/>
      <c r="V176" s="22">
        <f>IFERROR(V166-V167-V170-V171-V172-V173,"0")</f>
        <v>0</v>
      </c>
      <c r="W176" s="26">
        <f t="shared" si="215"/>
        <v>0</v>
      </c>
      <c r="X176" s="16">
        <f>X166-X167-X170-X171-X172-X173</f>
        <v>0</v>
      </c>
      <c r="Y176" s="16">
        <f t="shared" si="216"/>
        <v>0</v>
      </c>
      <c r="Z176" s="16">
        <f t="shared" si="217"/>
        <v>0</v>
      </c>
      <c r="AA176" s="7">
        <f t="shared" si="218"/>
        <v>0</v>
      </c>
      <c r="AB176" s="26">
        <f t="shared" si="219"/>
        <v>0</v>
      </c>
      <c r="AC176" s="26">
        <f t="shared" si="220"/>
        <v>0</v>
      </c>
      <c r="AD176" s="34">
        <f t="shared" si="222"/>
        <v>0</v>
      </c>
      <c r="AE176" s="34">
        <f t="shared" si="223"/>
        <v>0</v>
      </c>
      <c r="AF176" s="34">
        <f t="shared" si="224"/>
        <v>0</v>
      </c>
      <c r="AG176" s="34">
        <f t="shared" si="225"/>
        <v>0</v>
      </c>
      <c r="AH176" s="34">
        <f t="shared" si="211"/>
        <v>0</v>
      </c>
    </row>
    <row r="177" spans="1:34" x14ac:dyDescent="0.25">
      <c r="A177" s="44" t="s">
        <v>1028</v>
      </c>
      <c r="D177" s="10" t="s">
        <v>342</v>
      </c>
      <c r="E177" s="8" t="s">
        <v>309</v>
      </c>
      <c r="F177" s="2" t="s">
        <v>369</v>
      </c>
      <c r="G177" s="6" t="str">
        <f t="shared" ref="G177:I181" si="243">IFERROR(VLOOKUP($A177,_f12_all,G$1,FALSE),"0")</f>
        <v>0</v>
      </c>
      <c r="H177" s="72" t="str">
        <f>IFERROR(VLOOKUP($A177,_f12_all_pr,H$1,FALSE),"0")</f>
        <v>0</v>
      </c>
      <c r="I177" s="6" t="str">
        <f t="shared" si="243"/>
        <v>0</v>
      </c>
      <c r="J177" s="26">
        <f t="shared" si="212"/>
        <v>0</v>
      </c>
      <c r="K177" s="6" t="str">
        <f t="shared" ref="K177:Q181" si="244">IFERROR(VLOOKUP($A177,_f12_all,K$1,FALSE),"0")</f>
        <v>0</v>
      </c>
      <c r="L177" s="6" t="str">
        <f t="shared" si="244"/>
        <v>0</v>
      </c>
      <c r="M177" s="72" t="str">
        <f>IFERROR(VLOOKUP($A177,_f12_all_pr,M$1,FALSE),"0")</f>
        <v>0</v>
      </c>
      <c r="N177" s="6" t="str">
        <f t="shared" si="244"/>
        <v>0</v>
      </c>
      <c r="O177" s="6" t="str">
        <f t="shared" si="244"/>
        <v>0</v>
      </c>
      <c r="P177" s="6" t="str">
        <f t="shared" si="244"/>
        <v>0</v>
      </c>
      <c r="Q177" s="6" t="str">
        <f t="shared" si="244"/>
        <v>0</v>
      </c>
      <c r="R177" s="26">
        <f t="shared" si="214"/>
        <v>0</v>
      </c>
      <c r="S177" s="6" t="str">
        <f t="shared" ref="S177:V181" si="245">IFERROR(VLOOKUP($A177,_f12_all,S$1,FALSE),"0")</f>
        <v>0</v>
      </c>
      <c r="T177" s="6" t="str">
        <f t="shared" si="245"/>
        <v>0</v>
      </c>
      <c r="U177" s="72" t="str">
        <f>IFERROR(VLOOKUP($A177,_f12_all_pr,U$1,FALSE),"0")</f>
        <v>0</v>
      </c>
      <c r="V177" s="6" t="str">
        <f t="shared" si="245"/>
        <v>0</v>
      </c>
      <c r="W177" s="26">
        <f t="shared" si="215"/>
        <v>0</v>
      </c>
      <c r="X177" s="6"/>
      <c r="Y177" s="16">
        <f t="shared" si="216"/>
        <v>0</v>
      </c>
      <c r="Z177" s="16">
        <f t="shared" si="217"/>
        <v>0</v>
      </c>
      <c r="AA177" s="7">
        <f t="shared" si="218"/>
        <v>0</v>
      </c>
      <c r="AB177" s="26">
        <f t="shared" si="219"/>
        <v>0</v>
      </c>
      <c r="AC177" s="26">
        <f t="shared" si="220"/>
        <v>0</v>
      </c>
      <c r="AD177" s="34">
        <f t="shared" si="222"/>
        <v>0</v>
      </c>
      <c r="AE177" s="34">
        <f t="shared" si="223"/>
        <v>0</v>
      </c>
      <c r="AF177" s="34">
        <f t="shared" si="224"/>
        <v>0</v>
      </c>
      <c r="AG177" s="34">
        <f t="shared" si="225"/>
        <v>0</v>
      </c>
      <c r="AH177" s="34">
        <f t="shared" si="211"/>
        <v>0</v>
      </c>
    </row>
    <row r="178" spans="1:34" x14ac:dyDescent="0.25">
      <c r="A178" s="44" t="s">
        <v>1029</v>
      </c>
      <c r="D178" s="19" t="s">
        <v>343</v>
      </c>
      <c r="E178" s="8" t="s">
        <v>318</v>
      </c>
      <c r="F178" s="2" t="s">
        <v>370</v>
      </c>
      <c r="G178" s="6" t="str">
        <f t="shared" si="243"/>
        <v>0</v>
      </c>
      <c r="H178" s="72" t="str">
        <f>IFERROR(VLOOKUP($A178,_f12_all_pr,H$1,FALSE),"0")</f>
        <v>0</v>
      </c>
      <c r="I178" s="6" t="str">
        <f t="shared" si="243"/>
        <v>0</v>
      </c>
      <c r="J178" s="26">
        <f t="shared" si="212"/>
        <v>0</v>
      </c>
      <c r="K178" s="6" t="str">
        <f t="shared" si="244"/>
        <v>0</v>
      </c>
      <c r="L178" s="6" t="str">
        <f t="shared" si="244"/>
        <v>0</v>
      </c>
      <c r="M178" s="72" t="str">
        <f>IFERROR(VLOOKUP($A178,_f12_all_pr,M$1,FALSE),"0")</f>
        <v>0</v>
      </c>
      <c r="N178" s="6" t="str">
        <f t="shared" si="244"/>
        <v>0</v>
      </c>
      <c r="O178" s="6" t="str">
        <f t="shared" si="244"/>
        <v>0</v>
      </c>
      <c r="P178" s="6" t="str">
        <f t="shared" si="244"/>
        <v>0</v>
      </c>
      <c r="Q178" s="6" t="str">
        <f t="shared" si="244"/>
        <v>0</v>
      </c>
      <c r="R178" s="26">
        <f t="shared" si="214"/>
        <v>0</v>
      </c>
      <c r="S178" s="6" t="str">
        <f t="shared" si="245"/>
        <v>0</v>
      </c>
      <c r="T178" s="6" t="str">
        <f t="shared" si="245"/>
        <v>0</v>
      </c>
      <c r="U178" s="72" t="str">
        <f>IFERROR(VLOOKUP($A178,_f12_all_pr,U$1,FALSE),"0")</f>
        <v>0</v>
      </c>
      <c r="V178" s="6" t="str">
        <f t="shared" si="245"/>
        <v>0</v>
      </c>
      <c r="W178" s="26">
        <f t="shared" si="215"/>
        <v>0</v>
      </c>
      <c r="X178" s="6"/>
      <c r="Y178" s="16">
        <f t="shared" si="216"/>
        <v>0</v>
      </c>
      <c r="Z178" s="16">
        <f t="shared" si="217"/>
        <v>0</v>
      </c>
      <c r="AA178" s="7">
        <f t="shared" si="218"/>
        <v>0</v>
      </c>
      <c r="AB178" s="26">
        <f t="shared" si="219"/>
        <v>0</v>
      </c>
      <c r="AC178" s="26">
        <f t="shared" si="220"/>
        <v>0</v>
      </c>
      <c r="AD178" s="34">
        <f t="shared" si="222"/>
        <v>0</v>
      </c>
      <c r="AE178" s="34">
        <f t="shared" si="223"/>
        <v>0</v>
      </c>
      <c r="AF178" s="34">
        <f t="shared" si="224"/>
        <v>0</v>
      </c>
      <c r="AG178" s="34">
        <f t="shared" si="225"/>
        <v>0</v>
      </c>
      <c r="AH178" s="34">
        <f t="shared" si="211"/>
        <v>0</v>
      </c>
    </row>
    <row r="179" spans="1:34" ht="24.75" x14ac:dyDescent="0.25">
      <c r="A179" s="44" t="s">
        <v>1030</v>
      </c>
      <c r="D179" s="19" t="s">
        <v>345</v>
      </c>
      <c r="E179" s="8" t="s">
        <v>319</v>
      </c>
      <c r="F179" s="2" t="s">
        <v>371</v>
      </c>
      <c r="G179" s="6" t="str">
        <f t="shared" si="243"/>
        <v>0</v>
      </c>
      <c r="H179" s="72" t="str">
        <f>IFERROR(VLOOKUP($A179,_f12_all_pr,H$1,FALSE),"0")</f>
        <v>0</v>
      </c>
      <c r="I179" s="6" t="str">
        <f t="shared" si="243"/>
        <v>0</v>
      </c>
      <c r="J179" s="26">
        <f t="shared" si="212"/>
        <v>0</v>
      </c>
      <c r="K179" s="6" t="str">
        <f t="shared" si="244"/>
        <v>0</v>
      </c>
      <c r="L179" s="6" t="str">
        <f t="shared" si="244"/>
        <v>0</v>
      </c>
      <c r="M179" s="72" t="str">
        <f>IFERROR(VLOOKUP($A179,_f12_all_pr,M$1,FALSE),"0")</f>
        <v>0</v>
      </c>
      <c r="N179" s="6" t="str">
        <f t="shared" si="244"/>
        <v>0</v>
      </c>
      <c r="O179" s="6" t="str">
        <f t="shared" si="244"/>
        <v>0</v>
      </c>
      <c r="P179" s="6" t="str">
        <f t="shared" si="244"/>
        <v>0</v>
      </c>
      <c r="Q179" s="6" t="str">
        <f t="shared" si="244"/>
        <v>0</v>
      </c>
      <c r="R179" s="26">
        <f t="shared" si="214"/>
        <v>0</v>
      </c>
      <c r="S179" s="6" t="str">
        <f t="shared" si="245"/>
        <v>0</v>
      </c>
      <c r="T179" s="6" t="str">
        <f t="shared" si="245"/>
        <v>0</v>
      </c>
      <c r="U179" s="72" t="str">
        <f>IFERROR(VLOOKUP($A179,_f12_all_pr,U$1,FALSE),"0")</f>
        <v>0</v>
      </c>
      <c r="V179" s="6" t="str">
        <f t="shared" si="245"/>
        <v>0</v>
      </c>
      <c r="W179" s="26">
        <f t="shared" si="215"/>
        <v>0</v>
      </c>
      <c r="X179" s="6"/>
      <c r="Y179" s="16">
        <f t="shared" si="216"/>
        <v>0</v>
      </c>
      <c r="Z179" s="16">
        <f t="shared" si="217"/>
        <v>0</v>
      </c>
      <c r="AA179" s="7">
        <f t="shared" si="218"/>
        <v>0</v>
      </c>
      <c r="AB179" s="26">
        <f t="shared" si="219"/>
        <v>0</v>
      </c>
      <c r="AC179" s="26">
        <f t="shared" si="220"/>
        <v>0</v>
      </c>
      <c r="AD179" s="34">
        <f t="shared" si="222"/>
        <v>0</v>
      </c>
      <c r="AE179" s="34">
        <f t="shared" si="223"/>
        <v>0</v>
      </c>
      <c r="AF179" s="34">
        <f t="shared" si="224"/>
        <v>0</v>
      </c>
      <c r="AG179" s="34">
        <f t="shared" si="225"/>
        <v>0</v>
      </c>
      <c r="AH179" s="34">
        <f t="shared" si="211"/>
        <v>0</v>
      </c>
    </row>
    <row r="180" spans="1:34" x14ac:dyDescent="0.25">
      <c r="A180" s="44" t="s">
        <v>1031</v>
      </c>
      <c r="D180" s="19" t="s">
        <v>346</v>
      </c>
      <c r="E180" s="8" t="s">
        <v>320</v>
      </c>
      <c r="F180" s="2" t="s">
        <v>372</v>
      </c>
      <c r="G180" s="6" t="str">
        <f t="shared" si="243"/>
        <v>0</v>
      </c>
      <c r="H180" s="72" t="str">
        <f>IFERROR(VLOOKUP($A180,_f12_all_pr,H$1,FALSE),"0")</f>
        <v>0</v>
      </c>
      <c r="I180" s="6" t="str">
        <f t="shared" si="243"/>
        <v>0</v>
      </c>
      <c r="J180" s="26">
        <f t="shared" si="212"/>
        <v>0</v>
      </c>
      <c r="K180" s="6" t="str">
        <f t="shared" si="244"/>
        <v>0</v>
      </c>
      <c r="L180" s="6" t="str">
        <f t="shared" si="244"/>
        <v>0</v>
      </c>
      <c r="M180" s="72" t="str">
        <f>IFERROR(VLOOKUP($A180,_f12_all_pr,M$1,FALSE),"0")</f>
        <v>0</v>
      </c>
      <c r="N180" s="6" t="str">
        <f t="shared" si="244"/>
        <v>0</v>
      </c>
      <c r="O180" s="6" t="str">
        <f t="shared" si="244"/>
        <v>0</v>
      </c>
      <c r="P180" s="6" t="str">
        <f t="shared" si="244"/>
        <v>0</v>
      </c>
      <c r="Q180" s="6" t="str">
        <f t="shared" si="244"/>
        <v>0</v>
      </c>
      <c r="R180" s="26">
        <f t="shared" si="214"/>
        <v>0</v>
      </c>
      <c r="S180" s="6" t="str">
        <f t="shared" si="245"/>
        <v>0</v>
      </c>
      <c r="T180" s="6" t="str">
        <f t="shared" si="245"/>
        <v>0</v>
      </c>
      <c r="U180" s="72" t="str">
        <f>IFERROR(VLOOKUP($A180,_f12_all_pr,U$1,FALSE),"0")</f>
        <v>0</v>
      </c>
      <c r="V180" s="6" t="str">
        <f t="shared" si="245"/>
        <v>0</v>
      </c>
      <c r="W180" s="26">
        <f t="shared" si="215"/>
        <v>0</v>
      </c>
      <c r="X180" s="6"/>
      <c r="Y180" s="16">
        <f t="shared" si="216"/>
        <v>0</v>
      </c>
      <c r="Z180" s="16">
        <f t="shared" si="217"/>
        <v>0</v>
      </c>
      <c r="AA180" s="7">
        <f t="shared" si="218"/>
        <v>0</v>
      </c>
      <c r="AB180" s="26">
        <f t="shared" si="219"/>
        <v>0</v>
      </c>
      <c r="AC180" s="26">
        <f t="shared" si="220"/>
        <v>0</v>
      </c>
      <c r="AD180" s="34">
        <f t="shared" si="222"/>
        <v>0</v>
      </c>
      <c r="AE180" s="34">
        <f t="shared" si="223"/>
        <v>0</v>
      </c>
      <c r="AF180" s="34">
        <f t="shared" si="224"/>
        <v>0</v>
      </c>
      <c r="AG180" s="34">
        <f t="shared" si="225"/>
        <v>0</v>
      </c>
      <c r="AH180" s="34">
        <f t="shared" si="211"/>
        <v>0</v>
      </c>
    </row>
    <row r="181" spans="1:34" x14ac:dyDescent="0.25">
      <c r="A181" s="44" t="s">
        <v>1032</v>
      </c>
      <c r="D181" s="19" t="s">
        <v>347</v>
      </c>
      <c r="E181" s="8" t="s">
        <v>344</v>
      </c>
      <c r="F181" s="2" t="s">
        <v>373</v>
      </c>
      <c r="G181" s="6" t="str">
        <f t="shared" si="243"/>
        <v>0</v>
      </c>
      <c r="H181" s="72" t="str">
        <f>IFERROR(VLOOKUP($A181,_f12_all_pr,H$1,FALSE),"0")</f>
        <v>0</v>
      </c>
      <c r="I181" s="6" t="str">
        <f t="shared" si="243"/>
        <v>0</v>
      </c>
      <c r="J181" s="26">
        <f t="shared" si="212"/>
        <v>0</v>
      </c>
      <c r="K181" s="6" t="str">
        <f t="shared" si="244"/>
        <v>0</v>
      </c>
      <c r="L181" s="6" t="str">
        <f t="shared" si="244"/>
        <v>0</v>
      </c>
      <c r="M181" s="72" t="str">
        <f>IFERROR(VLOOKUP($A181,_f12_all_pr,M$1,FALSE),"0")</f>
        <v>0</v>
      </c>
      <c r="N181" s="6" t="str">
        <f t="shared" si="244"/>
        <v>0</v>
      </c>
      <c r="O181" s="6" t="str">
        <f t="shared" si="244"/>
        <v>0</v>
      </c>
      <c r="P181" s="6" t="str">
        <f t="shared" si="244"/>
        <v>0</v>
      </c>
      <c r="Q181" s="6" t="str">
        <f t="shared" si="244"/>
        <v>0</v>
      </c>
      <c r="R181" s="26">
        <f t="shared" si="214"/>
        <v>0</v>
      </c>
      <c r="S181" s="6" t="str">
        <f t="shared" si="245"/>
        <v>0</v>
      </c>
      <c r="T181" s="6" t="str">
        <f t="shared" si="245"/>
        <v>0</v>
      </c>
      <c r="U181" s="72" t="str">
        <f>IFERROR(VLOOKUP($A181,_f12_all_pr,U$1,FALSE),"0")</f>
        <v>0</v>
      </c>
      <c r="V181" s="6" t="str">
        <f t="shared" si="245"/>
        <v>0</v>
      </c>
      <c r="W181" s="26">
        <f t="shared" si="215"/>
        <v>0</v>
      </c>
      <c r="X181" s="6"/>
      <c r="Y181" s="16">
        <f t="shared" si="216"/>
        <v>0</v>
      </c>
      <c r="Z181" s="16">
        <f t="shared" si="217"/>
        <v>0</v>
      </c>
      <c r="AA181" s="7">
        <f t="shared" si="218"/>
        <v>0</v>
      </c>
      <c r="AB181" s="26">
        <f t="shared" si="219"/>
        <v>0</v>
      </c>
      <c r="AC181" s="26">
        <f t="shared" si="220"/>
        <v>0</v>
      </c>
      <c r="AD181" s="34">
        <f t="shared" si="222"/>
        <v>0</v>
      </c>
      <c r="AE181" s="34">
        <f t="shared" si="223"/>
        <v>0</v>
      </c>
      <c r="AF181" s="34">
        <f t="shared" si="224"/>
        <v>0</v>
      </c>
      <c r="AG181" s="34">
        <f t="shared" si="225"/>
        <v>0</v>
      </c>
      <c r="AH181" s="34">
        <f t="shared" si="211"/>
        <v>0</v>
      </c>
    </row>
    <row r="182" spans="1:34" x14ac:dyDescent="0.25">
      <c r="D182" s="36" t="s">
        <v>684</v>
      </c>
      <c r="E182" s="14"/>
      <c r="F182" s="15"/>
      <c r="G182" s="16">
        <f>IFERROR(G177-G178-G179-G180-G181,"0")</f>
        <v>0</v>
      </c>
      <c r="H182" s="73"/>
      <c r="I182" s="16">
        <f>IFERROR(I177-I178-I179-I180-I181,"0")</f>
        <v>0</v>
      </c>
      <c r="J182" s="26">
        <f t="shared" si="212"/>
        <v>0</v>
      </c>
      <c r="K182" s="16">
        <f t="shared" ref="K182:Q182" si="246">IFERROR(K177-K178-K179-K180-K181,"0")</f>
        <v>0</v>
      </c>
      <c r="L182" s="16">
        <f t="shared" si="246"/>
        <v>0</v>
      </c>
      <c r="M182" s="73"/>
      <c r="N182" s="16">
        <f t="shared" si="246"/>
        <v>0</v>
      </c>
      <c r="O182" s="16">
        <f t="shared" si="246"/>
        <v>0</v>
      </c>
      <c r="P182" s="16">
        <f t="shared" si="246"/>
        <v>0</v>
      </c>
      <c r="Q182" s="16">
        <f t="shared" si="246"/>
        <v>0</v>
      </c>
      <c r="R182" s="26">
        <f t="shared" si="214"/>
        <v>0</v>
      </c>
      <c r="S182" s="16">
        <f>IFERROR(S177-S178-S179-S180-S181,"0")</f>
        <v>0</v>
      </c>
      <c r="T182" s="16">
        <f>IFERROR(T177-T178-T179-T180-T181,"0")</f>
        <v>0</v>
      </c>
      <c r="U182" s="73"/>
      <c r="V182" s="16">
        <f>IFERROR(V177-V178-V179-V180-V181,"0")</f>
        <v>0</v>
      </c>
      <c r="W182" s="26">
        <f t="shared" si="215"/>
        <v>0</v>
      </c>
      <c r="X182" s="16"/>
      <c r="Y182" s="16">
        <f t="shared" si="216"/>
        <v>0</v>
      </c>
      <c r="Z182" s="16">
        <f t="shared" si="217"/>
        <v>0</v>
      </c>
      <c r="AA182" s="7">
        <f t="shared" si="218"/>
        <v>0</v>
      </c>
      <c r="AB182" s="26">
        <f t="shared" si="219"/>
        <v>0</v>
      </c>
      <c r="AC182" s="26">
        <f t="shared" si="220"/>
        <v>0</v>
      </c>
      <c r="AD182" s="34">
        <f t="shared" si="222"/>
        <v>0</v>
      </c>
      <c r="AE182" s="34">
        <f t="shared" si="223"/>
        <v>0</v>
      </c>
      <c r="AF182" s="34">
        <f t="shared" si="224"/>
        <v>0</v>
      </c>
      <c r="AG182" s="34">
        <f t="shared" si="225"/>
        <v>0</v>
      </c>
      <c r="AH182" s="34">
        <f t="shared" si="211"/>
        <v>0</v>
      </c>
    </row>
    <row r="183" spans="1:34" x14ac:dyDescent="0.25">
      <c r="A183" s="44" t="s">
        <v>1033</v>
      </c>
      <c r="D183" s="10" t="s">
        <v>348</v>
      </c>
      <c r="E183" s="8" t="s">
        <v>310</v>
      </c>
      <c r="F183" s="2" t="s">
        <v>374</v>
      </c>
      <c r="G183" s="6" t="str">
        <f t="shared" ref="G183:I190" si="247">IFERROR(VLOOKUP($A183,_f12_all,G$1,FALSE),"0")</f>
        <v>0</v>
      </c>
      <c r="H183" s="72" t="str">
        <f t="shared" ref="H183:H190" si="248">IFERROR(VLOOKUP($A183,_f12_all_pr,H$1,FALSE),"0")</f>
        <v>0</v>
      </c>
      <c r="I183" s="6" t="str">
        <f t="shared" si="247"/>
        <v>0</v>
      </c>
      <c r="J183" s="26">
        <f t="shared" si="212"/>
        <v>0</v>
      </c>
      <c r="K183" s="6" t="str">
        <f t="shared" ref="K183:Q190" si="249">IFERROR(VLOOKUP($A183,_f12_all,K$1,FALSE),"0")</f>
        <v>0</v>
      </c>
      <c r="L183" s="6" t="str">
        <f t="shared" si="249"/>
        <v>0</v>
      </c>
      <c r="M183" s="72" t="str">
        <f t="shared" ref="M183:M190" si="250">IFERROR(VLOOKUP($A183,_f12_all_pr,M$1,FALSE),"0")</f>
        <v>0</v>
      </c>
      <c r="N183" s="6" t="str">
        <f t="shared" si="249"/>
        <v>0</v>
      </c>
      <c r="O183" s="6" t="str">
        <f t="shared" si="249"/>
        <v>0</v>
      </c>
      <c r="P183" s="6" t="str">
        <f t="shared" si="249"/>
        <v>0</v>
      </c>
      <c r="Q183" s="6" t="str">
        <f t="shared" si="249"/>
        <v>0</v>
      </c>
      <c r="R183" s="26">
        <f t="shared" si="214"/>
        <v>0</v>
      </c>
      <c r="S183" s="6" t="str">
        <f t="shared" ref="S183:V190" si="251">IFERROR(VLOOKUP($A183,_f12_all,S$1,FALSE),"0")</f>
        <v>0</v>
      </c>
      <c r="T183" s="6" t="str">
        <f t="shared" si="251"/>
        <v>0</v>
      </c>
      <c r="U183" s="72" t="str">
        <f t="shared" ref="U183:U190" si="252">IFERROR(VLOOKUP($A183,_f12_all_pr,U$1,FALSE),"0")</f>
        <v>0</v>
      </c>
      <c r="V183" s="6" t="str">
        <f t="shared" si="251"/>
        <v>0</v>
      </c>
      <c r="W183" s="26">
        <f t="shared" si="215"/>
        <v>0</v>
      </c>
      <c r="X183" s="6"/>
      <c r="Y183" s="16">
        <f t="shared" si="216"/>
        <v>0</v>
      </c>
      <c r="Z183" s="16">
        <f t="shared" si="217"/>
        <v>0</v>
      </c>
      <c r="AA183" s="7">
        <f t="shared" si="218"/>
        <v>0</v>
      </c>
      <c r="AB183" s="26">
        <f t="shared" si="219"/>
        <v>0</v>
      </c>
      <c r="AC183" s="26">
        <f t="shared" si="220"/>
        <v>0</v>
      </c>
      <c r="AD183" s="34">
        <f t="shared" si="222"/>
        <v>0</v>
      </c>
      <c r="AE183" s="34">
        <f t="shared" si="223"/>
        <v>0</v>
      </c>
      <c r="AF183" s="34">
        <f t="shared" si="224"/>
        <v>0</v>
      </c>
      <c r="AG183" s="34">
        <f t="shared" si="225"/>
        <v>0</v>
      </c>
      <c r="AH183" s="34">
        <f t="shared" si="211"/>
        <v>0</v>
      </c>
    </row>
    <row r="184" spans="1:34" ht="24.75" x14ac:dyDescent="0.25">
      <c r="A184" s="44" t="s">
        <v>1034</v>
      </c>
      <c r="D184" s="19" t="s">
        <v>349</v>
      </c>
      <c r="E184" s="8" t="s">
        <v>321</v>
      </c>
      <c r="F184" s="2" t="s">
        <v>375</v>
      </c>
      <c r="G184" s="6" t="str">
        <f t="shared" si="247"/>
        <v>0</v>
      </c>
      <c r="H184" s="72" t="str">
        <f t="shared" si="248"/>
        <v>0</v>
      </c>
      <c r="I184" s="6" t="str">
        <f t="shared" si="247"/>
        <v>0</v>
      </c>
      <c r="J184" s="26">
        <f t="shared" si="212"/>
        <v>0</v>
      </c>
      <c r="K184" s="6" t="str">
        <f t="shared" si="249"/>
        <v>0</v>
      </c>
      <c r="L184" s="6" t="str">
        <f t="shared" si="249"/>
        <v>0</v>
      </c>
      <c r="M184" s="72" t="str">
        <f t="shared" si="250"/>
        <v>0</v>
      </c>
      <c r="N184" s="6" t="str">
        <f t="shared" si="249"/>
        <v>0</v>
      </c>
      <c r="O184" s="6" t="str">
        <f t="shared" si="249"/>
        <v>0</v>
      </c>
      <c r="P184" s="6" t="str">
        <f t="shared" si="249"/>
        <v>0</v>
      </c>
      <c r="Q184" s="6" t="str">
        <f t="shared" si="249"/>
        <v>0</v>
      </c>
      <c r="R184" s="26">
        <f t="shared" si="214"/>
        <v>0</v>
      </c>
      <c r="S184" s="6" t="str">
        <f t="shared" si="251"/>
        <v>0</v>
      </c>
      <c r="T184" s="6" t="str">
        <f t="shared" si="251"/>
        <v>0</v>
      </c>
      <c r="U184" s="72" t="str">
        <f t="shared" si="252"/>
        <v>0</v>
      </c>
      <c r="V184" s="6" t="str">
        <f t="shared" si="251"/>
        <v>0</v>
      </c>
      <c r="W184" s="26">
        <f t="shared" si="215"/>
        <v>0</v>
      </c>
      <c r="X184" s="6"/>
      <c r="Y184" s="16">
        <f t="shared" si="216"/>
        <v>0</v>
      </c>
      <c r="Z184" s="16">
        <f t="shared" si="217"/>
        <v>0</v>
      </c>
      <c r="AA184" s="7">
        <f t="shared" si="218"/>
        <v>0</v>
      </c>
      <c r="AB184" s="26">
        <f t="shared" si="219"/>
        <v>0</v>
      </c>
      <c r="AC184" s="26">
        <f t="shared" si="220"/>
        <v>0</v>
      </c>
      <c r="AD184" s="34">
        <f t="shared" si="222"/>
        <v>0</v>
      </c>
      <c r="AE184" s="34">
        <f t="shared" si="223"/>
        <v>0</v>
      </c>
      <c r="AF184" s="34">
        <f t="shared" si="224"/>
        <v>0</v>
      </c>
      <c r="AG184" s="34">
        <f t="shared" si="225"/>
        <v>0</v>
      </c>
      <c r="AH184" s="34">
        <f t="shared" si="211"/>
        <v>0</v>
      </c>
    </row>
    <row r="185" spans="1:34" ht="36.75" x14ac:dyDescent="0.25">
      <c r="A185" s="44" t="s">
        <v>1035</v>
      </c>
      <c r="D185" s="19" t="s">
        <v>350</v>
      </c>
      <c r="E185" s="8" t="s">
        <v>322</v>
      </c>
      <c r="F185" s="2" t="s">
        <v>376</v>
      </c>
      <c r="G185" s="6" t="str">
        <f t="shared" si="247"/>
        <v>0</v>
      </c>
      <c r="H185" s="72" t="str">
        <f t="shared" si="248"/>
        <v>0</v>
      </c>
      <c r="I185" s="6" t="str">
        <f t="shared" si="247"/>
        <v>0</v>
      </c>
      <c r="J185" s="26">
        <f t="shared" si="212"/>
        <v>0</v>
      </c>
      <c r="K185" s="6" t="str">
        <f t="shared" si="249"/>
        <v>0</v>
      </c>
      <c r="L185" s="6" t="str">
        <f t="shared" si="249"/>
        <v>0</v>
      </c>
      <c r="M185" s="72" t="str">
        <f t="shared" si="250"/>
        <v>0</v>
      </c>
      <c r="N185" s="6" t="str">
        <f t="shared" si="249"/>
        <v>0</v>
      </c>
      <c r="O185" s="6" t="str">
        <f t="shared" si="249"/>
        <v>0</v>
      </c>
      <c r="P185" s="6" t="str">
        <f t="shared" si="249"/>
        <v>0</v>
      </c>
      <c r="Q185" s="6" t="str">
        <f t="shared" si="249"/>
        <v>0</v>
      </c>
      <c r="R185" s="26">
        <f t="shared" si="214"/>
        <v>0</v>
      </c>
      <c r="S185" s="6" t="str">
        <f t="shared" si="251"/>
        <v>0</v>
      </c>
      <c r="T185" s="6" t="str">
        <f t="shared" si="251"/>
        <v>0</v>
      </c>
      <c r="U185" s="72" t="str">
        <f t="shared" si="252"/>
        <v>0</v>
      </c>
      <c r="V185" s="6" t="str">
        <f t="shared" si="251"/>
        <v>0</v>
      </c>
      <c r="W185" s="26">
        <f t="shared" si="215"/>
        <v>0</v>
      </c>
      <c r="X185" s="6"/>
      <c r="Y185" s="16">
        <f t="shared" si="216"/>
        <v>0</v>
      </c>
      <c r="Z185" s="16">
        <f t="shared" si="217"/>
        <v>0</v>
      </c>
      <c r="AA185" s="7">
        <f t="shared" si="218"/>
        <v>0</v>
      </c>
      <c r="AB185" s="26">
        <f t="shared" si="219"/>
        <v>0</v>
      </c>
      <c r="AC185" s="26">
        <f t="shared" si="220"/>
        <v>0</v>
      </c>
      <c r="AD185" s="34">
        <f t="shared" si="222"/>
        <v>0</v>
      </c>
      <c r="AE185" s="34">
        <f t="shared" si="223"/>
        <v>0</v>
      </c>
      <c r="AF185" s="34">
        <f t="shared" si="224"/>
        <v>0</v>
      </c>
      <c r="AG185" s="34">
        <f t="shared" si="225"/>
        <v>0</v>
      </c>
      <c r="AH185" s="34">
        <f t="shared" si="211"/>
        <v>0</v>
      </c>
    </row>
    <row r="186" spans="1:34" x14ac:dyDescent="0.25">
      <c r="A186" s="44" t="s">
        <v>1036</v>
      </c>
      <c r="D186" s="19" t="s">
        <v>351</v>
      </c>
      <c r="E186" s="8" t="s">
        <v>323</v>
      </c>
      <c r="F186" s="2" t="s">
        <v>377</v>
      </c>
      <c r="G186" s="6" t="str">
        <f t="shared" si="247"/>
        <v>0</v>
      </c>
      <c r="H186" s="72" t="str">
        <f t="shared" si="248"/>
        <v>0</v>
      </c>
      <c r="I186" s="6" t="str">
        <f t="shared" si="247"/>
        <v>0</v>
      </c>
      <c r="J186" s="26">
        <f t="shared" si="212"/>
        <v>0</v>
      </c>
      <c r="K186" s="6" t="str">
        <f t="shared" si="249"/>
        <v>0</v>
      </c>
      <c r="L186" s="6" t="str">
        <f t="shared" si="249"/>
        <v>0</v>
      </c>
      <c r="M186" s="72" t="str">
        <f t="shared" si="250"/>
        <v>0</v>
      </c>
      <c r="N186" s="6" t="str">
        <f t="shared" si="249"/>
        <v>0</v>
      </c>
      <c r="O186" s="6" t="str">
        <f t="shared" si="249"/>
        <v>0</v>
      </c>
      <c r="P186" s="6" t="str">
        <f t="shared" si="249"/>
        <v>0</v>
      </c>
      <c r="Q186" s="6" t="str">
        <f t="shared" si="249"/>
        <v>0</v>
      </c>
      <c r="R186" s="26">
        <f t="shared" si="214"/>
        <v>0</v>
      </c>
      <c r="S186" s="6" t="str">
        <f t="shared" si="251"/>
        <v>0</v>
      </c>
      <c r="T186" s="6" t="str">
        <f t="shared" si="251"/>
        <v>0</v>
      </c>
      <c r="U186" s="72" t="str">
        <f t="shared" si="252"/>
        <v>0</v>
      </c>
      <c r="V186" s="6" t="str">
        <f t="shared" si="251"/>
        <v>0</v>
      </c>
      <c r="W186" s="26">
        <f t="shared" si="215"/>
        <v>0</v>
      </c>
      <c r="X186" s="6"/>
      <c r="Y186" s="16">
        <f t="shared" si="216"/>
        <v>0</v>
      </c>
      <c r="Z186" s="16">
        <f t="shared" si="217"/>
        <v>0</v>
      </c>
      <c r="AA186" s="7">
        <f t="shared" si="218"/>
        <v>0</v>
      </c>
      <c r="AB186" s="26">
        <f t="shared" si="219"/>
        <v>0</v>
      </c>
      <c r="AC186" s="26">
        <f t="shared" si="220"/>
        <v>0</v>
      </c>
      <c r="AD186" s="34">
        <f t="shared" si="222"/>
        <v>0</v>
      </c>
      <c r="AE186" s="34">
        <f t="shared" si="223"/>
        <v>0</v>
      </c>
      <c r="AF186" s="34">
        <f t="shared" si="224"/>
        <v>0</v>
      </c>
      <c r="AG186" s="34">
        <f t="shared" si="225"/>
        <v>0</v>
      </c>
      <c r="AH186" s="34">
        <f t="shared" si="211"/>
        <v>0</v>
      </c>
    </row>
    <row r="187" spans="1:34" ht="24.75" x14ac:dyDescent="0.25">
      <c r="A187" s="44" t="s">
        <v>1037</v>
      </c>
      <c r="D187" s="19" t="s">
        <v>352</v>
      </c>
      <c r="E187" s="8" t="s">
        <v>324</v>
      </c>
      <c r="F187" s="2" t="s">
        <v>378</v>
      </c>
      <c r="G187" s="6" t="str">
        <f t="shared" si="247"/>
        <v>0</v>
      </c>
      <c r="H187" s="72" t="str">
        <f t="shared" si="248"/>
        <v>0</v>
      </c>
      <c r="I187" s="6" t="str">
        <f t="shared" si="247"/>
        <v>0</v>
      </c>
      <c r="J187" s="26">
        <f t="shared" si="212"/>
        <v>0</v>
      </c>
      <c r="K187" s="6" t="str">
        <f t="shared" si="249"/>
        <v>0</v>
      </c>
      <c r="L187" s="6" t="str">
        <f t="shared" si="249"/>
        <v>0</v>
      </c>
      <c r="M187" s="72" t="str">
        <f t="shared" si="250"/>
        <v>0</v>
      </c>
      <c r="N187" s="6" t="str">
        <f t="shared" si="249"/>
        <v>0</v>
      </c>
      <c r="O187" s="6" t="str">
        <f t="shared" si="249"/>
        <v>0</v>
      </c>
      <c r="P187" s="6" t="str">
        <f t="shared" si="249"/>
        <v>0</v>
      </c>
      <c r="Q187" s="6" t="str">
        <f t="shared" si="249"/>
        <v>0</v>
      </c>
      <c r="R187" s="26">
        <f t="shared" si="214"/>
        <v>0</v>
      </c>
      <c r="S187" s="6" t="str">
        <f t="shared" si="251"/>
        <v>0</v>
      </c>
      <c r="T187" s="6" t="str">
        <f t="shared" si="251"/>
        <v>0</v>
      </c>
      <c r="U187" s="72" t="str">
        <f t="shared" si="252"/>
        <v>0</v>
      </c>
      <c r="V187" s="6" t="str">
        <f t="shared" si="251"/>
        <v>0</v>
      </c>
      <c r="W187" s="26">
        <f t="shared" si="215"/>
        <v>0</v>
      </c>
      <c r="X187" s="6"/>
      <c r="Y187" s="16">
        <f t="shared" si="216"/>
        <v>0</v>
      </c>
      <c r="Z187" s="16">
        <f t="shared" si="217"/>
        <v>0</v>
      </c>
      <c r="AA187" s="7">
        <f t="shared" si="218"/>
        <v>0</v>
      </c>
      <c r="AB187" s="26">
        <f t="shared" si="219"/>
        <v>0</v>
      </c>
      <c r="AC187" s="26">
        <f t="shared" si="220"/>
        <v>0</v>
      </c>
      <c r="AD187" s="34">
        <f t="shared" si="222"/>
        <v>0</v>
      </c>
      <c r="AE187" s="34">
        <f t="shared" si="223"/>
        <v>0</v>
      </c>
      <c r="AF187" s="34">
        <f t="shared" si="224"/>
        <v>0</v>
      </c>
      <c r="AG187" s="34">
        <f t="shared" si="225"/>
        <v>0</v>
      </c>
      <c r="AH187" s="34">
        <f t="shared" si="211"/>
        <v>0</v>
      </c>
    </row>
    <row r="188" spans="1:34" ht="48.75" x14ac:dyDescent="0.25">
      <c r="A188" s="44" t="s">
        <v>1038</v>
      </c>
      <c r="D188" s="19" t="s">
        <v>353</v>
      </c>
      <c r="E188" s="8" t="s">
        <v>325</v>
      </c>
      <c r="F188" s="2" t="s">
        <v>379</v>
      </c>
      <c r="G188" s="6" t="str">
        <f t="shared" si="247"/>
        <v>0</v>
      </c>
      <c r="H188" s="72" t="str">
        <f t="shared" si="248"/>
        <v>0</v>
      </c>
      <c r="I188" s="6" t="str">
        <f t="shared" si="247"/>
        <v>0</v>
      </c>
      <c r="J188" s="26">
        <f t="shared" si="212"/>
        <v>0</v>
      </c>
      <c r="K188" s="6" t="str">
        <f t="shared" si="249"/>
        <v>0</v>
      </c>
      <c r="L188" s="6" t="str">
        <f t="shared" si="249"/>
        <v>0</v>
      </c>
      <c r="M188" s="72" t="str">
        <f t="shared" si="250"/>
        <v>0</v>
      </c>
      <c r="N188" s="6" t="str">
        <f t="shared" si="249"/>
        <v>0</v>
      </c>
      <c r="O188" s="6" t="str">
        <f t="shared" si="249"/>
        <v>0</v>
      </c>
      <c r="P188" s="6" t="str">
        <f t="shared" si="249"/>
        <v>0</v>
      </c>
      <c r="Q188" s="6" t="str">
        <f t="shared" si="249"/>
        <v>0</v>
      </c>
      <c r="R188" s="26">
        <f t="shared" si="214"/>
        <v>0</v>
      </c>
      <c r="S188" s="6" t="str">
        <f t="shared" si="251"/>
        <v>0</v>
      </c>
      <c r="T188" s="6" t="str">
        <f t="shared" si="251"/>
        <v>0</v>
      </c>
      <c r="U188" s="72" t="str">
        <f t="shared" si="252"/>
        <v>0</v>
      </c>
      <c r="V188" s="6" t="str">
        <f t="shared" si="251"/>
        <v>0</v>
      </c>
      <c r="W188" s="26">
        <f t="shared" si="215"/>
        <v>0</v>
      </c>
      <c r="X188" s="6"/>
      <c r="Y188" s="16">
        <f t="shared" si="216"/>
        <v>0</v>
      </c>
      <c r="Z188" s="16">
        <f t="shared" si="217"/>
        <v>0</v>
      </c>
      <c r="AA188" s="7">
        <f t="shared" si="218"/>
        <v>0</v>
      </c>
      <c r="AB188" s="26">
        <f t="shared" si="219"/>
        <v>0</v>
      </c>
      <c r="AC188" s="26">
        <f t="shared" si="220"/>
        <v>0</v>
      </c>
      <c r="AD188" s="34">
        <f t="shared" si="222"/>
        <v>0</v>
      </c>
      <c r="AE188" s="34">
        <f t="shared" si="223"/>
        <v>0</v>
      </c>
      <c r="AF188" s="34">
        <f t="shared" si="224"/>
        <v>0</v>
      </c>
      <c r="AG188" s="34">
        <f t="shared" si="225"/>
        <v>0</v>
      </c>
      <c r="AH188" s="34">
        <f t="shared" si="211"/>
        <v>0</v>
      </c>
    </row>
    <row r="189" spans="1:34" ht="24.75" x14ac:dyDescent="0.25">
      <c r="A189" s="44" t="s">
        <v>1039</v>
      </c>
      <c r="D189" s="19" t="s">
        <v>354</v>
      </c>
      <c r="E189" s="8" t="s">
        <v>326</v>
      </c>
      <c r="F189" s="2" t="s">
        <v>380</v>
      </c>
      <c r="G189" s="6" t="str">
        <f t="shared" si="247"/>
        <v>0</v>
      </c>
      <c r="H189" s="72" t="str">
        <f t="shared" si="248"/>
        <v>0</v>
      </c>
      <c r="I189" s="6" t="str">
        <f t="shared" si="247"/>
        <v>0</v>
      </c>
      <c r="J189" s="26">
        <f t="shared" si="212"/>
        <v>0</v>
      </c>
      <c r="K189" s="6" t="str">
        <f t="shared" si="249"/>
        <v>0</v>
      </c>
      <c r="L189" s="6" t="str">
        <f t="shared" si="249"/>
        <v>0</v>
      </c>
      <c r="M189" s="72" t="str">
        <f t="shared" si="250"/>
        <v>0</v>
      </c>
      <c r="N189" s="6" t="str">
        <f t="shared" si="249"/>
        <v>0</v>
      </c>
      <c r="O189" s="6" t="str">
        <f t="shared" si="249"/>
        <v>0</v>
      </c>
      <c r="P189" s="6" t="str">
        <f t="shared" si="249"/>
        <v>0</v>
      </c>
      <c r="Q189" s="6" t="str">
        <f t="shared" si="249"/>
        <v>0</v>
      </c>
      <c r="R189" s="26">
        <f t="shared" si="214"/>
        <v>0</v>
      </c>
      <c r="S189" s="6" t="str">
        <f t="shared" si="251"/>
        <v>0</v>
      </c>
      <c r="T189" s="6" t="str">
        <f t="shared" si="251"/>
        <v>0</v>
      </c>
      <c r="U189" s="72" t="str">
        <f t="shared" si="252"/>
        <v>0</v>
      </c>
      <c r="V189" s="6" t="str">
        <f t="shared" si="251"/>
        <v>0</v>
      </c>
      <c r="W189" s="26">
        <f t="shared" si="215"/>
        <v>0</v>
      </c>
      <c r="X189" s="6"/>
      <c r="Y189" s="16">
        <f t="shared" si="216"/>
        <v>0</v>
      </c>
      <c r="Z189" s="16">
        <f t="shared" si="217"/>
        <v>0</v>
      </c>
      <c r="AA189" s="7">
        <f t="shared" si="218"/>
        <v>0</v>
      </c>
      <c r="AB189" s="26">
        <f t="shared" si="219"/>
        <v>0</v>
      </c>
      <c r="AC189" s="26">
        <f t="shared" si="220"/>
        <v>0</v>
      </c>
      <c r="AD189" s="34">
        <f t="shared" si="222"/>
        <v>0</v>
      </c>
      <c r="AE189" s="34">
        <f t="shared" si="223"/>
        <v>0</v>
      </c>
      <c r="AF189" s="34">
        <f t="shared" si="224"/>
        <v>0</v>
      </c>
      <c r="AG189" s="34">
        <f t="shared" si="225"/>
        <v>0</v>
      </c>
      <c r="AH189" s="34">
        <f t="shared" si="211"/>
        <v>0</v>
      </c>
    </row>
    <row r="190" spans="1:34" ht="24.75" x14ac:dyDescent="0.25">
      <c r="A190" s="44" t="s">
        <v>1040</v>
      </c>
      <c r="D190" s="33" t="s">
        <v>639</v>
      </c>
      <c r="E190" s="8" t="s">
        <v>637</v>
      </c>
      <c r="F190" s="2" t="s">
        <v>638</v>
      </c>
      <c r="G190" s="6" t="str">
        <f t="shared" si="247"/>
        <v>0</v>
      </c>
      <c r="H190" s="72" t="str">
        <f t="shared" si="248"/>
        <v>0</v>
      </c>
      <c r="I190" s="6" t="str">
        <f t="shared" si="247"/>
        <v>0</v>
      </c>
      <c r="J190" s="26">
        <f t="shared" si="212"/>
        <v>0</v>
      </c>
      <c r="K190" s="6" t="str">
        <f t="shared" si="249"/>
        <v>0</v>
      </c>
      <c r="L190" s="6" t="str">
        <f t="shared" si="249"/>
        <v>0</v>
      </c>
      <c r="M190" s="72" t="str">
        <f t="shared" si="250"/>
        <v>0</v>
      </c>
      <c r="N190" s="6" t="str">
        <f t="shared" si="249"/>
        <v>0</v>
      </c>
      <c r="O190" s="6" t="str">
        <f t="shared" si="249"/>
        <v>0</v>
      </c>
      <c r="P190" s="6" t="str">
        <f t="shared" si="249"/>
        <v>0</v>
      </c>
      <c r="Q190" s="6" t="str">
        <f t="shared" si="249"/>
        <v>0</v>
      </c>
      <c r="R190" s="26">
        <f t="shared" si="214"/>
        <v>0</v>
      </c>
      <c r="S190" s="6" t="str">
        <f t="shared" si="251"/>
        <v>0</v>
      </c>
      <c r="T190" s="6" t="str">
        <f t="shared" si="251"/>
        <v>0</v>
      </c>
      <c r="U190" s="72" t="str">
        <f t="shared" si="252"/>
        <v>0</v>
      </c>
      <c r="V190" s="6" t="str">
        <f t="shared" si="251"/>
        <v>0</v>
      </c>
      <c r="W190" s="26">
        <f t="shared" si="215"/>
        <v>0</v>
      </c>
      <c r="X190" s="6"/>
      <c r="Y190" s="16">
        <f t="shared" si="216"/>
        <v>0</v>
      </c>
      <c r="Z190" s="16">
        <f t="shared" si="217"/>
        <v>0</v>
      </c>
      <c r="AA190" s="7">
        <f t="shared" si="218"/>
        <v>0</v>
      </c>
      <c r="AB190" s="26">
        <f t="shared" si="219"/>
        <v>0</v>
      </c>
      <c r="AC190" s="26">
        <f t="shared" si="220"/>
        <v>0</v>
      </c>
      <c r="AD190" s="34">
        <f t="shared" si="222"/>
        <v>0</v>
      </c>
      <c r="AE190" s="34">
        <f t="shared" si="223"/>
        <v>0</v>
      </c>
      <c r="AF190" s="34">
        <f t="shared" si="224"/>
        <v>0</v>
      </c>
      <c r="AG190" s="34">
        <f t="shared" si="225"/>
        <v>0</v>
      </c>
      <c r="AH190" s="34">
        <f t="shared" si="211"/>
        <v>0</v>
      </c>
    </row>
    <row r="191" spans="1:34" x14ac:dyDescent="0.25">
      <c r="D191" s="36" t="s">
        <v>683</v>
      </c>
      <c r="E191" s="15"/>
      <c r="F191" s="15"/>
      <c r="G191" s="16">
        <f>IFERROR(G189-G190,"0")</f>
        <v>0</v>
      </c>
      <c r="H191" s="73"/>
      <c r="I191" s="16">
        <f>IFERROR(I189-I190,"0")</f>
        <v>0</v>
      </c>
      <c r="J191" s="26">
        <f t="shared" si="212"/>
        <v>0</v>
      </c>
      <c r="K191" s="16">
        <f t="shared" ref="K191:Q191" si="253">IFERROR(K189-K190,"0")</f>
        <v>0</v>
      </c>
      <c r="L191" s="16">
        <f t="shared" si="253"/>
        <v>0</v>
      </c>
      <c r="M191" s="73"/>
      <c r="N191" s="16">
        <f t="shared" si="253"/>
        <v>0</v>
      </c>
      <c r="O191" s="16">
        <f t="shared" si="253"/>
        <v>0</v>
      </c>
      <c r="P191" s="16">
        <f t="shared" si="253"/>
        <v>0</v>
      </c>
      <c r="Q191" s="16">
        <f t="shared" si="253"/>
        <v>0</v>
      </c>
      <c r="R191" s="26">
        <f t="shared" si="214"/>
        <v>0</v>
      </c>
      <c r="S191" s="16">
        <f>IFERROR(S189-S190,"0")</f>
        <v>0</v>
      </c>
      <c r="T191" s="16">
        <f>IFERROR(T189-T190,"0")</f>
        <v>0</v>
      </c>
      <c r="U191" s="73"/>
      <c r="V191" s="16">
        <f>IFERROR(V189-V190,"0")</f>
        <v>0</v>
      </c>
      <c r="W191" s="26">
        <f t="shared" si="215"/>
        <v>0</v>
      </c>
      <c r="X191" s="16"/>
      <c r="Y191" s="16">
        <f t="shared" si="216"/>
        <v>0</v>
      </c>
      <c r="Z191" s="16">
        <f t="shared" si="217"/>
        <v>0</v>
      </c>
      <c r="AA191" s="7">
        <f t="shared" si="218"/>
        <v>0</v>
      </c>
      <c r="AB191" s="26">
        <f t="shared" si="219"/>
        <v>0</v>
      </c>
      <c r="AC191" s="26">
        <f t="shared" si="220"/>
        <v>0</v>
      </c>
      <c r="AD191" s="34">
        <f t="shared" si="222"/>
        <v>0</v>
      </c>
      <c r="AE191" s="34">
        <f t="shared" si="223"/>
        <v>0</v>
      </c>
      <c r="AF191" s="34">
        <f t="shared" si="224"/>
        <v>0</v>
      </c>
      <c r="AG191" s="34">
        <f t="shared" si="225"/>
        <v>0</v>
      </c>
      <c r="AH191" s="34">
        <f t="shared" si="211"/>
        <v>0</v>
      </c>
    </row>
    <row r="192" spans="1:34" ht="24.75" x14ac:dyDescent="0.25">
      <c r="A192" s="44" t="s">
        <v>1041</v>
      </c>
      <c r="D192" s="19" t="s">
        <v>355</v>
      </c>
      <c r="E192" s="8" t="s">
        <v>327</v>
      </c>
      <c r="F192" s="2" t="s">
        <v>381</v>
      </c>
      <c r="G192" s="6" t="str">
        <f>IFERROR(VLOOKUP($A192,_f12_all,G$1,FALSE),"0")</f>
        <v>0</v>
      </c>
      <c r="H192" s="72" t="str">
        <f>IFERROR(VLOOKUP($A192,_f12_all_pr,H$1,FALSE),"0")</f>
        <v>0</v>
      </c>
      <c r="I192" s="6" t="str">
        <f>IFERROR(VLOOKUP($A192,_f12_all,I$1,FALSE),"0")</f>
        <v>0</v>
      </c>
      <c r="J192" s="26">
        <f t="shared" si="212"/>
        <v>0</v>
      </c>
      <c r="K192" s="6" t="str">
        <f t="shared" ref="K192:Q192" si="254">IFERROR(VLOOKUP($A192,_f12_all,K$1,FALSE),"0")</f>
        <v>0</v>
      </c>
      <c r="L192" s="6" t="str">
        <f t="shared" si="254"/>
        <v>0</v>
      </c>
      <c r="M192" s="72" t="str">
        <f>IFERROR(VLOOKUP($A192,_f12_all_pr,M$1,FALSE),"0")</f>
        <v>0</v>
      </c>
      <c r="N192" s="6" t="str">
        <f t="shared" si="254"/>
        <v>0</v>
      </c>
      <c r="O192" s="6" t="str">
        <f t="shared" si="254"/>
        <v>0</v>
      </c>
      <c r="P192" s="6" t="str">
        <f t="shared" si="254"/>
        <v>0</v>
      </c>
      <c r="Q192" s="6" t="str">
        <f t="shared" si="254"/>
        <v>0</v>
      </c>
      <c r="R192" s="26">
        <f t="shared" si="214"/>
        <v>0</v>
      </c>
      <c r="S192" s="6" t="str">
        <f>IFERROR(VLOOKUP($A192,_f12_all,S$1,FALSE),"0")</f>
        <v>0</v>
      </c>
      <c r="T192" s="6" t="str">
        <f>IFERROR(VLOOKUP($A192,_f12_all,T$1,FALSE),"0")</f>
        <v>0</v>
      </c>
      <c r="U192" s="72" t="str">
        <f>IFERROR(VLOOKUP($A192,_f12_all_pr,U$1,FALSE),"0")</f>
        <v>0</v>
      </c>
      <c r="V192" s="6" t="str">
        <f>IFERROR(VLOOKUP($A192,_f12_all,V$1,FALSE),"0")</f>
        <v>0</v>
      </c>
      <c r="W192" s="26">
        <f t="shared" si="215"/>
        <v>0</v>
      </c>
      <c r="X192" s="6"/>
      <c r="Y192" s="16">
        <f t="shared" si="216"/>
        <v>0</v>
      </c>
      <c r="Z192" s="16">
        <f t="shared" si="217"/>
        <v>0</v>
      </c>
      <c r="AA192" s="7">
        <f t="shared" si="218"/>
        <v>0</v>
      </c>
      <c r="AB192" s="26">
        <f t="shared" si="219"/>
        <v>0</v>
      </c>
      <c r="AC192" s="26">
        <f t="shared" si="220"/>
        <v>0</v>
      </c>
      <c r="AD192" s="34">
        <f t="shared" si="222"/>
        <v>0</v>
      </c>
      <c r="AE192" s="34">
        <f t="shared" si="223"/>
        <v>0</v>
      </c>
      <c r="AF192" s="34">
        <f t="shared" si="224"/>
        <v>0</v>
      </c>
      <c r="AG192" s="34">
        <f t="shared" si="225"/>
        <v>0</v>
      </c>
      <c r="AH192" s="34">
        <f t="shared" si="211"/>
        <v>0</v>
      </c>
    </row>
    <row r="193" spans="1:34" x14ac:dyDescent="0.25">
      <c r="D193" s="36" t="s">
        <v>682</v>
      </c>
      <c r="E193" s="14"/>
      <c r="F193" s="15"/>
      <c r="G193" s="22">
        <f>IFERROR(G183-G184-G185-G186-G187-G188-G189-G192,"0")</f>
        <v>0</v>
      </c>
      <c r="H193" s="74"/>
      <c r="I193" s="22">
        <f>IFERROR(I183-I184-I185-I186-I187-I188-I189-I192,"0")</f>
        <v>0</v>
      </c>
      <c r="J193" s="26">
        <f t="shared" si="212"/>
        <v>0</v>
      </c>
      <c r="K193" s="22">
        <f t="shared" ref="K193:Q193" si="255">IFERROR(K183-K184-K185-K186-K187-K188-K189-K192,"0")</f>
        <v>0</v>
      </c>
      <c r="L193" s="22">
        <f t="shared" si="255"/>
        <v>0</v>
      </c>
      <c r="M193" s="74"/>
      <c r="N193" s="22">
        <f t="shared" si="255"/>
        <v>0</v>
      </c>
      <c r="O193" s="22">
        <f t="shared" si="255"/>
        <v>0</v>
      </c>
      <c r="P193" s="22">
        <f t="shared" si="255"/>
        <v>0</v>
      </c>
      <c r="Q193" s="22">
        <f t="shared" si="255"/>
        <v>0</v>
      </c>
      <c r="R193" s="26">
        <f t="shared" si="214"/>
        <v>0</v>
      </c>
      <c r="S193" s="22">
        <f>IFERROR(S183-S184-S185-S186-S187-S188-S189-S192,"0")</f>
        <v>0</v>
      </c>
      <c r="T193" s="22">
        <f>IFERROR(T183-T184-T185-T186-T187-T188-T189-T192,"0")</f>
        <v>0</v>
      </c>
      <c r="U193" s="74"/>
      <c r="V193" s="22">
        <f>IFERROR(V183-V184-V185-V186-V187-V188-V189-V192,"0")</f>
        <v>0</v>
      </c>
      <c r="W193" s="26">
        <f t="shared" si="215"/>
        <v>0</v>
      </c>
      <c r="X193" s="22"/>
      <c r="Y193" s="16">
        <f t="shared" si="216"/>
        <v>0</v>
      </c>
      <c r="Z193" s="16">
        <f t="shared" si="217"/>
        <v>0</v>
      </c>
      <c r="AA193" s="7">
        <f t="shared" si="218"/>
        <v>0</v>
      </c>
      <c r="AB193" s="26">
        <f t="shared" si="219"/>
        <v>0</v>
      </c>
      <c r="AC193" s="26">
        <f t="shared" si="220"/>
        <v>0</v>
      </c>
      <c r="AD193" s="34">
        <f t="shared" si="222"/>
        <v>0</v>
      </c>
      <c r="AE193" s="34">
        <f t="shared" si="223"/>
        <v>0</v>
      </c>
      <c r="AF193" s="34">
        <f t="shared" si="224"/>
        <v>0</v>
      </c>
      <c r="AG193" s="34">
        <f t="shared" si="225"/>
        <v>0</v>
      </c>
      <c r="AH193" s="34">
        <f t="shared" si="211"/>
        <v>0</v>
      </c>
    </row>
    <row r="194" spans="1:34" ht="24.75" x14ac:dyDescent="0.25">
      <c r="A194" s="44" t="s">
        <v>1042</v>
      </c>
      <c r="D194" s="10" t="s">
        <v>640</v>
      </c>
      <c r="E194" s="8" t="s">
        <v>311</v>
      </c>
      <c r="F194" s="2" t="s">
        <v>641</v>
      </c>
      <c r="G194" s="6" t="str">
        <f t="shared" ref="G194:I198" si="256">IFERROR(VLOOKUP($A194,_f12_all,G$1,FALSE),"0")</f>
        <v>0</v>
      </c>
      <c r="H194" s="72" t="str">
        <f>IFERROR(VLOOKUP($A194,_f12_all_pr,H$1,FALSE),"0")</f>
        <v>0</v>
      </c>
      <c r="I194" s="6" t="str">
        <f t="shared" si="256"/>
        <v>0</v>
      </c>
      <c r="J194" s="26">
        <f t="shared" si="212"/>
        <v>0</v>
      </c>
      <c r="K194" s="6" t="str">
        <f t="shared" ref="K194:Q198" si="257">IFERROR(VLOOKUP($A194,_f12_all,K$1,FALSE),"0")</f>
        <v>0</v>
      </c>
      <c r="L194" s="6" t="str">
        <f t="shared" si="257"/>
        <v>0</v>
      </c>
      <c r="M194" s="72" t="str">
        <f>IFERROR(VLOOKUP($A194,_f12_all_pr,M$1,FALSE),"0")</f>
        <v>0</v>
      </c>
      <c r="N194" s="6" t="str">
        <f t="shared" si="257"/>
        <v>0</v>
      </c>
      <c r="O194" s="6" t="str">
        <f t="shared" si="257"/>
        <v>0</v>
      </c>
      <c r="P194" s="6" t="str">
        <f t="shared" si="257"/>
        <v>0</v>
      </c>
      <c r="Q194" s="6" t="str">
        <f t="shared" si="257"/>
        <v>0</v>
      </c>
      <c r="R194" s="26">
        <f t="shared" si="214"/>
        <v>0</v>
      </c>
      <c r="S194" s="6" t="str">
        <f t="shared" ref="S194:V198" si="258">IFERROR(VLOOKUP($A194,_f12_all,S$1,FALSE),"0")</f>
        <v>0</v>
      </c>
      <c r="T194" s="6" t="str">
        <f t="shared" si="258"/>
        <v>0</v>
      </c>
      <c r="U194" s="72" t="str">
        <f>IFERROR(VLOOKUP($A194,_f12_all_pr,U$1,FALSE),"0")</f>
        <v>0</v>
      </c>
      <c r="V194" s="6" t="str">
        <f t="shared" si="258"/>
        <v>0</v>
      </c>
      <c r="W194" s="26">
        <f t="shared" si="215"/>
        <v>0</v>
      </c>
      <c r="X194" s="6"/>
      <c r="Y194" s="16">
        <f t="shared" si="216"/>
        <v>0</v>
      </c>
      <c r="Z194" s="16">
        <f t="shared" si="217"/>
        <v>0</v>
      </c>
      <c r="AA194" s="7">
        <f t="shared" si="218"/>
        <v>0</v>
      </c>
      <c r="AB194" s="26">
        <f t="shared" si="219"/>
        <v>0</v>
      </c>
      <c r="AC194" s="26">
        <f t="shared" si="220"/>
        <v>0</v>
      </c>
      <c r="AD194" s="34">
        <f t="shared" si="222"/>
        <v>0</v>
      </c>
      <c r="AE194" s="34">
        <f t="shared" si="223"/>
        <v>0</v>
      </c>
      <c r="AF194" s="34">
        <f t="shared" si="224"/>
        <v>0</v>
      </c>
      <c r="AG194" s="34">
        <f t="shared" si="225"/>
        <v>0</v>
      </c>
      <c r="AH194" s="34">
        <f t="shared" si="211"/>
        <v>0</v>
      </c>
    </row>
    <row r="195" spans="1:34" ht="24.75" x14ac:dyDescent="0.25">
      <c r="A195" s="44" t="s">
        <v>1043</v>
      </c>
      <c r="D195" s="10" t="s">
        <v>356</v>
      </c>
      <c r="E195" s="8" t="s">
        <v>312</v>
      </c>
      <c r="F195" s="2" t="s">
        <v>382</v>
      </c>
      <c r="G195" s="6" t="str">
        <f t="shared" si="256"/>
        <v>0</v>
      </c>
      <c r="H195" s="72" t="str">
        <f>IFERROR(VLOOKUP($A195,_f12_all_pr,H$1,FALSE),"0")</f>
        <v>0</v>
      </c>
      <c r="I195" s="6" t="str">
        <f t="shared" si="256"/>
        <v>0</v>
      </c>
      <c r="J195" s="26">
        <f t="shared" si="212"/>
        <v>0</v>
      </c>
      <c r="K195" s="6" t="str">
        <f t="shared" si="257"/>
        <v>0</v>
      </c>
      <c r="L195" s="6" t="str">
        <f t="shared" si="257"/>
        <v>0</v>
      </c>
      <c r="M195" s="72" t="str">
        <f>IFERROR(VLOOKUP($A195,_f12_all_pr,M$1,FALSE),"0")</f>
        <v>0</v>
      </c>
      <c r="N195" s="6" t="str">
        <f t="shared" si="257"/>
        <v>0</v>
      </c>
      <c r="O195" s="6" t="str">
        <f t="shared" si="257"/>
        <v>0</v>
      </c>
      <c r="P195" s="6" t="str">
        <f t="shared" si="257"/>
        <v>0</v>
      </c>
      <c r="Q195" s="6" t="str">
        <f t="shared" si="257"/>
        <v>0</v>
      </c>
      <c r="R195" s="26">
        <f t="shared" si="214"/>
        <v>0</v>
      </c>
      <c r="S195" s="6" t="str">
        <f t="shared" si="258"/>
        <v>0</v>
      </c>
      <c r="T195" s="6" t="str">
        <f t="shared" si="258"/>
        <v>0</v>
      </c>
      <c r="U195" s="72" t="str">
        <f>IFERROR(VLOOKUP($A195,_f12_all_pr,U$1,FALSE),"0")</f>
        <v>0</v>
      </c>
      <c r="V195" s="6" t="str">
        <f t="shared" si="258"/>
        <v>0</v>
      </c>
      <c r="W195" s="26">
        <f t="shared" si="215"/>
        <v>0</v>
      </c>
      <c r="X195" s="6"/>
      <c r="Y195" s="16">
        <f t="shared" si="216"/>
        <v>0</v>
      </c>
      <c r="Z195" s="16">
        <f t="shared" si="217"/>
        <v>0</v>
      </c>
      <c r="AA195" s="7">
        <f t="shared" si="218"/>
        <v>0</v>
      </c>
      <c r="AB195" s="26">
        <f t="shared" si="219"/>
        <v>0</v>
      </c>
      <c r="AC195" s="26">
        <f t="shared" si="220"/>
        <v>0</v>
      </c>
      <c r="AD195" s="34">
        <f t="shared" si="222"/>
        <v>0</v>
      </c>
      <c r="AE195" s="34">
        <f t="shared" si="223"/>
        <v>0</v>
      </c>
      <c r="AF195" s="34">
        <f t="shared" si="224"/>
        <v>0</v>
      </c>
      <c r="AG195" s="34">
        <f t="shared" si="225"/>
        <v>0</v>
      </c>
      <c r="AH195" s="34">
        <f t="shared" si="211"/>
        <v>0</v>
      </c>
    </row>
    <row r="196" spans="1:34" x14ac:dyDescent="0.25">
      <c r="A196" s="44" t="s">
        <v>1044</v>
      </c>
      <c r="D196" s="19" t="s">
        <v>357</v>
      </c>
      <c r="E196" s="8" t="s">
        <v>328</v>
      </c>
      <c r="F196" s="2" t="s">
        <v>383</v>
      </c>
      <c r="G196" s="6" t="str">
        <f t="shared" si="256"/>
        <v>0</v>
      </c>
      <c r="H196" s="72" t="str">
        <f>IFERROR(VLOOKUP($A196,_f12_all_pr,H$1,FALSE),"0")</f>
        <v>0</v>
      </c>
      <c r="I196" s="6" t="str">
        <f t="shared" si="256"/>
        <v>0</v>
      </c>
      <c r="J196" s="26">
        <f t="shared" si="212"/>
        <v>0</v>
      </c>
      <c r="K196" s="6" t="str">
        <f t="shared" si="257"/>
        <v>0</v>
      </c>
      <c r="L196" s="6" t="str">
        <f t="shared" si="257"/>
        <v>0</v>
      </c>
      <c r="M196" s="72" t="str">
        <f>IFERROR(VLOOKUP($A196,_f12_all_pr,M$1,FALSE),"0")</f>
        <v>0</v>
      </c>
      <c r="N196" s="6" t="str">
        <f t="shared" si="257"/>
        <v>0</v>
      </c>
      <c r="O196" s="6" t="str">
        <f t="shared" si="257"/>
        <v>0</v>
      </c>
      <c r="P196" s="6" t="str">
        <f t="shared" si="257"/>
        <v>0</v>
      </c>
      <c r="Q196" s="6" t="str">
        <f t="shared" si="257"/>
        <v>0</v>
      </c>
      <c r="R196" s="26">
        <f t="shared" si="214"/>
        <v>0</v>
      </c>
      <c r="S196" s="6" t="str">
        <f t="shared" si="258"/>
        <v>0</v>
      </c>
      <c r="T196" s="6" t="str">
        <f t="shared" si="258"/>
        <v>0</v>
      </c>
      <c r="U196" s="72" t="str">
        <f>IFERROR(VLOOKUP($A196,_f12_all_pr,U$1,FALSE),"0")</f>
        <v>0</v>
      </c>
      <c r="V196" s="6" t="str">
        <f t="shared" si="258"/>
        <v>0</v>
      </c>
      <c r="W196" s="26">
        <f t="shared" si="215"/>
        <v>0</v>
      </c>
      <c r="X196" s="6"/>
      <c r="Y196" s="16">
        <f t="shared" si="216"/>
        <v>0</v>
      </c>
      <c r="Z196" s="16">
        <f t="shared" si="217"/>
        <v>0</v>
      </c>
      <c r="AA196" s="7">
        <f t="shared" si="218"/>
        <v>0</v>
      </c>
      <c r="AB196" s="26">
        <f t="shared" si="219"/>
        <v>0</v>
      </c>
      <c r="AC196" s="26">
        <f t="shared" si="220"/>
        <v>0</v>
      </c>
      <c r="AD196" s="34">
        <f t="shared" si="222"/>
        <v>0</v>
      </c>
      <c r="AE196" s="34">
        <f t="shared" si="223"/>
        <v>0</v>
      </c>
      <c r="AF196" s="34">
        <f t="shared" si="224"/>
        <v>0</v>
      </c>
      <c r="AG196" s="34">
        <f t="shared" si="225"/>
        <v>0</v>
      </c>
      <c r="AH196" s="34">
        <f t="shared" si="211"/>
        <v>0</v>
      </c>
    </row>
    <row r="197" spans="1:34" x14ac:dyDescent="0.25">
      <c r="A197" s="44" t="s">
        <v>1045</v>
      </c>
      <c r="D197" s="19" t="s">
        <v>358</v>
      </c>
      <c r="E197" s="8" t="s">
        <v>329</v>
      </c>
      <c r="F197" s="2" t="s">
        <v>384</v>
      </c>
      <c r="G197" s="6" t="str">
        <f t="shared" si="256"/>
        <v>0</v>
      </c>
      <c r="H197" s="72" t="str">
        <f>IFERROR(VLOOKUP($A197,_f12_all_pr,H$1,FALSE),"0")</f>
        <v>0</v>
      </c>
      <c r="I197" s="6" t="str">
        <f t="shared" si="256"/>
        <v>0</v>
      </c>
      <c r="J197" s="26">
        <f t="shared" si="212"/>
        <v>0</v>
      </c>
      <c r="K197" s="6" t="str">
        <f t="shared" si="257"/>
        <v>0</v>
      </c>
      <c r="L197" s="6" t="str">
        <f t="shared" si="257"/>
        <v>0</v>
      </c>
      <c r="M197" s="72" t="str">
        <f>IFERROR(VLOOKUP($A197,_f12_all_pr,M$1,FALSE),"0")</f>
        <v>0</v>
      </c>
      <c r="N197" s="6" t="str">
        <f t="shared" si="257"/>
        <v>0</v>
      </c>
      <c r="O197" s="6" t="str">
        <f t="shared" si="257"/>
        <v>0</v>
      </c>
      <c r="P197" s="6" t="str">
        <f t="shared" si="257"/>
        <v>0</v>
      </c>
      <c r="Q197" s="6" t="str">
        <f t="shared" si="257"/>
        <v>0</v>
      </c>
      <c r="R197" s="26">
        <f t="shared" si="214"/>
        <v>0</v>
      </c>
      <c r="S197" s="6" t="str">
        <f t="shared" si="258"/>
        <v>0</v>
      </c>
      <c r="T197" s="6" t="str">
        <f t="shared" si="258"/>
        <v>0</v>
      </c>
      <c r="U197" s="72" t="str">
        <f>IFERROR(VLOOKUP($A197,_f12_all_pr,U$1,FALSE),"0")</f>
        <v>0</v>
      </c>
      <c r="V197" s="6" t="str">
        <f t="shared" si="258"/>
        <v>0</v>
      </c>
      <c r="W197" s="26">
        <f t="shared" si="215"/>
        <v>0</v>
      </c>
      <c r="X197" s="6"/>
      <c r="Y197" s="16">
        <f t="shared" si="216"/>
        <v>0</v>
      </c>
      <c r="Z197" s="16">
        <f t="shared" si="217"/>
        <v>0</v>
      </c>
      <c r="AA197" s="7">
        <f t="shared" si="218"/>
        <v>0</v>
      </c>
      <c r="AB197" s="26">
        <f t="shared" si="219"/>
        <v>0</v>
      </c>
      <c r="AC197" s="26">
        <f t="shared" si="220"/>
        <v>0</v>
      </c>
      <c r="AD197" s="34">
        <f t="shared" si="222"/>
        <v>0</v>
      </c>
      <c r="AE197" s="34">
        <f t="shared" si="223"/>
        <v>0</v>
      </c>
      <c r="AF197" s="34">
        <f t="shared" si="224"/>
        <v>0</v>
      </c>
      <c r="AG197" s="34">
        <f t="shared" si="225"/>
        <v>0</v>
      </c>
      <c r="AH197" s="34">
        <f t="shared" si="211"/>
        <v>0</v>
      </c>
    </row>
    <row r="198" spans="1:34" ht="24.75" x14ac:dyDescent="0.25">
      <c r="A198" s="44" t="s">
        <v>1046</v>
      </c>
      <c r="D198" s="19" t="s">
        <v>359</v>
      </c>
      <c r="E198" s="8" t="s">
        <v>330</v>
      </c>
      <c r="F198" s="2" t="s">
        <v>385</v>
      </c>
      <c r="G198" s="6" t="str">
        <f t="shared" si="256"/>
        <v>0</v>
      </c>
      <c r="H198" s="72" t="str">
        <f>IFERROR(VLOOKUP($A198,_f12_all_pr,H$1,FALSE),"0")</f>
        <v>0</v>
      </c>
      <c r="I198" s="6" t="str">
        <f t="shared" si="256"/>
        <v>0</v>
      </c>
      <c r="J198" s="26">
        <f t="shared" si="212"/>
        <v>0</v>
      </c>
      <c r="K198" s="6" t="str">
        <f t="shared" si="257"/>
        <v>0</v>
      </c>
      <c r="L198" s="6" t="str">
        <f t="shared" si="257"/>
        <v>0</v>
      </c>
      <c r="M198" s="72" t="str">
        <f>IFERROR(VLOOKUP($A198,_f12_all_pr,M$1,FALSE),"0")</f>
        <v>0</v>
      </c>
      <c r="N198" s="6" t="str">
        <f t="shared" si="257"/>
        <v>0</v>
      </c>
      <c r="O198" s="6" t="str">
        <f t="shared" si="257"/>
        <v>0</v>
      </c>
      <c r="P198" s="6" t="str">
        <f t="shared" si="257"/>
        <v>0</v>
      </c>
      <c r="Q198" s="6" t="str">
        <f t="shared" si="257"/>
        <v>0</v>
      </c>
      <c r="R198" s="26">
        <f t="shared" si="214"/>
        <v>0</v>
      </c>
      <c r="S198" s="6" t="str">
        <f t="shared" si="258"/>
        <v>0</v>
      </c>
      <c r="T198" s="6" t="str">
        <f t="shared" si="258"/>
        <v>0</v>
      </c>
      <c r="U198" s="72" t="str">
        <f>IFERROR(VLOOKUP($A198,_f12_all_pr,U$1,FALSE),"0")</f>
        <v>0</v>
      </c>
      <c r="V198" s="6" t="str">
        <f t="shared" si="258"/>
        <v>0</v>
      </c>
      <c r="W198" s="26">
        <f t="shared" si="215"/>
        <v>0</v>
      </c>
      <c r="X198" s="6"/>
      <c r="Y198" s="16">
        <f t="shared" si="216"/>
        <v>0</v>
      </c>
      <c r="Z198" s="16">
        <f t="shared" si="217"/>
        <v>0</v>
      </c>
      <c r="AA198" s="7">
        <f t="shared" si="218"/>
        <v>0</v>
      </c>
      <c r="AB198" s="26">
        <f t="shared" si="219"/>
        <v>0</v>
      </c>
      <c r="AC198" s="26">
        <f t="shared" si="220"/>
        <v>0</v>
      </c>
      <c r="AD198" s="34">
        <f t="shared" si="222"/>
        <v>0</v>
      </c>
      <c r="AE198" s="34">
        <f t="shared" si="223"/>
        <v>0</v>
      </c>
      <c r="AF198" s="34">
        <f t="shared" si="224"/>
        <v>0</v>
      </c>
      <c r="AG198" s="34">
        <f t="shared" si="225"/>
        <v>0</v>
      </c>
      <c r="AH198" s="34">
        <f t="shared" si="211"/>
        <v>0</v>
      </c>
    </row>
    <row r="199" spans="1:34" x14ac:dyDescent="0.25">
      <c r="D199" s="36" t="s">
        <v>681</v>
      </c>
      <c r="E199" s="14"/>
      <c r="F199" s="15"/>
      <c r="G199" s="16">
        <f>IFERROR(G195-G196-G197-G198,"0")</f>
        <v>0</v>
      </c>
      <c r="H199" s="73"/>
      <c r="I199" s="16">
        <f>IFERROR(I195-I196-I197-I198,"0")</f>
        <v>0</v>
      </c>
      <c r="J199" s="26">
        <f t="shared" si="212"/>
        <v>0</v>
      </c>
      <c r="K199" s="16">
        <f t="shared" ref="K199:Q199" si="259">IFERROR(K195-K196-K197-K198,"0")</f>
        <v>0</v>
      </c>
      <c r="L199" s="16">
        <f t="shared" si="259"/>
        <v>0</v>
      </c>
      <c r="M199" s="73"/>
      <c r="N199" s="16">
        <f t="shared" si="259"/>
        <v>0</v>
      </c>
      <c r="O199" s="16">
        <f t="shared" si="259"/>
        <v>0</v>
      </c>
      <c r="P199" s="16">
        <f t="shared" si="259"/>
        <v>0</v>
      </c>
      <c r="Q199" s="16">
        <f t="shared" si="259"/>
        <v>0</v>
      </c>
      <c r="R199" s="26">
        <f t="shared" si="214"/>
        <v>0</v>
      </c>
      <c r="S199" s="16">
        <f>IFERROR(S195-S196-S197-S198,"0")</f>
        <v>0</v>
      </c>
      <c r="T199" s="16">
        <f>IFERROR(T195-T196-T197-T198,"0")</f>
        <v>0</v>
      </c>
      <c r="U199" s="73"/>
      <c r="V199" s="16">
        <f>IFERROR(V195-V196-V197-V198,"0")</f>
        <v>0</v>
      </c>
      <c r="W199" s="26">
        <f t="shared" si="215"/>
        <v>0</v>
      </c>
      <c r="X199" s="16"/>
      <c r="Y199" s="16">
        <f t="shared" si="216"/>
        <v>0</v>
      </c>
      <c r="Z199" s="16">
        <f t="shared" si="217"/>
        <v>0</v>
      </c>
      <c r="AA199" s="7">
        <f t="shared" si="218"/>
        <v>0</v>
      </c>
      <c r="AB199" s="26">
        <f t="shared" si="219"/>
        <v>0</v>
      </c>
      <c r="AC199" s="26">
        <f t="shared" si="220"/>
        <v>0</v>
      </c>
      <c r="AD199" s="34">
        <f t="shared" si="222"/>
        <v>0</v>
      </c>
      <c r="AE199" s="34">
        <f t="shared" si="223"/>
        <v>0</v>
      </c>
      <c r="AF199" s="34">
        <f t="shared" si="224"/>
        <v>0</v>
      </c>
      <c r="AG199" s="34">
        <f t="shared" si="225"/>
        <v>0</v>
      </c>
      <c r="AH199" s="34">
        <f t="shared" si="211"/>
        <v>0</v>
      </c>
    </row>
    <row r="200" spans="1:34" x14ac:dyDescent="0.25">
      <c r="D200" s="37" t="s">
        <v>663</v>
      </c>
      <c r="E200" s="20"/>
      <c r="F200" s="21"/>
      <c r="G200" s="16">
        <f>IFERROR(G155-G156-G157-G160-G166-G177-G194-G195-G183,"0")</f>
        <v>0</v>
      </c>
      <c r="H200" s="73"/>
      <c r="I200" s="16">
        <f>IFERROR(I155-I156-I157-I160-I166-I177-I194-I195-I183,"0")</f>
        <v>0</v>
      </c>
      <c r="J200" s="26">
        <f t="shared" si="212"/>
        <v>0</v>
      </c>
      <c r="K200" s="16">
        <f t="shared" ref="K200:Q200" si="260">IFERROR(K155-K156-K157-K160-K166-K177-K194-K195-K183,"0")</f>
        <v>0</v>
      </c>
      <c r="L200" s="16">
        <f t="shared" si="260"/>
        <v>0</v>
      </c>
      <c r="M200" s="73"/>
      <c r="N200" s="16">
        <f t="shared" si="260"/>
        <v>0</v>
      </c>
      <c r="O200" s="16">
        <f t="shared" si="260"/>
        <v>0</v>
      </c>
      <c r="P200" s="16">
        <f t="shared" si="260"/>
        <v>0</v>
      </c>
      <c r="Q200" s="16">
        <f t="shared" si="260"/>
        <v>0</v>
      </c>
      <c r="R200" s="26">
        <f t="shared" si="214"/>
        <v>0</v>
      </c>
      <c r="S200" s="16">
        <f t="shared" ref="S200:V200" si="261">IFERROR(S155-S156-S157-S160-S166-S177-S194-S195-S183,"0")</f>
        <v>0</v>
      </c>
      <c r="T200" s="16">
        <f t="shared" si="261"/>
        <v>0</v>
      </c>
      <c r="U200" s="73"/>
      <c r="V200" s="16">
        <f t="shared" si="261"/>
        <v>0</v>
      </c>
      <c r="W200" s="26">
        <f t="shared" si="215"/>
        <v>0</v>
      </c>
      <c r="X200" s="16"/>
      <c r="Y200" s="16">
        <f t="shared" si="216"/>
        <v>0</v>
      </c>
      <c r="Z200" s="16">
        <f t="shared" si="217"/>
        <v>0</v>
      </c>
      <c r="AA200" s="7">
        <f t="shared" si="218"/>
        <v>0</v>
      </c>
      <c r="AB200" s="26">
        <f t="shared" si="219"/>
        <v>0</v>
      </c>
      <c r="AC200" s="26">
        <f t="shared" si="220"/>
        <v>0</v>
      </c>
      <c r="AD200" s="34">
        <f t="shared" si="222"/>
        <v>0</v>
      </c>
      <c r="AE200" s="34">
        <f t="shared" si="223"/>
        <v>0</v>
      </c>
      <c r="AF200" s="34">
        <f t="shared" si="224"/>
        <v>0</v>
      </c>
      <c r="AG200" s="34">
        <f t="shared" si="225"/>
        <v>0</v>
      </c>
      <c r="AH200" s="34">
        <f t="shared" si="211"/>
        <v>0</v>
      </c>
    </row>
    <row r="201" spans="1:34" x14ac:dyDescent="0.25">
      <c r="A201" s="44" t="s">
        <v>1047</v>
      </c>
      <c r="B201">
        <v>1</v>
      </c>
      <c r="D201" s="4" t="s">
        <v>386</v>
      </c>
      <c r="E201" s="12" t="s">
        <v>388</v>
      </c>
      <c r="F201" s="18" t="s">
        <v>387</v>
      </c>
      <c r="G201" s="6" t="str">
        <f t="shared" ref="G201:I204" si="262">IFERROR(VLOOKUP($A201,_f12_all,G$1,FALSE),"0")</f>
        <v>0</v>
      </c>
      <c r="H201" s="72" t="str">
        <f>IFERROR(VLOOKUP($A201,_f12_all_pr,H$1,FALSE),"0")</f>
        <v>0</v>
      </c>
      <c r="I201" s="6" t="str">
        <f t="shared" si="262"/>
        <v>0</v>
      </c>
      <c r="J201" s="26">
        <f t="shared" si="212"/>
        <v>0</v>
      </c>
      <c r="K201" s="6" t="str">
        <f t="shared" ref="K201:Q204" si="263">IFERROR(VLOOKUP($A201,_f12_all,K$1,FALSE),"0")</f>
        <v>0</v>
      </c>
      <c r="L201" s="6" t="str">
        <f t="shared" si="263"/>
        <v>0</v>
      </c>
      <c r="M201" s="72" t="str">
        <f>IFERROR(VLOOKUP($A201,_f12_all_pr,M$1,FALSE),"0")</f>
        <v>0</v>
      </c>
      <c r="N201" s="6" t="str">
        <f t="shared" si="263"/>
        <v>0</v>
      </c>
      <c r="O201" s="6" t="str">
        <f t="shared" si="263"/>
        <v>0</v>
      </c>
      <c r="P201" s="6" t="str">
        <f t="shared" si="263"/>
        <v>0</v>
      </c>
      <c r="Q201" s="6" t="str">
        <f t="shared" si="263"/>
        <v>0</v>
      </c>
      <c r="R201" s="26">
        <f t="shared" si="214"/>
        <v>0</v>
      </c>
      <c r="S201" s="6" t="str">
        <f t="shared" ref="S201:V204" si="264">IFERROR(VLOOKUP($A201,_f12_all,S$1,FALSE),"0")</f>
        <v>0</v>
      </c>
      <c r="T201" s="6" t="str">
        <f t="shared" si="264"/>
        <v>0</v>
      </c>
      <c r="U201" s="72" t="str">
        <f>IFERROR(VLOOKUP($A201,_f12_all_pr,U$1,FALSE),"0")</f>
        <v>0</v>
      </c>
      <c r="V201" s="6" t="str">
        <f t="shared" si="264"/>
        <v>0</v>
      </c>
      <c r="W201" s="26">
        <f t="shared" si="215"/>
        <v>0</v>
      </c>
      <c r="X201" s="6"/>
      <c r="Y201" s="16">
        <f t="shared" si="216"/>
        <v>0</v>
      </c>
      <c r="Z201" s="16">
        <f t="shared" si="217"/>
        <v>0</v>
      </c>
      <c r="AA201" s="7">
        <f t="shared" si="218"/>
        <v>0</v>
      </c>
      <c r="AB201" s="26">
        <f t="shared" si="219"/>
        <v>0</v>
      </c>
      <c r="AC201" s="26">
        <f t="shared" si="220"/>
        <v>0</v>
      </c>
      <c r="AD201" s="34">
        <f t="shared" si="222"/>
        <v>0</v>
      </c>
      <c r="AE201" s="34">
        <f t="shared" si="223"/>
        <v>0</v>
      </c>
      <c r="AF201" s="34">
        <f t="shared" si="224"/>
        <v>0</v>
      </c>
      <c r="AG201" s="34">
        <f t="shared" si="225"/>
        <v>0</v>
      </c>
      <c r="AH201" s="34">
        <f t="shared" si="211"/>
        <v>0</v>
      </c>
    </row>
    <row r="202" spans="1:34" ht="36.75" x14ac:dyDescent="0.25">
      <c r="A202" s="44" t="s">
        <v>1048</v>
      </c>
      <c r="D202" s="10" t="s">
        <v>402</v>
      </c>
      <c r="E202" s="8" t="s">
        <v>389</v>
      </c>
      <c r="F202" s="2" t="s">
        <v>415</v>
      </c>
      <c r="G202" s="6" t="str">
        <f t="shared" si="262"/>
        <v>0</v>
      </c>
      <c r="H202" s="72" t="str">
        <f>IFERROR(VLOOKUP($A202,_f12_all_pr,H$1,FALSE),"0")</f>
        <v>0</v>
      </c>
      <c r="I202" s="6" t="str">
        <f t="shared" si="262"/>
        <v>0</v>
      </c>
      <c r="J202" s="26">
        <f t="shared" si="212"/>
        <v>0</v>
      </c>
      <c r="K202" s="6" t="str">
        <f t="shared" si="263"/>
        <v>0</v>
      </c>
      <c r="L202" s="6" t="str">
        <f t="shared" si="263"/>
        <v>0</v>
      </c>
      <c r="M202" s="72" t="str">
        <f>IFERROR(VLOOKUP($A202,_f12_all_pr,M$1,FALSE),"0")</f>
        <v>0</v>
      </c>
      <c r="N202" s="6" t="str">
        <f t="shared" si="263"/>
        <v>0</v>
      </c>
      <c r="O202" s="6" t="str">
        <f t="shared" si="263"/>
        <v>0</v>
      </c>
      <c r="P202" s="6" t="str">
        <f t="shared" si="263"/>
        <v>0</v>
      </c>
      <c r="Q202" s="6" t="str">
        <f t="shared" si="263"/>
        <v>0</v>
      </c>
      <c r="R202" s="26">
        <f t="shared" si="214"/>
        <v>0</v>
      </c>
      <c r="S202" s="6" t="str">
        <f t="shared" si="264"/>
        <v>0</v>
      </c>
      <c r="T202" s="6" t="str">
        <f t="shared" si="264"/>
        <v>0</v>
      </c>
      <c r="U202" s="72" t="str">
        <f>IFERROR(VLOOKUP($A202,_f12_all_pr,U$1,FALSE),"0")</f>
        <v>0</v>
      </c>
      <c r="V202" s="6" t="str">
        <f t="shared" si="264"/>
        <v>0</v>
      </c>
      <c r="W202" s="26">
        <f t="shared" si="215"/>
        <v>0</v>
      </c>
      <c r="X202" s="6"/>
      <c r="Y202" s="16">
        <f t="shared" si="216"/>
        <v>0</v>
      </c>
      <c r="Z202" s="16">
        <f t="shared" si="217"/>
        <v>0</v>
      </c>
      <c r="AA202" s="7">
        <f t="shared" si="218"/>
        <v>0</v>
      </c>
      <c r="AB202" s="26">
        <f t="shared" si="219"/>
        <v>0</v>
      </c>
      <c r="AC202" s="26">
        <f t="shared" si="220"/>
        <v>0</v>
      </c>
      <c r="AD202" s="34">
        <f t="shared" si="222"/>
        <v>0</v>
      </c>
      <c r="AE202" s="34">
        <f t="shared" si="223"/>
        <v>0</v>
      </c>
      <c r="AF202" s="34">
        <f t="shared" si="224"/>
        <v>0</v>
      </c>
      <c r="AG202" s="34">
        <f t="shared" si="225"/>
        <v>0</v>
      </c>
      <c r="AH202" s="34">
        <f t="shared" si="211"/>
        <v>0</v>
      </c>
    </row>
    <row r="203" spans="1:34" ht="24.75" x14ac:dyDescent="0.25">
      <c r="A203" s="44" t="s">
        <v>1049</v>
      </c>
      <c r="D203" s="19" t="s">
        <v>403</v>
      </c>
      <c r="E203" s="8" t="s">
        <v>400</v>
      </c>
      <c r="F203" s="2" t="s">
        <v>416</v>
      </c>
      <c r="G203" s="6" t="str">
        <f t="shared" si="262"/>
        <v>0</v>
      </c>
      <c r="H203" s="72" t="str">
        <f>IFERROR(VLOOKUP($A203,_f12_all_pr,H$1,FALSE),"0")</f>
        <v>0</v>
      </c>
      <c r="I203" s="6" t="str">
        <f t="shared" si="262"/>
        <v>0</v>
      </c>
      <c r="J203" s="26">
        <f t="shared" si="212"/>
        <v>0</v>
      </c>
      <c r="K203" s="6" t="str">
        <f t="shared" si="263"/>
        <v>0</v>
      </c>
      <c r="L203" s="6" t="str">
        <f t="shared" si="263"/>
        <v>0</v>
      </c>
      <c r="M203" s="72" t="str">
        <f>IFERROR(VLOOKUP($A203,_f12_all_pr,M$1,FALSE),"0")</f>
        <v>0</v>
      </c>
      <c r="N203" s="6" t="str">
        <f t="shared" si="263"/>
        <v>0</v>
      </c>
      <c r="O203" s="6" t="str">
        <f t="shared" si="263"/>
        <v>0</v>
      </c>
      <c r="P203" s="6" t="str">
        <f t="shared" si="263"/>
        <v>0</v>
      </c>
      <c r="Q203" s="6" t="str">
        <f t="shared" si="263"/>
        <v>0</v>
      </c>
      <c r="R203" s="26">
        <f t="shared" si="214"/>
        <v>0</v>
      </c>
      <c r="S203" s="6" t="str">
        <f t="shared" si="264"/>
        <v>0</v>
      </c>
      <c r="T203" s="6" t="str">
        <f t="shared" si="264"/>
        <v>0</v>
      </c>
      <c r="U203" s="72" t="str">
        <f>IFERROR(VLOOKUP($A203,_f12_all_pr,U$1,FALSE),"0")</f>
        <v>0</v>
      </c>
      <c r="V203" s="6" t="str">
        <f t="shared" si="264"/>
        <v>0</v>
      </c>
      <c r="W203" s="26">
        <f t="shared" si="215"/>
        <v>0</v>
      </c>
      <c r="X203" s="6"/>
      <c r="Y203" s="16">
        <f t="shared" si="216"/>
        <v>0</v>
      </c>
      <c r="Z203" s="16">
        <f t="shared" si="217"/>
        <v>0</v>
      </c>
      <c r="AA203" s="7">
        <f t="shared" si="218"/>
        <v>0</v>
      </c>
      <c r="AB203" s="26">
        <f t="shared" si="219"/>
        <v>0</v>
      </c>
      <c r="AC203" s="26">
        <f t="shared" si="220"/>
        <v>0</v>
      </c>
      <c r="AD203" s="34">
        <f t="shared" si="222"/>
        <v>0</v>
      </c>
      <c r="AE203" s="34">
        <f t="shared" si="223"/>
        <v>0</v>
      </c>
      <c r="AF203" s="34">
        <f t="shared" si="224"/>
        <v>0</v>
      </c>
      <c r="AG203" s="34">
        <f t="shared" si="225"/>
        <v>0</v>
      </c>
      <c r="AH203" s="34">
        <f t="shared" si="211"/>
        <v>0</v>
      </c>
    </row>
    <row r="204" spans="1:34" ht="24.75" x14ac:dyDescent="0.25">
      <c r="A204" s="44" t="s">
        <v>1050</v>
      </c>
      <c r="D204" s="19" t="s">
        <v>404</v>
      </c>
      <c r="E204" s="8" t="s">
        <v>401</v>
      </c>
      <c r="F204" s="2" t="s">
        <v>417</v>
      </c>
      <c r="G204" s="6" t="str">
        <f t="shared" si="262"/>
        <v>0</v>
      </c>
      <c r="H204" s="72" t="str">
        <f>IFERROR(VLOOKUP($A204,_f12_all_pr,H$1,FALSE),"0")</f>
        <v>0</v>
      </c>
      <c r="I204" s="6" t="str">
        <f t="shared" si="262"/>
        <v>0</v>
      </c>
      <c r="J204" s="26">
        <f t="shared" si="212"/>
        <v>0</v>
      </c>
      <c r="K204" s="6" t="str">
        <f t="shared" si="263"/>
        <v>0</v>
      </c>
      <c r="L204" s="6" t="str">
        <f t="shared" si="263"/>
        <v>0</v>
      </c>
      <c r="M204" s="72" t="str">
        <f>IFERROR(VLOOKUP($A204,_f12_all_pr,M$1,FALSE),"0")</f>
        <v>0</v>
      </c>
      <c r="N204" s="6" t="str">
        <f t="shared" si="263"/>
        <v>0</v>
      </c>
      <c r="O204" s="6" t="str">
        <f t="shared" si="263"/>
        <v>0</v>
      </c>
      <c r="P204" s="6" t="str">
        <f t="shared" si="263"/>
        <v>0</v>
      </c>
      <c r="Q204" s="6" t="str">
        <f t="shared" si="263"/>
        <v>0</v>
      </c>
      <c r="R204" s="26">
        <f t="shared" si="214"/>
        <v>0</v>
      </c>
      <c r="S204" s="6" t="str">
        <f t="shared" si="264"/>
        <v>0</v>
      </c>
      <c r="T204" s="6" t="str">
        <f t="shared" si="264"/>
        <v>0</v>
      </c>
      <c r="U204" s="72" t="str">
        <f>IFERROR(VLOOKUP($A204,_f12_all_pr,U$1,FALSE),"0")</f>
        <v>0</v>
      </c>
      <c r="V204" s="6" t="str">
        <f t="shared" si="264"/>
        <v>0</v>
      </c>
      <c r="W204" s="26">
        <f t="shared" si="215"/>
        <v>0</v>
      </c>
      <c r="X204" s="6"/>
      <c r="Y204" s="16">
        <f t="shared" si="216"/>
        <v>0</v>
      </c>
      <c r="Z204" s="16">
        <f t="shared" si="217"/>
        <v>0</v>
      </c>
      <c r="AA204" s="7">
        <f t="shared" si="218"/>
        <v>0</v>
      </c>
      <c r="AB204" s="26">
        <f t="shared" si="219"/>
        <v>0</v>
      </c>
      <c r="AC204" s="26">
        <f t="shared" si="220"/>
        <v>0</v>
      </c>
      <c r="AD204" s="34">
        <f t="shared" si="222"/>
        <v>0</v>
      </c>
      <c r="AE204" s="34">
        <f t="shared" si="223"/>
        <v>0</v>
      </c>
      <c r="AF204" s="34">
        <f t="shared" si="224"/>
        <v>0</v>
      </c>
      <c r="AG204" s="34">
        <f t="shared" si="225"/>
        <v>0</v>
      </c>
      <c r="AH204" s="34">
        <f t="shared" si="211"/>
        <v>0</v>
      </c>
    </row>
    <row r="205" spans="1:34" x14ac:dyDescent="0.25">
      <c r="D205" s="36" t="s">
        <v>680</v>
      </c>
      <c r="E205" s="15"/>
      <c r="F205" s="15"/>
      <c r="G205" s="16">
        <f>IFERROR(G202-G203-G204,"0")</f>
        <v>0</v>
      </c>
      <c r="H205" s="73"/>
      <c r="I205" s="16">
        <f>IFERROR(I202-I203-I204,"0")</f>
        <v>0</v>
      </c>
      <c r="J205" s="26">
        <f t="shared" si="212"/>
        <v>0</v>
      </c>
      <c r="K205" s="16">
        <f t="shared" ref="K205:V205" si="265">K202-K203-K204</f>
        <v>0</v>
      </c>
      <c r="L205" s="16">
        <f t="shared" si="265"/>
        <v>0</v>
      </c>
      <c r="M205" s="73"/>
      <c r="N205" s="16">
        <f t="shared" si="265"/>
        <v>0</v>
      </c>
      <c r="O205" s="16">
        <f t="shared" si="265"/>
        <v>0</v>
      </c>
      <c r="P205" s="16">
        <f t="shared" si="265"/>
        <v>0</v>
      </c>
      <c r="Q205" s="16">
        <f t="shared" si="265"/>
        <v>0</v>
      </c>
      <c r="R205" s="26">
        <f t="shared" si="214"/>
        <v>0</v>
      </c>
      <c r="S205" s="16">
        <f t="shared" si="265"/>
        <v>0</v>
      </c>
      <c r="T205" s="16">
        <f t="shared" si="265"/>
        <v>0</v>
      </c>
      <c r="U205" s="73"/>
      <c r="V205" s="16">
        <f t="shared" si="265"/>
        <v>0</v>
      </c>
      <c r="W205" s="26">
        <f t="shared" si="215"/>
        <v>0</v>
      </c>
      <c r="X205" s="16"/>
      <c r="Y205" s="16">
        <f t="shared" si="216"/>
        <v>0</v>
      </c>
      <c r="Z205" s="16">
        <f t="shared" si="217"/>
        <v>0</v>
      </c>
      <c r="AA205" s="7">
        <f t="shared" si="218"/>
        <v>0</v>
      </c>
      <c r="AB205" s="26">
        <f t="shared" si="219"/>
        <v>0</v>
      </c>
      <c r="AC205" s="26">
        <f t="shared" si="220"/>
        <v>0</v>
      </c>
      <c r="AD205" s="34">
        <f t="shared" si="222"/>
        <v>0</v>
      </c>
      <c r="AE205" s="34">
        <f t="shared" si="223"/>
        <v>0</v>
      </c>
      <c r="AF205" s="34">
        <f t="shared" si="224"/>
        <v>0</v>
      </c>
      <c r="AG205" s="34">
        <f t="shared" si="225"/>
        <v>0</v>
      </c>
      <c r="AH205" s="34">
        <f t="shared" si="211"/>
        <v>0</v>
      </c>
    </row>
    <row r="206" spans="1:34" x14ac:dyDescent="0.25">
      <c r="A206" s="44" t="s">
        <v>1051</v>
      </c>
      <c r="D206" s="10" t="s">
        <v>405</v>
      </c>
      <c r="E206" s="8" t="s">
        <v>390</v>
      </c>
      <c r="F206" s="2" t="s">
        <v>418</v>
      </c>
      <c r="G206" s="6" t="str">
        <f t="shared" ref="G206:I217" si="266">IFERROR(VLOOKUP($A206,_f12_all,G$1,FALSE),"0")</f>
        <v>0</v>
      </c>
      <c r="H206" s="72" t="str">
        <f t="shared" ref="H206:H217" si="267">IFERROR(VLOOKUP($A206,_f12_all_pr,H$1,FALSE),"0")</f>
        <v>0</v>
      </c>
      <c r="I206" s="6" t="str">
        <f t="shared" si="266"/>
        <v>0</v>
      </c>
      <c r="J206" s="26">
        <f t="shared" si="212"/>
        <v>0</v>
      </c>
      <c r="K206" s="6" t="str">
        <f t="shared" ref="K206:Q217" si="268">IFERROR(VLOOKUP($A206,_f12_all,K$1,FALSE),"0")</f>
        <v>0</v>
      </c>
      <c r="L206" s="6" t="str">
        <f t="shared" si="268"/>
        <v>0</v>
      </c>
      <c r="M206" s="72" t="str">
        <f t="shared" ref="M206:M217" si="269">IFERROR(VLOOKUP($A206,_f12_all_pr,M$1,FALSE),"0")</f>
        <v>0</v>
      </c>
      <c r="N206" s="6" t="str">
        <f t="shared" si="268"/>
        <v>0</v>
      </c>
      <c r="O206" s="6" t="str">
        <f t="shared" si="268"/>
        <v>0</v>
      </c>
      <c r="P206" s="6" t="str">
        <f t="shared" si="268"/>
        <v>0</v>
      </c>
      <c r="Q206" s="6" t="str">
        <f t="shared" si="268"/>
        <v>0</v>
      </c>
      <c r="R206" s="26">
        <f t="shared" si="214"/>
        <v>0</v>
      </c>
      <c r="S206" s="6" t="str">
        <f t="shared" ref="S206:V217" si="270">IFERROR(VLOOKUP($A206,_f12_all,S$1,FALSE),"0")</f>
        <v>0</v>
      </c>
      <c r="T206" s="6" t="str">
        <f t="shared" si="270"/>
        <v>0</v>
      </c>
      <c r="U206" s="72" t="str">
        <f t="shared" ref="U206:U217" si="271">IFERROR(VLOOKUP($A206,_f12_all_pr,U$1,FALSE),"0")</f>
        <v>0</v>
      </c>
      <c r="V206" s="6" t="str">
        <f t="shared" si="270"/>
        <v>0</v>
      </c>
      <c r="W206" s="26">
        <f t="shared" si="215"/>
        <v>0</v>
      </c>
      <c r="X206" s="6"/>
      <c r="Y206" s="16">
        <f t="shared" si="216"/>
        <v>0</v>
      </c>
      <c r="Z206" s="16">
        <f t="shared" si="217"/>
        <v>0</v>
      </c>
      <c r="AA206" s="7">
        <f t="shared" si="218"/>
        <v>0</v>
      </c>
      <c r="AB206" s="26">
        <f t="shared" si="219"/>
        <v>0</v>
      </c>
      <c r="AC206" s="26">
        <f t="shared" si="220"/>
        <v>0</v>
      </c>
      <c r="AD206" s="34">
        <f t="shared" si="222"/>
        <v>0</v>
      </c>
      <c r="AE206" s="34">
        <f t="shared" si="223"/>
        <v>0</v>
      </c>
      <c r="AF206" s="34">
        <f t="shared" si="224"/>
        <v>0</v>
      </c>
      <c r="AG206" s="34">
        <f t="shared" si="225"/>
        <v>0</v>
      </c>
      <c r="AH206" s="34">
        <f t="shared" si="211"/>
        <v>0</v>
      </c>
    </row>
    <row r="207" spans="1:34" ht="24" x14ac:dyDescent="0.25">
      <c r="A207" s="44" t="s">
        <v>1052</v>
      </c>
      <c r="D207" s="10" t="s">
        <v>406</v>
      </c>
      <c r="E207" s="8" t="s">
        <v>391</v>
      </c>
      <c r="F207" s="2" t="s">
        <v>419</v>
      </c>
      <c r="G207" s="6" t="str">
        <f t="shared" si="266"/>
        <v>0</v>
      </c>
      <c r="H207" s="72" t="str">
        <f t="shared" si="267"/>
        <v>0</v>
      </c>
      <c r="I207" s="6" t="str">
        <f t="shared" si="266"/>
        <v>0</v>
      </c>
      <c r="J207" s="26">
        <f t="shared" si="212"/>
        <v>0</v>
      </c>
      <c r="K207" s="6" t="str">
        <f t="shared" si="268"/>
        <v>0</v>
      </c>
      <c r="L207" s="6" t="str">
        <f t="shared" si="268"/>
        <v>0</v>
      </c>
      <c r="M207" s="72" t="str">
        <f t="shared" si="269"/>
        <v>0</v>
      </c>
      <c r="N207" s="6" t="str">
        <f t="shared" si="268"/>
        <v>0</v>
      </c>
      <c r="O207" s="6" t="str">
        <f t="shared" si="268"/>
        <v>0</v>
      </c>
      <c r="P207" s="6" t="str">
        <f t="shared" si="268"/>
        <v>0</v>
      </c>
      <c r="Q207" s="6" t="str">
        <f t="shared" si="268"/>
        <v>0</v>
      </c>
      <c r="R207" s="26">
        <f t="shared" si="214"/>
        <v>0</v>
      </c>
      <c r="S207" s="6" t="str">
        <f t="shared" si="270"/>
        <v>0</v>
      </c>
      <c r="T207" s="6" t="str">
        <f t="shared" si="270"/>
        <v>0</v>
      </c>
      <c r="U207" s="72" t="str">
        <f t="shared" si="271"/>
        <v>0</v>
      </c>
      <c r="V207" s="6" t="str">
        <f t="shared" si="270"/>
        <v>0</v>
      </c>
      <c r="W207" s="26">
        <f t="shared" si="215"/>
        <v>0</v>
      </c>
      <c r="X207" s="6"/>
      <c r="Y207" s="16">
        <f t="shared" si="216"/>
        <v>0</v>
      </c>
      <c r="Z207" s="16">
        <f t="shared" si="217"/>
        <v>0</v>
      </c>
      <c r="AA207" s="7">
        <f t="shared" si="218"/>
        <v>0</v>
      </c>
      <c r="AB207" s="26">
        <f t="shared" si="219"/>
        <v>0</v>
      </c>
      <c r="AC207" s="26">
        <f t="shared" si="220"/>
        <v>0</v>
      </c>
      <c r="AD207" s="34">
        <f t="shared" si="222"/>
        <v>0</v>
      </c>
      <c r="AE207" s="34">
        <f t="shared" si="223"/>
        <v>0</v>
      </c>
      <c r="AF207" s="34">
        <f t="shared" si="224"/>
        <v>0</v>
      </c>
      <c r="AG207" s="34">
        <f t="shared" si="225"/>
        <v>0</v>
      </c>
      <c r="AH207" s="34">
        <f t="shared" si="211"/>
        <v>0</v>
      </c>
    </row>
    <row r="208" spans="1:34" ht="24.75" x14ac:dyDescent="0.25">
      <c r="A208" s="51" t="s">
        <v>3384</v>
      </c>
      <c r="D208" s="108" t="s">
        <v>3494</v>
      </c>
      <c r="E208" s="8" t="s">
        <v>3378</v>
      </c>
      <c r="F208" s="2" t="s">
        <v>3379</v>
      </c>
      <c r="G208" s="6" t="str">
        <f t="shared" si="266"/>
        <v>0</v>
      </c>
      <c r="H208" s="72" t="str">
        <f t="shared" si="267"/>
        <v>0</v>
      </c>
      <c r="I208" s="6" t="str">
        <f t="shared" si="266"/>
        <v>0</v>
      </c>
      <c r="J208" s="26">
        <f t="shared" ref="J208" si="272">IFERROR(G208-I208,"0")</f>
        <v>0</v>
      </c>
      <c r="K208" s="6" t="str">
        <f t="shared" si="268"/>
        <v>0</v>
      </c>
      <c r="L208" s="6" t="str">
        <f t="shared" si="268"/>
        <v>0</v>
      </c>
      <c r="M208" s="72" t="str">
        <f t="shared" si="269"/>
        <v>0</v>
      </c>
      <c r="N208" s="6" t="str">
        <f t="shared" si="268"/>
        <v>0</v>
      </c>
      <c r="O208" s="6" t="str">
        <f t="shared" si="268"/>
        <v>0</v>
      </c>
      <c r="P208" s="6" t="str">
        <f t="shared" si="268"/>
        <v>0</v>
      </c>
      <c r="Q208" s="6" t="str">
        <f t="shared" si="268"/>
        <v>0</v>
      </c>
      <c r="R208" s="26">
        <f t="shared" ref="R208" si="273">IFERROR(L208-Q208,"0")</f>
        <v>0</v>
      </c>
      <c r="S208" s="6" t="str">
        <f t="shared" si="270"/>
        <v>0</v>
      </c>
      <c r="T208" s="6" t="str">
        <f t="shared" si="270"/>
        <v>0</v>
      </c>
      <c r="U208" s="72" t="str">
        <f t="shared" si="271"/>
        <v>0</v>
      </c>
      <c r="V208" s="6" t="str">
        <f t="shared" si="270"/>
        <v>0</v>
      </c>
      <c r="W208" s="26">
        <f t="shared" ref="W208" si="274">IFERROR(T208-V208,"0")</f>
        <v>0</v>
      </c>
      <c r="X208" s="6"/>
      <c r="Y208" s="16">
        <f t="shared" ref="Y208" si="275">IFERROR(G208-K208,"0")</f>
        <v>0</v>
      </c>
      <c r="Z208" s="16">
        <f t="shared" ref="Z208" si="276">IFERROR(L208-N208,"0")</f>
        <v>0</v>
      </c>
      <c r="AA208" s="7">
        <f t="shared" ref="AA208" si="277">IFERROR(Y208-Z208,"0")</f>
        <v>0</v>
      </c>
      <c r="AB208" s="26">
        <f t="shared" ref="AB208" si="278">IFERROR(J208-R208,"0")</f>
        <v>0</v>
      </c>
      <c r="AC208" s="26">
        <f t="shared" ref="AC208" si="279">IFERROR(J208-W208,"0")</f>
        <v>0</v>
      </c>
      <c r="AD208" s="34">
        <f t="shared" ref="AD208" si="280">K208-S208-T208</f>
        <v>0</v>
      </c>
      <c r="AE208" s="34">
        <f t="shared" ref="AE208" si="281">K208-N208</f>
        <v>0</v>
      </c>
      <c r="AF208" s="34">
        <f t="shared" ref="AF208" si="282">I208-Q208</f>
        <v>0</v>
      </c>
      <c r="AG208" s="34">
        <f t="shared" ref="AG208" si="283">I208-V208</f>
        <v>0</v>
      </c>
      <c r="AH208" s="34">
        <f t="shared" ref="AH208" si="284">L208-O208-P208</f>
        <v>0</v>
      </c>
    </row>
    <row r="209" spans="1:34" x14ac:dyDescent="0.25">
      <c r="A209" s="51"/>
      <c r="D209" s="36" t="s">
        <v>3383</v>
      </c>
      <c r="E209" s="15"/>
      <c r="F209" s="2"/>
      <c r="G209" s="16">
        <f>IFERROR(G207-G208,"0")</f>
        <v>0</v>
      </c>
      <c r="H209" s="73"/>
      <c r="I209" s="16">
        <f>IFERROR(I207-I208,"0")</f>
        <v>0</v>
      </c>
      <c r="J209" s="26">
        <f t="shared" ref="J209" si="285">IFERROR(G209-I209,"0")</f>
        <v>0</v>
      </c>
      <c r="K209" s="16">
        <f t="shared" ref="K209:Q209" si="286">IFERROR(K207-K208,"0")</f>
        <v>0</v>
      </c>
      <c r="L209" s="16">
        <f t="shared" si="286"/>
        <v>0</v>
      </c>
      <c r="M209" s="73"/>
      <c r="N209" s="16">
        <f t="shared" si="286"/>
        <v>0</v>
      </c>
      <c r="O209" s="16">
        <f t="shared" si="286"/>
        <v>0</v>
      </c>
      <c r="P209" s="16">
        <f t="shared" si="286"/>
        <v>0</v>
      </c>
      <c r="Q209" s="16">
        <f t="shared" si="286"/>
        <v>0</v>
      </c>
      <c r="R209" s="26">
        <f t="shared" si="214"/>
        <v>0</v>
      </c>
      <c r="S209" s="16">
        <f>IFERROR(S207-S208,"0")</f>
        <v>0</v>
      </c>
      <c r="T209" s="16">
        <f>IFERROR(T207-T208,"0")</f>
        <v>0</v>
      </c>
      <c r="U209" s="73"/>
      <c r="V209" s="16">
        <f>IFERROR(V207-V208,"0")</f>
        <v>0</v>
      </c>
      <c r="W209" s="26">
        <f t="shared" si="215"/>
        <v>0</v>
      </c>
      <c r="X209" s="16"/>
      <c r="Y209" s="16">
        <f t="shared" ref="Y209" si="287">IFERROR(G209-K209,"0")</f>
        <v>0</v>
      </c>
      <c r="Z209" s="16">
        <f t="shared" ref="Z209" si="288">IFERROR(L209-N209,"0")</f>
        <v>0</v>
      </c>
      <c r="AA209" s="7">
        <f t="shared" ref="AA209" si="289">IFERROR(Y209-Z209,"0")</f>
        <v>0</v>
      </c>
      <c r="AB209" s="26">
        <f t="shared" si="219"/>
        <v>0</v>
      </c>
      <c r="AC209" s="26">
        <f t="shared" si="220"/>
        <v>0</v>
      </c>
      <c r="AD209" s="34">
        <f t="shared" ref="AD209" si="290">K209-S209-T209</f>
        <v>0</v>
      </c>
      <c r="AE209" s="34">
        <f t="shared" ref="AE209" si="291">K209-N209</f>
        <v>0</v>
      </c>
      <c r="AF209" s="34">
        <f t="shared" ref="AF209" si="292">I209-Q209</f>
        <v>0</v>
      </c>
      <c r="AG209" s="34">
        <f t="shared" ref="AG209" si="293">I209-V209</f>
        <v>0</v>
      </c>
      <c r="AH209" s="34">
        <f t="shared" ref="AH209" si="294">L209-O209-P209</f>
        <v>0</v>
      </c>
    </row>
    <row r="210" spans="1:34" ht="36.75" x14ac:dyDescent="0.25">
      <c r="A210" s="44" t="s">
        <v>1053</v>
      </c>
      <c r="D210" s="10" t="s">
        <v>407</v>
      </c>
      <c r="E210" s="8" t="s">
        <v>392</v>
      </c>
      <c r="F210" s="2" t="s">
        <v>420</v>
      </c>
      <c r="G210" s="6" t="str">
        <f t="shared" si="266"/>
        <v>0</v>
      </c>
      <c r="H210" s="72" t="str">
        <f t="shared" si="267"/>
        <v>0</v>
      </c>
      <c r="I210" s="6" t="str">
        <f t="shared" si="266"/>
        <v>0</v>
      </c>
      <c r="J210" s="26">
        <f t="shared" si="212"/>
        <v>0</v>
      </c>
      <c r="K210" s="6" t="str">
        <f t="shared" si="268"/>
        <v>0</v>
      </c>
      <c r="L210" s="6" t="str">
        <f t="shared" si="268"/>
        <v>0</v>
      </c>
      <c r="M210" s="72" t="str">
        <f t="shared" si="269"/>
        <v>0</v>
      </c>
      <c r="N210" s="6" t="str">
        <f t="shared" si="268"/>
        <v>0</v>
      </c>
      <c r="O210" s="6" t="str">
        <f t="shared" si="268"/>
        <v>0</v>
      </c>
      <c r="P210" s="6" t="str">
        <f t="shared" si="268"/>
        <v>0</v>
      </c>
      <c r="Q210" s="6" t="str">
        <f t="shared" si="268"/>
        <v>0</v>
      </c>
      <c r="R210" s="26">
        <f t="shared" si="214"/>
        <v>0</v>
      </c>
      <c r="S210" s="6" t="str">
        <f t="shared" si="270"/>
        <v>0</v>
      </c>
      <c r="T210" s="6" t="str">
        <f t="shared" si="270"/>
        <v>0</v>
      </c>
      <c r="U210" s="72" t="str">
        <f t="shared" si="271"/>
        <v>0</v>
      </c>
      <c r="V210" s="6" t="str">
        <f t="shared" si="270"/>
        <v>0</v>
      </c>
      <c r="W210" s="26">
        <f t="shared" si="215"/>
        <v>0</v>
      </c>
      <c r="X210" s="6"/>
      <c r="Y210" s="16">
        <f t="shared" si="216"/>
        <v>0</v>
      </c>
      <c r="Z210" s="16">
        <f t="shared" si="217"/>
        <v>0</v>
      </c>
      <c r="AA210" s="7">
        <f t="shared" si="218"/>
        <v>0</v>
      </c>
      <c r="AB210" s="26">
        <f t="shared" si="219"/>
        <v>0</v>
      </c>
      <c r="AC210" s="26">
        <f t="shared" si="220"/>
        <v>0</v>
      </c>
      <c r="AD210" s="34">
        <f t="shared" si="222"/>
        <v>0</v>
      </c>
      <c r="AE210" s="34">
        <f t="shared" si="223"/>
        <v>0</v>
      </c>
      <c r="AF210" s="34">
        <f t="shared" si="224"/>
        <v>0</v>
      </c>
      <c r="AG210" s="34">
        <f t="shared" si="225"/>
        <v>0</v>
      </c>
      <c r="AH210" s="34">
        <f t="shared" si="211"/>
        <v>0</v>
      </c>
    </row>
    <row r="211" spans="1:34" x14ac:dyDescent="0.25">
      <c r="A211" s="44" t="s">
        <v>1054</v>
      </c>
      <c r="D211" s="10" t="s">
        <v>408</v>
      </c>
      <c r="E211" s="8" t="s">
        <v>393</v>
      </c>
      <c r="F211" s="2" t="s">
        <v>421</v>
      </c>
      <c r="G211" s="6" t="str">
        <f t="shared" si="266"/>
        <v>0</v>
      </c>
      <c r="H211" s="72" t="str">
        <f t="shared" si="267"/>
        <v>0</v>
      </c>
      <c r="I211" s="6" t="str">
        <f t="shared" si="266"/>
        <v>0</v>
      </c>
      <c r="J211" s="26">
        <f t="shared" si="212"/>
        <v>0</v>
      </c>
      <c r="K211" s="6" t="str">
        <f t="shared" si="268"/>
        <v>0</v>
      </c>
      <c r="L211" s="6" t="str">
        <f t="shared" si="268"/>
        <v>0</v>
      </c>
      <c r="M211" s="72" t="str">
        <f t="shared" si="269"/>
        <v>0</v>
      </c>
      <c r="N211" s="6" t="str">
        <f t="shared" si="268"/>
        <v>0</v>
      </c>
      <c r="O211" s="6" t="str">
        <f t="shared" si="268"/>
        <v>0</v>
      </c>
      <c r="P211" s="6" t="str">
        <f t="shared" si="268"/>
        <v>0</v>
      </c>
      <c r="Q211" s="6" t="str">
        <f t="shared" si="268"/>
        <v>0</v>
      </c>
      <c r="R211" s="26">
        <f t="shared" si="214"/>
        <v>0</v>
      </c>
      <c r="S211" s="6" t="str">
        <f t="shared" si="270"/>
        <v>0</v>
      </c>
      <c r="T211" s="6" t="str">
        <f t="shared" si="270"/>
        <v>0</v>
      </c>
      <c r="U211" s="72" t="str">
        <f t="shared" si="271"/>
        <v>0</v>
      </c>
      <c r="V211" s="6" t="str">
        <f t="shared" si="270"/>
        <v>0</v>
      </c>
      <c r="W211" s="26">
        <f t="shared" si="215"/>
        <v>0</v>
      </c>
      <c r="X211" s="6"/>
      <c r="Y211" s="16">
        <f t="shared" si="216"/>
        <v>0</v>
      </c>
      <c r="Z211" s="16">
        <f t="shared" si="217"/>
        <v>0</v>
      </c>
      <c r="AA211" s="7">
        <f t="shared" si="218"/>
        <v>0</v>
      </c>
      <c r="AB211" s="26">
        <f t="shared" si="219"/>
        <v>0</v>
      </c>
      <c r="AC211" s="26">
        <f t="shared" si="220"/>
        <v>0</v>
      </c>
      <c r="AD211" s="34">
        <f t="shared" si="222"/>
        <v>0</v>
      </c>
      <c r="AE211" s="34">
        <f t="shared" si="223"/>
        <v>0</v>
      </c>
      <c r="AF211" s="34">
        <f t="shared" si="224"/>
        <v>0</v>
      </c>
      <c r="AG211" s="34">
        <f t="shared" si="225"/>
        <v>0</v>
      </c>
      <c r="AH211" s="34">
        <f t="shared" si="211"/>
        <v>0</v>
      </c>
    </row>
    <row r="212" spans="1:34" ht="36.75" x14ac:dyDescent="0.25">
      <c r="A212" s="44" t="s">
        <v>1055</v>
      </c>
      <c r="D212" s="10" t="s">
        <v>409</v>
      </c>
      <c r="E212" s="8" t="s">
        <v>394</v>
      </c>
      <c r="F212" s="2" t="s">
        <v>422</v>
      </c>
      <c r="G212" s="6" t="str">
        <f t="shared" si="266"/>
        <v>0</v>
      </c>
      <c r="H212" s="72" t="str">
        <f t="shared" si="267"/>
        <v>0</v>
      </c>
      <c r="I212" s="6" t="str">
        <f t="shared" si="266"/>
        <v>0</v>
      </c>
      <c r="J212" s="26">
        <f t="shared" si="212"/>
        <v>0</v>
      </c>
      <c r="K212" s="6" t="str">
        <f t="shared" si="268"/>
        <v>0</v>
      </c>
      <c r="L212" s="6" t="str">
        <f t="shared" si="268"/>
        <v>0</v>
      </c>
      <c r="M212" s="72" t="str">
        <f t="shared" si="269"/>
        <v>0</v>
      </c>
      <c r="N212" s="6" t="str">
        <f t="shared" si="268"/>
        <v>0</v>
      </c>
      <c r="O212" s="6" t="str">
        <f t="shared" si="268"/>
        <v>0</v>
      </c>
      <c r="P212" s="6" t="str">
        <f t="shared" si="268"/>
        <v>0</v>
      </c>
      <c r="Q212" s="6" t="str">
        <f t="shared" si="268"/>
        <v>0</v>
      </c>
      <c r="R212" s="26">
        <f t="shared" si="214"/>
        <v>0</v>
      </c>
      <c r="S212" s="6" t="str">
        <f t="shared" si="270"/>
        <v>0</v>
      </c>
      <c r="T212" s="6" t="str">
        <f t="shared" si="270"/>
        <v>0</v>
      </c>
      <c r="U212" s="72" t="str">
        <f t="shared" si="271"/>
        <v>0</v>
      </c>
      <c r="V212" s="6" t="str">
        <f t="shared" si="270"/>
        <v>0</v>
      </c>
      <c r="W212" s="26">
        <f t="shared" si="215"/>
        <v>0</v>
      </c>
      <c r="X212" s="6"/>
      <c r="Y212" s="16">
        <f t="shared" si="216"/>
        <v>0</v>
      </c>
      <c r="Z212" s="16">
        <f t="shared" si="217"/>
        <v>0</v>
      </c>
      <c r="AA212" s="7">
        <f t="shared" si="218"/>
        <v>0</v>
      </c>
      <c r="AB212" s="26">
        <f t="shared" si="219"/>
        <v>0</v>
      </c>
      <c r="AC212" s="26">
        <f t="shared" si="220"/>
        <v>0</v>
      </c>
      <c r="AD212" s="34">
        <f t="shared" si="222"/>
        <v>0</v>
      </c>
      <c r="AE212" s="34">
        <f t="shared" si="223"/>
        <v>0</v>
      </c>
      <c r="AF212" s="34">
        <f t="shared" si="224"/>
        <v>0</v>
      </c>
      <c r="AG212" s="34">
        <f t="shared" si="225"/>
        <v>0</v>
      </c>
      <c r="AH212" s="34">
        <f t="shared" si="211"/>
        <v>0</v>
      </c>
    </row>
    <row r="213" spans="1:34" ht="24.75" x14ac:dyDescent="0.25">
      <c r="A213" s="44" t="s">
        <v>1056</v>
      </c>
      <c r="D213" s="10" t="s">
        <v>410</v>
      </c>
      <c r="E213" s="8" t="s">
        <v>395</v>
      </c>
      <c r="F213" s="2" t="s">
        <v>423</v>
      </c>
      <c r="G213" s="6" t="str">
        <f t="shared" si="266"/>
        <v>0</v>
      </c>
      <c r="H213" s="72" t="str">
        <f t="shared" si="267"/>
        <v>0</v>
      </c>
      <c r="I213" s="6" t="str">
        <f t="shared" si="266"/>
        <v>0</v>
      </c>
      <c r="J213" s="26">
        <f t="shared" si="212"/>
        <v>0</v>
      </c>
      <c r="K213" s="6" t="str">
        <f t="shared" si="268"/>
        <v>0</v>
      </c>
      <c r="L213" s="6" t="str">
        <f t="shared" si="268"/>
        <v>0</v>
      </c>
      <c r="M213" s="72" t="str">
        <f t="shared" si="269"/>
        <v>0</v>
      </c>
      <c r="N213" s="6" t="str">
        <f t="shared" si="268"/>
        <v>0</v>
      </c>
      <c r="O213" s="6" t="str">
        <f t="shared" si="268"/>
        <v>0</v>
      </c>
      <c r="P213" s="6" t="str">
        <f t="shared" si="268"/>
        <v>0</v>
      </c>
      <c r="Q213" s="6" t="str">
        <f t="shared" si="268"/>
        <v>0</v>
      </c>
      <c r="R213" s="26">
        <f t="shared" si="214"/>
        <v>0</v>
      </c>
      <c r="S213" s="6" t="str">
        <f t="shared" si="270"/>
        <v>0</v>
      </c>
      <c r="T213" s="6" t="str">
        <f t="shared" si="270"/>
        <v>0</v>
      </c>
      <c r="U213" s="72" t="str">
        <f t="shared" si="271"/>
        <v>0</v>
      </c>
      <c r="V213" s="6" t="str">
        <f t="shared" si="270"/>
        <v>0</v>
      </c>
      <c r="W213" s="26">
        <f t="shared" si="215"/>
        <v>0</v>
      </c>
      <c r="X213" s="6"/>
      <c r="Y213" s="16">
        <f t="shared" si="216"/>
        <v>0</v>
      </c>
      <c r="Z213" s="16">
        <f t="shared" si="217"/>
        <v>0</v>
      </c>
      <c r="AA213" s="7">
        <f t="shared" si="218"/>
        <v>0</v>
      </c>
      <c r="AB213" s="26">
        <f t="shared" si="219"/>
        <v>0</v>
      </c>
      <c r="AC213" s="26">
        <f t="shared" si="220"/>
        <v>0</v>
      </c>
      <c r="AD213" s="34">
        <f t="shared" si="222"/>
        <v>0</v>
      </c>
      <c r="AE213" s="34">
        <f t="shared" si="223"/>
        <v>0</v>
      </c>
      <c r="AF213" s="34">
        <f t="shared" si="224"/>
        <v>0</v>
      </c>
      <c r="AG213" s="34">
        <f t="shared" si="225"/>
        <v>0</v>
      </c>
      <c r="AH213" s="34">
        <f t="shared" si="211"/>
        <v>0</v>
      </c>
    </row>
    <row r="214" spans="1:34" ht="24.75" x14ac:dyDescent="0.25">
      <c r="A214" s="44" t="s">
        <v>1057</v>
      </c>
      <c r="D214" s="10" t="s">
        <v>411</v>
      </c>
      <c r="E214" s="8" t="s">
        <v>396</v>
      </c>
      <c r="F214" s="2" t="s">
        <v>424</v>
      </c>
      <c r="G214" s="6" t="str">
        <f t="shared" si="266"/>
        <v>0</v>
      </c>
      <c r="H214" s="72" t="str">
        <f t="shared" si="267"/>
        <v>0</v>
      </c>
      <c r="I214" s="6" t="str">
        <f t="shared" si="266"/>
        <v>0</v>
      </c>
      <c r="J214" s="26">
        <f t="shared" si="212"/>
        <v>0</v>
      </c>
      <c r="K214" s="6" t="str">
        <f t="shared" si="268"/>
        <v>0</v>
      </c>
      <c r="L214" s="6" t="str">
        <f t="shared" si="268"/>
        <v>0</v>
      </c>
      <c r="M214" s="72" t="str">
        <f t="shared" si="269"/>
        <v>0</v>
      </c>
      <c r="N214" s="6" t="str">
        <f t="shared" si="268"/>
        <v>0</v>
      </c>
      <c r="O214" s="6" t="str">
        <f t="shared" si="268"/>
        <v>0</v>
      </c>
      <c r="P214" s="6" t="str">
        <f t="shared" si="268"/>
        <v>0</v>
      </c>
      <c r="Q214" s="6" t="str">
        <f t="shared" si="268"/>
        <v>0</v>
      </c>
      <c r="R214" s="26">
        <f t="shared" si="214"/>
        <v>0</v>
      </c>
      <c r="S214" s="6" t="str">
        <f t="shared" si="270"/>
        <v>0</v>
      </c>
      <c r="T214" s="6" t="str">
        <f t="shared" si="270"/>
        <v>0</v>
      </c>
      <c r="U214" s="72" t="str">
        <f t="shared" si="271"/>
        <v>0</v>
      </c>
      <c r="V214" s="6" t="str">
        <f t="shared" si="270"/>
        <v>0</v>
      </c>
      <c r="W214" s="26">
        <f t="shared" si="215"/>
        <v>0</v>
      </c>
      <c r="X214" s="6"/>
      <c r="Y214" s="16">
        <f t="shared" si="216"/>
        <v>0</v>
      </c>
      <c r="Z214" s="16">
        <f t="shared" si="217"/>
        <v>0</v>
      </c>
      <c r="AA214" s="7">
        <f t="shared" si="218"/>
        <v>0</v>
      </c>
      <c r="AB214" s="26">
        <f t="shared" si="219"/>
        <v>0</v>
      </c>
      <c r="AC214" s="26">
        <f t="shared" si="220"/>
        <v>0</v>
      </c>
      <c r="AD214" s="34">
        <f t="shared" si="222"/>
        <v>0</v>
      </c>
      <c r="AE214" s="34">
        <f t="shared" si="223"/>
        <v>0</v>
      </c>
      <c r="AF214" s="34">
        <f t="shared" si="224"/>
        <v>0</v>
      </c>
      <c r="AG214" s="34">
        <f t="shared" si="225"/>
        <v>0</v>
      </c>
      <c r="AH214" s="34">
        <f t="shared" si="211"/>
        <v>0</v>
      </c>
    </row>
    <row r="215" spans="1:34" x14ac:dyDescent="0.25">
      <c r="A215" s="44" t="s">
        <v>1058</v>
      </c>
      <c r="D215" s="10" t="s">
        <v>412</v>
      </c>
      <c r="E215" s="8" t="s">
        <v>397</v>
      </c>
      <c r="F215" s="2" t="s">
        <v>425</v>
      </c>
      <c r="G215" s="6" t="str">
        <f t="shared" si="266"/>
        <v>0</v>
      </c>
      <c r="H215" s="72" t="str">
        <f t="shared" si="267"/>
        <v>0</v>
      </c>
      <c r="I215" s="6" t="str">
        <f t="shared" si="266"/>
        <v>0</v>
      </c>
      <c r="J215" s="26">
        <f t="shared" si="212"/>
        <v>0</v>
      </c>
      <c r="K215" s="6" t="str">
        <f t="shared" si="268"/>
        <v>0</v>
      </c>
      <c r="L215" s="6" t="str">
        <f t="shared" si="268"/>
        <v>0</v>
      </c>
      <c r="M215" s="72" t="str">
        <f t="shared" si="269"/>
        <v>0</v>
      </c>
      <c r="N215" s="6" t="str">
        <f t="shared" si="268"/>
        <v>0</v>
      </c>
      <c r="O215" s="6" t="str">
        <f t="shared" si="268"/>
        <v>0</v>
      </c>
      <c r="P215" s="6" t="str">
        <f t="shared" si="268"/>
        <v>0</v>
      </c>
      <c r="Q215" s="6" t="str">
        <f t="shared" si="268"/>
        <v>0</v>
      </c>
      <c r="R215" s="26">
        <f t="shared" si="214"/>
        <v>0</v>
      </c>
      <c r="S215" s="6" t="str">
        <f t="shared" si="270"/>
        <v>0</v>
      </c>
      <c r="T215" s="6" t="str">
        <f t="shared" si="270"/>
        <v>0</v>
      </c>
      <c r="U215" s="72" t="str">
        <f t="shared" si="271"/>
        <v>0</v>
      </c>
      <c r="V215" s="6" t="str">
        <f t="shared" si="270"/>
        <v>0</v>
      </c>
      <c r="W215" s="26">
        <f t="shared" si="215"/>
        <v>0</v>
      </c>
      <c r="X215" s="6"/>
      <c r="Y215" s="16">
        <f t="shared" si="216"/>
        <v>0</v>
      </c>
      <c r="Z215" s="16">
        <f t="shared" si="217"/>
        <v>0</v>
      </c>
      <c r="AA215" s="7">
        <f t="shared" si="218"/>
        <v>0</v>
      </c>
      <c r="AB215" s="26">
        <f t="shared" si="219"/>
        <v>0</v>
      </c>
      <c r="AC215" s="26">
        <f t="shared" si="220"/>
        <v>0</v>
      </c>
      <c r="AD215" s="34">
        <f t="shared" si="222"/>
        <v>0</v>
      </c>
      <c r="AE215" s="34">
        <f t="shared" si="223"/>
        <v>0</v>
      </c>
      <c r="AF215" s="34">
        <f t="shared" si="224"/>
        <v>0</v>
      </c>
      <c r="AG215" s="34">
        <f t="shared" si="225"/>
        <v>0</v>
      </c>
      <c r="AH215" s="34">
        <f t="shared" si="211"/>
        <v>0</v>
      </c>
    </row>
    <row r="216" spans="1:34" x14ac:dyDescent="0.25">
      <c r="A216" s="44" t="s">
        <v>1059</v>
      </c>
      <c r="D216" s="10" t="s">
        <v>413</v>
      </c>
      <c r="E216" s="8" t="s">
        <v>398</v>
      </c>
      <c r="F216" s="2" t="s">
        <v>426</v>
      </c>
      <c r="G216" s="6" t="str">
        <f t="shared" si="266"/>
        <v>0</v>
      </c>
      <c r="H216" s="72" t="str">
        <f t="shared" si="267"/>
        <v>0</v>
      </c>
      <c r="I216" s="6" t="str">
        <f t="shared" si="266"/>
        <v>0</v>
      </c>
      <c r="J216" s="26">
        <f t="shared" si="212"/>
        <v>0</v>
      </c>
      <c r="K216" s="6" t="str">
        <f t="shared" si="268"/>
        <v>0</v>
      </c>
      <c r="L216" s="6" t="str">
        <f t="shared" si="268"/>
        <v>0</v>
      </c>
      <c r="M216" s="72" t="str">
        <f t="shared" si="269"/>
        <v>0</v>
      </c>
      <c r="N216" s="6" t="str">
        <f t="shared" si="268"/>
        <v>0</v>
      </c>
      <c r="O216" s="6" t="str">
        <f t="shared" si="268"/>
        <v>0</v>
      </c>
      <c r="P216" s="6" t="str">
        <f t="shared" si="268"/>
        <v>0</v>
      </c>
      <c r="Q216" s="6" t="str">
        <f t="shared" si="268"/>
        <v>0</v>
      </c>
      <c r="R216" s="26">
        <f t="shared" si="214"/>
        <v>0</v>
      </c>
      <c r="S216" s="6" t="str">
        <f t="shared" si="270"/>
        <v>0</v>
      </c>
      <c r="T216" s="6" t="str">
        <f t="shared" si="270"/>
        <v>0</v>
      </c>
      <c r="U216" s="72" t="str">
        <f t="shared" si="271"/>
        <v>0</v>
      </c>
      <c r="V216" s="6" t="str">
        <f t="shared" si="270"/>
        <v>0</v>
      </c>
      <c r="W216" s="26">
        <f t="shared" si="215"/>
        <v>0</v>
      </c>
      <c r="X216" s="6"/>
      <c r="Y216" s="16">
        <f t="shared" si="216"/>
        <v>0</v>
      </c>
      <c r="Z216" s="16">
        <f t="shared" si="217"/>
        <v>0</v>
      </c>
      <c r="AA216" s="7">
        <f t="shared" si="218"/>
        <v>0</v>
      </c>
      <c r="AB216" s="26">
        <f t="shared" si="219"/>
        <v>0</v>
      </c>
      <c r="AC216" s="26">
        <f t="shared" si="220"/>
        <v>0</v>
      </c>
      <c r="AD216" s="34">
        <f t="shared" si="222"/>
        <v>0</v>
      </c>
      <c r="AE216" s="34">
        <f t="shared" si="223"/>
        <v>0</v>
      </c>
      <c r="AF216" s="34">
        <f t="shared" si="224"/>
        <v>0</v>
      </c>
      <c r="AG216" s="34">
        <f t="shared" si="225"/>
        <v>0</v>
      </c>
      <c r="AH216" s="34">
        <f t="shared" si="211"/>
        <v>0</v>
      </c>
    </row>
    <row r="217" spans="1:34" ht="60.75" x14ac:dyDescent="0.25">
      <c r="A217" s="44" t="s">
        <v>1060</v>
      </c>
      <c r="D217" s="10" t="s">
        <v>414</v>
      </c>
      <c r="E217" s="8" t="s">
        <v>399</v>
      </c>
      <c r="F217" s="2" t="s">
        <v>427</v>
      </c>
      <c r="G217" s="6" t="str">
        <f t="shared" si="266"/>
        <v>0</v>
      </c>
      <c r="H217" s="72" t="str">
        <f t="shared" si="267"/>
        <v>0</v>
      </c>
      <c r="I217" s="6" t="str">
        <f t="shared" si="266"/>
        <v>0</v>
      </c>
      <c r="J217" s="26">
        <f t="shared" si="212"/>
        <v>0</v>
      </c>
      <c r="K217" s="6" t="str">
        <f t="shared" si="268"/>
        <v>0</v>
      </c>
      <c r="L217" s="6" t="str">
        <f t="shared" si="268"/>
        <v>0</v>
      </c>
      <c r="M217" s="72" t="str">
        <f t="shared" si="269"/>
        <v>0</v>
      </c>
      <c r="N217" s="6" t="str">
        <f t="shared" si="268"/>
        <v>0</v>
      </c>
      <c r="O217" s="6" t="str">
        <f t="shared" si="268"/>
        <v>0</v>
      </c>
      <c r="P217" s="6" t="str">
        <f t="shared" si="268"/>
        <v>0</v>
      </c>
      <c r="Q217" s="6" t="str">
        <f t="shared" si="268"/>
        <v>0</v>
      </c>
      <c r="R217" s="26">
        <f t="shared" si="214"/>
        <v>0</v>
      </c>
      <c r="S217" s="6" t="str">
        <f t="shared" si="270"/>
        <v>0</v>
      </c>
      <c r="T217" s="6" t="str">
        <f t="shared" si="270"/>
        <v>0</v>
      </c>
      <c r="U217" s="72" t="str">
        <f t="shared" si="271"/>
        <v>0</v>
      </c>
      <c r="V217" s="6" t="str">
        <f t="shared" si="270"/>
        <v>0</v>
      </c>
      <c r="W217" s="26">
        <f t="shared" si="215"/>
        <v>0</v>
      </c>
      <c r="X217" s="6"/>
      <c r="Y217" s="16">
        <f t="shared" si="216"/>
        <v>0</v>
      </c>
      <c r="Z217" s="16">
        <f t="shared" si="217"/>
        <v>0</v>
      </c>
      <c r="AA217" s="7">
        <f t="shared" si="218"/>
        <v>0</v>
      </c>
      <c r="AB217" s="26">
        <f t="shared" si="219"/>
        <v>0</v>
      </c>
      <c r="AC217" s="26">
        <f t="shared" si="220"/>
        <v>0</v>
      </c>
      <c r="AD217" s="34">
        <f t="shared" si="222"/>
        <v>0</v>
      </c>
      <c r="AE217" s="34">
        <f t="shared" si="223"/>
        <v>0</v>
      </c>
      <c r="AF217" s="34">
        <f t="shared" si="224"/>
        <v>0</v>
      </c>
      <c r="AG217" s="34">
        <f t="shared" si="225"/>
        <v>0</v>
      </c>
      <c r="AH217" s="34">
        <f t="shared" si="211"/>
        <v>0</v>
      </c>
    </row>
    <row r="218" spans="1:34" x14ac:dyDescent="0.25">
      <c r="B218" s="45"/>
      <c r="D218" s="37" t="s">
        <v>662</v>
      </c>
      <c r="E218" s="20"/>
      <c r="F218" s="21"/>
      <c r="G218" s="16">
        <f>IFERROR(G201-G202-G206-G207-G210-G211-G212-G213-G214-G215-G216-G217,"0")</f>
        <v>0</v>
      </c>
      <c r="H218" s="73"/>
      <c r="I218" s="16">
        <f>I201-I202-I206-I207-I210-I211-I212-I213-I214-I215-I216-I217</f>
        <v>0</v>
      </c>
      <c r="J218" s="26">
        <f t="shared" si="212"/>
        <v>0</v>
      </c>
      <c r="K218" s="16">
        <f t="shared" ref="K218:V218" si="295">K201-K202-K206-K207-K210-K211-K212-K213-K214-K215-K216-K217</f>
        <v>0</v>
      </c>
      <c r="L218" s="16">
        <f t="shared" si="295"/>
        <v>0</v>
      </c>
      <c r="M218" s="73"/>
      <c r="N218" s="16">
        <f t="shared" si="295"/>
        <v>0</v>
      </c>
      <c r="O218" s="16">
        <f t="shared" si="295"/>
        <v>0</v>
      </c>
      <c r="P218" s="16">
        <f t="shared" si="295"/>
        <v>0</v>
      </c>
      <c r="Q218" s="16">
        <f t="shared" si="295"/>
        <v>0</v>
      </c>
      <c r="R218" s="26">
        <f t="shared" si="214"/>
        <v>0</v>
      </c>
      <c r="S218" s="16">
        <f t="shared" si="295"/>
        <v>0</v>
      </c>
      <c r="T218" s="16">
        <f t="shared" si="295"/>
        <v>0</v>
      </c>
      <c r="U218" s="73"/>
      <c r="V218" s="16">
        <f t="shared" si="295"/>
        <v>0</v>
      </c>
      <c r="W218" s="26">
        <f t="shared" si="215"/>
        <v>0</v>
      </c>
      <c r="X218" s="16"/>
      <c r="Y218" s="16">
        <f t="shared" si="216"/>
        <v>0</v>
      </c>
      <c r="Z218" s="16">
        <f t="shared" si="217"/>
        <v>0</v>
      </c>
      <c r="AA218" s="7">
        <f t="shared" si="218"/>
        <v>0</v>
      </c>
      <c r="AB218" s="26">
        <f t="shared" si="219"/>
        <v>0</v>
      </c>
      <c r="AC218" s="26">
        <f t="shared" si="220"/>
        <v>0</v>
      </c>
      <c r="AD218" s="34">
        <f t="shared" si="222"/>
        <v>0</v>
      </c>
      <c r="AE218" s="34">
        <f t="shared" si="223"/>
        <v>0</v>
      </c>
      <c r="AF218" s="34">
        <f t="shared" si="224"/>
        <v>0</v>
      </c>
      <c r="AG218" s="34">
        <f t="shared" si="225"/>
        <v>0</v>
      </c>
      <c r="AH218" s="34">
        <f t="shared" ref="AH218:AH284" si="296">L218-O218-P218</f>
        <v>0</v>
      </c>
    </row>
    <row r="219" spans="1:34" x14ac:dyDescent="0.25">
      <c r="A219" s="44" t="s">
        <v>1061</v>
      </c>
      <c r="B219">
        <v>1</v>
      </c>
      <c r="D219" s="4" t="s">
        <v>428</v>
      </c>
      <c r="E219" s="12" t="s">
        <v>429</v>
      </c>
      <c r="F219" s="18" t="s">
        <v>430</v>
      </c>
      <c r="G219" s="6" t="str">
        <f t="shared" ref="G219:I225" si="297">IFERROR(VLOOKUP($A219,_f12_all,G$1,FALSE),"0")</f>
        <v>0</v>
      </c>
      <c r="H219" s="72" t="str">
        <f t="shared" ref="H219:H225" si="298">IFERROR(VLOOKUP($A219,_f12_all_pr,H$1,FALSE),"0")</f>
        <v>0</v>
      </c>
      <c r="I219" s="6" t="str">
        <f t="shared" si="297"/>
        <v>0</v>
      </c>
      <c r="J219" s="26">
        <f t="shared" ref="J219:J286" si="299">IFERROR(G219-I219,"0")</f>
        <v>0</v>
      </c>
      <c r="K219" s="6" t="str">
        <f t="shared" ref="K219:Q225" si="300">IFERROR(VLOOKUP($A219,_f12_all,K$1,FALSE),"0")</f>
        <v>0</v>
      </c>
      <c r="L219" s="6" t="str">
        <f t="shared" si="300"/>
        <v>0</v>
      </c>
      <c r="M219" s="72" t="str">
        <f t="shared" ref="M219:M225" si="301">IFERROR(VLOOKUP($A219,_f12_all_pr,M$1,FALSE),"0")</f>
        <v>0</v>
      </c>
      <c r="N219" s="6" t="str">
        <f t="shared" si="300"/>
        <v>0</v>
      </c>
      <c r="O219" s="6" t="str">
        <f t="shared" si="300"/>
        <v>0</v>
      </c>
      <c r="P219" s="6" t="str">
        <f t="shared" si="300"/>
        <v>0</v>
      </c>
      <c r="Q219" s="6" t="str">
        <f t="shared" si="300"/>
        <v>0</v>
      </c>
      <c r="R219" s="26">
        <f t="shared" ref="R219:R286" si="302">IFERROR(L219-Q219,"0")</f>
        <v>0</v>
      </c>
      <c r="S219" s="6" t="str">
        <f t="shared" ref="S219:V225" si="303">IFERROR(VLOOKUP($A219,_f12_all,S$1,FALSE),"0")</f>
        <v>0</v>
      </c>
      <c r="T219" s="6" t="str">
        <f t="shared" si="303"/>
        <v>0</v>
      </c>
      <c r="U219" s="72" t="str">
        <f t="shared" ref="U219:U225" si="304">IFERROR(VLOOKUP($A219,_f12_all_pr,U$1,FALSE),"0")</f>
        <v>0</v>
      </c>
      <c r="V219" s="6" t="str">
        <f t="shared" si="303"/>
        <v>0</v>
      </c>
      <c r="W219" s="26">
        <f t="shared" ref="W219:W286" si="305">IFERROR(T219-V219,"0")</f>
        <v>0</v>
      </c>
      <c r="X219" s="6"/>
      <c r="Y219" s="16">
        <f t="shared" ref="Y219:Y286" si="306">IFERROR(G219-K219,"0")</f>
        <v>0</v>
      </c>
      <c r="Z219" s="16">
        <f t="shared" ref="Z219:Z286" si="307">IFERROR(L219-N219,"0")</f>
        <v>0</v>
      </c>
      <c r="AA219" s="7">
        <f t="shared" ref="AA219:AA286" si="308">IFERROR(Y219-Z219,"0")</f>
        <v>0</v>
      </c>
      <c r="AB219" s="26">
        <f t="shared" ref="AB219:AB286" si="309">IFERROR(J219-R219,"0")</f>
        <v>0</v>
      </c>
      <c r="AC219" s="26">
        <f t="shared" ref="AC219:AC286" si="310">IFERROR(J219-W219,"0")</f>
        <v>0</v>
      </c>
      <c r="AD219" s="34">
        <f t="shared" si="222"/>
        <v>0</v>
      </c>
      <c r="AE219" s="34">
        <f t="shared" si="223"/>
        <v>0</v>
      </c>
      <c r="AF219" s="34">
        <f t="shared" si="224"/>
        <v>0</v>
      </c>
      <c r="AG219" s="34">
        <f t="shared" si="225"/>
        <v>0</v>
      </c>
      <c r="AH219" s="34">
        <f t="shared" si="296"/>
        <v>0</v>
      </c>
    </row>
    <row r="220" spans="1:34" ht="24.75" x14ac:dyDescent="0.25">
      <c r="A220" s="44" t="s">
        <v>1062</v>
      </c>
      <c r="D220" s="10" t="s">
        <v>431</v>
      </c>
      <c r="E220" s="8" t="s">
        <v>443</v>
      </c>
      <c r="F220" s="2" t="s">
        <v>455</v>
      </c>
      <c r="G220" s="6" t="str">
        <f t="shared" si="297"/>
        <v>0</v>
      </c>
      <c r="H220" s="72" t="str">
        <f t="shared" si="298"/>
        <v>0</v>
      </c>
      <c r="I220" s="6" t="str">
        <f t="shared" si="297"/>
        <v>0</v>
      </c>
      <c r="J220" s="26">
        <f t="shared" si="299"/>
        <v>0</v>
      </c>
      <c r="K220" s="6" t="str">
        <f t="shared" si="300"/>
        <v>0</v>
      </c>
      <c r="L220" s="6" t="str">
        <f t="shared" si="300"/>
        <v>0</v>
      </c>
      <c r="M220" s="72" t="str">
        <f t="shared" si="301"/>
        <v>0</v>
      </c>
      <c r="N220" s="6" t="str">
        <f t="shared" si="300"/>
        <v>0</v>
      </c>
      <c r="O220" s="6" t="str">
        <f t="shared" si="300"/>
        <v>0</v>
      </c>
      <c r="P220" s="6" t="str">
        <f t="shared" si="300"/>
        <v>0</v>
      </c>
      <c r="Q220" s="6" t="str">
        <f t="shared" si="300"/>
        <v>0</v>
      </c>
      <c r="R220" s="26">
        <f t="shared" si="302"/>
        <v>0</v>
      </c>
      <c r="S220" s="6" t="str">
        <f t="shared" si="303"/>
        <v>0</v>
      </c>
      <c r="T220" s="6" t="str">
        <f t="shared" si="303"/>
        <v>0</v>
      </c>
      <c r="U220" s="72" t="str">
        <f t="shared" si="304"/>
        <v>0</v>
      </c>
      <c r="V220" s="6" t="str">
        <f t="shared" si="303"/>
        <v>0</v>
      </c>
      <c r="W220" s="26">
        <f t="shared" si="305"/>
        <v>0</v>
      </c>
      <c r="X220" s="6"/>
      <c r="Y220" s="16">
        <f t="shared" si="306"/>
        <v>0</v>
      </c>
      <c r="Z220" s="16">
        <f t="shared" si="307"/>
        <v>0</v>
      </c>
      <c r="AA220" s="7">
        <f t="shared" si="308"/>
        <v>0</v>
      </c>
      <c r="AB220" s="26">
        <f t="shared" si="309"/>
        <v>0</v>
      </c>
      <c r="AC220" s="26">
        <f t="shared" si="310"/>
        <v>0</v>
      </c>
      <c r="AD220" s="34">
        <f t="shared" ref="AD220:AD287" si="311">K220-S220-T220</f>
        <v>0</v>
      </c>
      <c r="AE220" s="34">
        <f t="shared" ref="AE220:AE287" si="312">K220-N220</f>
        <v>0</v>
      </c>
      <c r="AF220" s="34">
        <f t="shared" ref="AF220:AF287" si="313">I220-Q220</f>
        <v>0</v>
      </c>
      <c r="AG220" s="34">
        <f t="shared" ref="AG220:AG287" si="314">I220-V220</f>
        <v>0</v>
      </c>
      <c r="AH220" s="34">
        <f t="shared" si="296"/>
        <v>0</v>
      </c>
    </row>
    <row r="221" spans="1:34" x14ac:dyDescent="0.25">
      <c r="A221" s="44" t="s">
        <v>1063</v>
      </c>
      <c r="D221" s="10" t="s">
        <v>432</v>
      </c>
      <c r="E221" s="8" t="s">
        <v>444</v>
      </c>
      <c r="F221" s="2" t="s">
        <v>456</v>
      </c>
      <c r="G221" s="6" t="str">
        <f t="shared" si="297"/>
        <v>0</v>
      </c>
      <c r="H221" s="72" t="str">
        <f t="shared" si="298"/>
        <v>0</v>
      </c>
      <c r="I221" s="6" t="str">
        <f t="shared" si="297"/>
        <v>0</v>
      </c>
      <c r="J221" s="26">
        <f t="shared" si="299"/>
        <v>0</v>
      </c>
      <c r="K221" s="6" t="str">
        <f t="shared" si="300"/>
        <v>0</v>
      </c>
      <c r="L221" s="6" t="str">
        <f t="shared" si="300"/>
        <v>0</v>
      </c>
      <c r="M221" s="72" t="str">
        <f t="shared" si="301"/>
        <v>0</v>
      </c>
      <c r="N221" s="6" t="str">
        <f t="shared" si="300"/>
        <v>0</v>
      </c>
      <c r="O221" s="6" t="str">
        <f t="shared" si="300"/>
        <v>0</v>
      </c>
      <c r="P221" s="6" t="str">
        <f t="shared" si="300"/>
        <v>0</v>
      </c>
      <c r="Q221" s="6" t="str">
        <f t="shared" si="300"/>
        <v>0</v>
      </c>
      <c r="R221" s="26">
        <f t="shared" si="302"/>
        <v>0</v>
      </c>
      <c r="S221" s="6" t="str">
        <f t="shared" si="303"/>
        <v>0</v>
      </c>
      <c r="T221" s="6" t="str">
        <f t="shared" si="303"/>
        <v>0</v>
      </c>
      <c r="U221" s="72" t="str">
        <f t="shared" si="304"/>
        <v>0</v>
      </c>
      <c r="V221" s="6" t="str">
        <f t="shared" si="303"/>
        <v>0</v>
      </c>
      <c r="W221" s="26">
        <f t="shared" si="305"/>
        <v>0</v>
      </c>
      <c r="X221" s="6"/>
      <c r="Y221" s="16">
        <f t="shared" si="306"/>
        <v>0</v>
      </c>
      <c r="Z221" s="16">
        <f t="shared" si="307"/>
        <v>0</v>
      </c>
      <c r="AA221" s="7">
        <f t="shared" si="308"/>
        <v>0</v>
      </c>
      <c r="AB221" s="26">
        <f t="shared" si="309"/>
        <v>0</v>
      </c>
      <c r="AC221" s="26">
        <f t="shared" si="310"/>
        <v>0</v>
      </c>
      <c r="AD221" s="34">
        <f t="shared" si="311"/>
        <v>0</v>
      </c>
      <c r="AE221" s="34">
        <f t="shared" si="312"/>
        <v>0</v>
      </c>
      <c r="AF221" s="34">
        <f t="shared" si="313"/>
        <v>0</v>
      </c>
      <c r="AG221" s="34">
        <f t="shared" si="314"/>
        <v>0</v>
      </c>
      <c r="AH221" s="34">
        <f t="shared" si="296"/>
        <v>0</v>
      </c>
    </row>
    <row r="222" spans="1:34" x14ac:dyDescent="0.25">
      <c r="A222" s="44" t="s">
        <v>1064</v>
      </c>
      <c r="D222" s="10" t="s">
        <v>433</v>
      </c>
      <c r="E222" s="8" t="s">
        <v>445</v>
      </c>
      <c r="F222" s="2" t="s">
        <v>457</v>
      </c>
      <c r="G222" s="6" t="str">
        <f t="shared" si="297"/>
        <v>0</v>
      </c>
      <c r="H222" s="72" t="str">
        <f t="shared" si="298"/>
        <v>0</v>
      </c>
      <c r="I222" s="6" t="str">
        <f t="shared" si="297"/>
        <v>0</v>
      </c>
      <c r="J222" s="26">
        <f t="shared" si="299"/>
        <v>0</v>
      </c>
      <c r="K222" s="6" t="str">
        <f t="shared" si="300"/>
        <v>0</v>
      </c>
      <c r="L222" s="6" t="str">
        <f t="shared" si="300"/>
        <v>0</v>
      </c>
      <c r="M222" s="72" t="str">
        <f t="shared" si="301"/>
        <v>0</v>
      </c>
      <c r="N222" s="6" t="str">
        <f t="shared" si="300"/>
        <v>0</v>
      </c>
      <c r="O222" s="6" t="str">
        <f t="shared" si="300"/>
        <v>0</v>
      </c>
      <c r="P222" s="6" t="str">
        <f t="shared" si="300"/>
        <v>0</v>
      </c>
      <c r="Q222" s="6" t="str">
        <f t="shared" si="300"/>
        <v>0</v>
      </c>
      <c r="R222" s="26">
        <f t="shared" si="302"/>
        <v>0</v>
      </c>
      <c r="S222" s="6" t="str">
        <f t="shared" si="303"/>
        <v>0</v>
      </c>
      <c r="T222" s="6" t="str">
        <f t="shared" si="303"/>
        <v>0</v>
      </c>
      <c r="U222" s="72" t="str">
        <f t="shared" si="304"/>
        <v>0</v>
      </c>
      <c r="V222" s="6" t="str">
        <f t="shared" si="303"/>
        <v>0</v>
      </c>
      <c r="W222" s="26">
        <f t="shared" si="305"/>
        <v>0</v>
      </c>
      <c r="X222" s="6"/>
      <c r="Y222" s="16">
        <f t="shared" si="306"/>
        <v>0</v>
      </c>
      <c r="Z222" s="16">
        <f t="shared" si="307"/>
        <v>0</v>
      </c>
      <c r="AA222" s="7">
        <f t="shared" si="308"/>
        <v>0</v>
      </c>
      <c r="AB222" s="26">
        <f t="shared" si="309"/>
        <v>0</v>
      </c>
      <c r="AC222" s="26">
        <f t="shared" si="310"/>
        <v>0</v>
      </c>
      <c r="AD222" s="34">
        <f t="shared" si="311"/>
        <v>0</v>
      </c>
      <c r="AE222" s="34">
        <f t="shared" si="312"/>
        <v>0</v>
      </c>
      <c r="AF222" s="34">
        <f t="shared" si="313"/>
        <v>0</v>
      </c>
      <c r="AG222" s="34">
        <f t="shared" si="314"/>
        <v>0</v>
      </c>
      <c r="AH222" s="34">
        <f t="shared" si="296"/>
        <v>0</v>
      </c>
    </row>
    <row r="223" spans="1:34" ht="24.75" x14ac:dyDescent="0.25">
      <c r="A223" s="44" t="s">
        <v>1065</v>
      </c>
      <c r="D223" s="10" t="s">
        <v>434</v>
      </c>
      <c r="E223" s="8" t="s">
        <v>446</v>
      </c>
      <c r="F223" s="2" t="s">
        <v>458</v>
      </c>
      <c r="G223" s="6" t="str">
        <f t="shared" si="297"/>
        <v>0</v>
      </c>
      <c r="H223" s="72" t="str">
        <f t="shared" si="298"/>
        <v>0</v>
      </c>
      <c r="I223" s="6" t="str">
        <f t="shared" si="297"/>
        <v>0</v>
      </c>
      <c r="J223" s="26">
        <f t="shared" si="299"/>
        <v>0</v>
      </c>
      <c r="K223" s="6" t="str">
        <f t="shared" si="300"/>
        <v>0</v>
      </c>
      <c r="L223" s="6" t="str">
        <f t="shared" si="300"/>
        <v>0</v>
      </c>
      <c r="M223" s="72" t="str">
        <f t="shared" si="301"/>
        <v>0</v>
      </c>
      <c r="N223" s="6" t="str">
        <f t="shared" si="300"/>
        <v>0</v>
      </c>
      <c r="O223" s="6" t="str">
        <f t="shared" si="300"/>
        <v>0</v>
      </c>
      <c r="P223" s="6" t="str">
        <f t="shared" si="300"/>
        <v>0</v>
      </c>
      <c r="Q223" s="6" t="str">
        <f t="shared" si="300"/>
        <v>0</v>
      </c>
      <c r="R223" s="26">
        <f t="shared" si="302"/>
        <v>0</v>
      </c>
      <c r="S223" s="6" t="str">
        <f t="shared" si="303"/>
        <v>0</v>
      </c>
      <c r="T223" s="6" t="str">
        <f t="shared" si="303"/>
        <v>0</v>
      </c>
      <c r="U223" s="72" t="str">
        <f t="shared" si="304"/>
        <v>0</v>
      </c>
      <c r="V223" s="6" t="str">
        <f t="shared" si="303"/>
        <v>0</v>
      </c>
      <c r="W223" s="26">
        <f t="shared" si="305"/>
        <v>0</v>
      </c>
      <c r="X223" s="6"/>
      <c r="Y223" s="16">
        <f t="shared" si="306"/>
        <v>0</v>
      </c>
      <c r="Z223" s="16">
        <f t="shared" si="307"/>
        <v>0</v>
      </c>
      <c r="AA223" s="7">
        <f t="shared" si="308"/>
        <v>0</v>
      </c>
      <c r="AB223" s="26">
        <f t="shared" si="309"/>
        <v>0</v>
      </c>
      <c r="AC223" s="26">
        <f t="shared" si="310"/>
        <v>0</v>
      </c>
      <c r="AD223" s="34">
        <f t="shared" si="311"/>
        <v>0</v>
      </c>
      <c r="AE223" s="34">
        <f t="shared" si="312"/>
        <v>0</v>
      </c>
      <c r="AF223" s="34">
        <f t="shared" si="313"/>
        <v>0</v>
      </c>
      <c r="AG223" s="34">
        <f t="shared" si="314"/>
        <v>0</v>
      </c>
      <c r="AH223" s="34">
        <f t="shared" si="296"/>
        <v>0</v>
      </c>
    </row>
    <row r="224" spans="1:34" x14ac:dyDescent="0.25">
      <c r="A224" s="44" t="s">
        <v>1066</v>
      </c>
      <c r="D224" s="10" t="s">
        <v>435</v>
      </c>
      <c r="E224" s="8" t="s">
        <v>447</v>
      </c>
      <c r="F224" s="2" t="s">
        <v>459</v>
      </c>
      <c r="G224" s="6" t="str">
        <f t="shared" si="297"/>
        <v>0</v>
      </c>
      <c r="H224" s="72" t="str">
        <f t="shared" si="298"/>
        <v>0</v>
      </c>
      <c r="I224" s="6" t="str">
        <f t="shared" si="297"/>
        <v>0</v>
      </c>
      <c r="J224" s="26">
        <f t="shared" si="299"/>
        <v>0</v>
      </c>
      <c r="K224" s="6" t="str">
        <f t="shared" si="300"/>
        <v>0</v>
      </c>
      <c r="L224" s="6" t="str">
        <f t="shared" si="300"/>
        <v>0</v>
      </c>
      <c r="M224" s="72" t="str">
        <f t="shared" si="301"/>
        <v>0</v>
      </c>
      <c r="N224" s="6" t="str">
        <f t="shared" si="300"/>
        <v>0</v>
      </c>
      <c r="O224" s="6" t="str">
        <f t="shared" si="300"/>
        <v>0</v>
      </c>
      <c r="P224" s="6" t="str">
        <f t="shared" si="300"/>
        <v>0</v>
      </c>
      <c r="Q224" s="6" t="str">
        <f t="shared" si="300"/>
        <v>0</v>
      </c>
      <c r="R224" s="26">
        <f t="shared" si="302"/>
        <v>0</v>
      </c>
      <c r="S224" s="6" t="str">
        <f t="shared" si="303"/>
        <v>0</v>
      </c>
      <c r="T224" s="6" t="str">
        <f t="shared" si="303"/>
        <v>0</v>
      </c>
      <c r="U224" s="72" t="str">
        <f t="shared" si="304"/>
        <v>0</v>
      </c>
      <c r="V224" s="6" t="str">
        <f t="shared" si="303"/>
        <v>0</v>
      </c>
      <c r="W224" s="26">
        <f t="shared" si="305"/>
        <v>0</v>
      </c>
      <c r="X224" s="6"/>
      <c r="Y224" s="16">
        <f t="shared" si="306"/>
        <v>0</v>
      </c>
      <c r="Z224" s="16">
        <f t="shared" si="307"/>
        <v>0</v>
      </c>
      <c r="AA224" s="7">
        <f t="shared" si="308"/>
        <v>0</v>
      </c>
      <c r="AB224" s="26">
        <f t="shared" si="309"/>
        <v>0</v>
      </c>
      <c r="AC224" s="26">
        <f t="shared" si="310"/>
        <v>0</v>
      </c>
      <c r="AD224" s="34">
        <f t="shared" si="311"/>
        <v>0</v>
      </c>
      <c r="AE224" s="34">
        <f t="shared" si="312"/>
        <v>0</v>
      </c>
      <c r="AF224" s="34">
        <f t="shared" si="313"/>
        <v>0</v>
      </c>
      <c r="AG224" s="34">
        <f t="shared" si="314"/>
        <v>0</v>
      </c>
      <c r="AH224" s="34">
        <f t="shared" si="296"/>
        <v>0</v>
      </c>
    </row>
    <row r="225" spans="1:34" ht="36.75" x14ac:dyDescent="0.25">
      <c r="A225" s="44" t="s">
        <v>1067</v>
      </c>
      <c r="D225" s="19" t="s">
        <v>436</v>
      </c>
      <c r="E225" s="8" t="s">
        <v>452</v>
      </c>
      <c r="F225" s="2" t="s">
        <v>460</v>
      </c>
      <c r="G225" s="6" t="str">
        <f t="shared" si="297"/>
        <v>0</v>
      </c>
      <c r="H225" s="72" t="str">
        <f t="shared" si="298"/>
        <v>0</v>
      </c>
      <c r="I225" s="6" t="str">
        <f t="shared" si="297"/>
        <v>0</v>
      </c>
      <c r="J225" s="26">
        <f t="shared" si="299"/>
        <v>0</v>
      </c>
      <c r="K225" s="6" t="str">
        <f t="shared" si="300"/>
        <v>0</v>
      </c>
      <c r="L225" s="6" t="str">
        <f t="shared" si="300"/>
        <v>0</v>
      </c>
      <c r="M225" s="72" t="str">
        <f t="shared" si="301"/>
        <v>0</v>
      </c>
      <c r="N225" s="6" t="str">
        <f t="shared" si="300"/>
        <v>0</v>
      </c>
      <c r="O225" s="6" t="str">
        <f t="shared" si="300"/>
        <v>0</v>
      </c>
      <c r="P225" s="6" t="str">
        <f t="shared" si="300"/>
        <v>0</v>
      </c>
      <c r="Q225" s="6" t="str">
        <f t="shared" si="300"/>
        <v>0</v>
      </c>
      <c r="R225" s="26">
        <f t="shared" si="302"/>
        <v>0</v>
      </c>
      <c r="S225" s="6" t="str">
        <f t="shared" si="303"/>
        <v>0</v>
      </c>
      <c r="T225" s="6" t="str">
        <f t="shared" si="303"/>
        <v>0</v>
      </c>
      <c r="U225" s="72" t="str">
        <f t="shared" si="304"/>
        <v>0</v>
      </c>
      <c r="V225" s="6" t="str">
        <f t="shared" si="303"/>
        <v>0</v>
      </c>
      <c r="W225" s="26">
        <f t="shared" si="305"/>
        <v>0</v>
      </c>
      <c r="X225" s="6"/>
      <c r="Y225" s="16">
        <f t="shared" si="306"/>
        <v>0</v>
      </c>
      <c r="Z225" s="16">
        <f t="shared" si="307"/>
        <v>0</v>
      </c>
      <c r="AA225" s="7">
        <f t="shared" si="308"/>
        <v>0</v>
      </c>
      <c r="AB225" s="26">
        <f t="shared" si="309"/>
        <v>0</v>
      </c>
      <c r="AC225" s="26">
        <f t="shared" si="310"/>
        <v>0</v>
      </c>
      <c r="AD225" s="34">
        <f t="shared" si="311"/>
        <v>0</v>
      </c>
      <c r="AE225" s="34">
        <f t="shared" si="312"/>
        <v>0</v>
      </c>
      <c r="AF225" s="34">
        <f t="shared" si="313"/>
        <v>0</v>
      </c>
      <c r="AG225" s="34">
        <f t="shared" si="314"/>
        <v>0</v>
      </c>
      <c r="AH225" s="34">
        <f t="shared" si="296"/>
        <v>0</v>
      </c>
    </row>
    <row r="226" spans="1:34" x14ac:dyDescent="0.25">
      <c r="D226" s="36" t="s">
        <v>679</v>
      </c>
      <c r="E226" s="15"/>
      <c r="F226" s="15"/>
      <c r="G226" s="16">
        <f>IFERROR(G224-G225,"0")</f>
        <v>0</v>
      </c>
      <c r="H226" s="73"/>
      <c r="I226" s="16">
        <f>IFERROR(I224-I225,"0")</f>
        <v>0</v>
      </c>
      <c r="J226" s="26">
        <f t="shared" si="299"/>
        <v>0</v>
      </c>
      <c r="K226" s="16">
        <f t="shared" ref="K226:Q226" si="315">IFERROR(K224-K225,"0")</f>
        <v>0</v>
      </c>
      <c r="L226" s="16">
        <f t="shared" si="315"/>
        <v>0</v>
      </c>
      <c r="M226" s="73"/>
      <c r="N226" s="16">
        <f t="shared" si="315"/>
        <v>0</v>
      </c>
      <c r="O226" s="16">
        <f t="shared" si="315"/>
        <v>0</v>
      </c>
      <c r="P226" s="16">
        <f t="shared" si="315"/>
        <v>0</v>
      </c>
      <c r="Q226" s="16">
        <f t="shared" si="315"/>
        <v>0</v>
      </c>
      <c r="R226" s="26">
        <f t="shared" si="302"/>
        <v>0</v>
      </c>
      <c r="S226" s="16">
        <f>IFERROR(S224-S225,"0")</f>
        <v>0</v>
      </c>
      <c r="T226" s="16">
        <f>IFERROR(T224-T225,"0")</f>
        <v>0</v>
      </c>
      <c r="U226" s="73"/>
      <c r="V226" s="16">
        <f>IFERROR(V224-V225,"0")</f>
        <v>0</v>
      </c>
      <c r="W226" s="26">
        <f t="shared" si="305"/>
        <v>0</v>
      </c>
      <c r="X226" s="16"/>
      <c r="Y226" s="16">
        <f t="shared" si="306"/>
        <v>0</v>
      </c>
      <c r="Z226" s="16">
        <f t="shared" si="307"/>
        <v>0</v>
      </c>
      <c r="AA226" s="7">
        <f t="shared" si="308"/>
        <v>0</v>
      </c>
      <c r="AB226" s="26">
        <f t="shared" si="309"/>
        <v>0</v>
      </c>
      <c r="AC226" s="26">
        <f t="shared" si="310"/>
        <v>0</v>
      </c>
      <c r="AD226" s="34">
        <f t="shared" si="311"/>
        <v>0</v>
      </c>
      <c r="AE226" s="34">
        <f t="shared" si="312"/>
        <v>0</v>
      </c>
      <c r="AF226" s="34">
        <f t="shared" si="313"/>
        <v>0</v>
      </c>
      <c r="AG226" s="34">
        <f t="shared" si="314"/>
        <v>0</v>
      </c>
      <c r="AH226" s="34">
        <f t="shared" si="296"/>
        <v>0</v>
      </c>
    </row>
    <row r="227" spans="1:34" x14ac:dyDescent="0.25">
      <c r="A227" s="44" t="s">
        <v>1068</v>
      </c>
      <c r="D227" s="10" t="s">
        <v>437</v>
      </c>
      <c r="E227" s="8" t="s">
        <v>448</v>
      </c>
      <c r="F227" s="2" t="s">
        <v>461</v>
      </c>
      <c r="G227" s="6" t="str">
        <f t="shared" ref="G227:I229" si="316">IFERROR(VLOOKUP($A227,_f12_all,G$1,FALSE),"0")</f>
        <v>0</v>
      </c>
      <c r="H227" s="72" t="str">
        <f>IFERROR(VLOOKUP($A227,_f12_all_pr,H$1,FALSE),"0")</f>
        <v>0</v>
      </c>
      <c r="I227" s="6" t="str">
        <f t="shared" si="316"/>
        <v>0</v>
      </c>
      <c r="J227" s="26">
        <f t="shared" si="299"/>
        <v>0</v>
      </c>
      <c r="K227" s="6" t="str">
        <f t="shared" ref="K227:Q229" si="317">IFERROR(VLOOKUP($A227,_f12_all,K$1,FALSE),"0")</f>
        <v>0</v>
      </c>
      <c r="L227" s="6" t="str">
        <f t="shared" si="317"/>
        <v>0</v>
      </c>
      <c r="M227" s="72" t="str">
        <f>IFERROR(VLOOKUP($A227,_f12_all_pr,M$1,FALSE),"0")</f>
        <v>0</v>
      </c>
      <c r="N227" s="6" t="str">
        <f t="shared" si="317"/>
        <v>0</v>
      </c>
      <c r="O227" s="6" t="str">
        <f t="shared" si="317"/>
        <v>0</v>
      </c>
      <c r="P227" s="6" t="str">
        <f t="shared" si="317"/>
        <v>0</v>
      </c>
      <c r="Q227" s="6" t="str">
        <f t="shared" si="317"/>
        <v>0</v>
      </c>
      <c r="R227" s="26">
        <f t="shared" si="302"/>
        <v>0</v>
      </c>
      <c r="S227" s="6" t="str">
        <f t="shared" ref="S227:V229" si="318">IFERROR(VLOOKUP($A227,_f12_all,S$1,FALSE),"0")</f>
        <v>0</v>
      </c>
      <c r="T227" s="6" t="str">
        <f t="shared" si="318"/>
        <v>0</v>
      </c>
      <c r="U227" s="72" t="str">
        <f>IFERROR(VLOOKUP($A227,_f12_all_pr,U$1,FALSE),"0")</f>
        <v>0</v>
      </c>
      <c r="V227" s="6" t="str">
        <f t="shared" si="318"/>
        <v>0</v>
      </c>
      <c r="W227" s="26">
        <f t="shared" si="305"/>
        <v>0</v>
      </c>
      <c r="X227" s="6"/>
      <c r="Y227" s="16">
        <f t="shared" si="306"/>
        <v>0</v>
      </c>
      <c r="Z227" s="16">
        <f t="shared" si="307"/>
        <v>0</v>
      </c>
      <c r="AA227" s="7">
        <f t="shared" si="308"/>
        <v>0</v>
      </c>
      <c r="AB227" s="26">
        <f t="shared" si="309"/>
        <v>0</v>
      </c>
      <c r="AC227" s="26">
        <f t="shared" si="310"/>
        <v>0</v>
      </c>
      <c r="AD227" s="34">
        <f t="shared" si="311"/>
        <v>0</v>
      </c>
      <c r="AE227" s="34">
        <f t="shared" si="312"/>
        <v>0</v>
      </c>
      <c r="AF227" s="34">
        <f t="shared" si="313"/>
        <v>0</v>
      </c>
      <c r="AG227" s="34">
        <f t="shared" si="314"/>
        <v>0</v>
      </c>
      <c r="AH227" s="34">
        <f t="shared" si="296"/>
        <v>0</v>
      </c>
    </row>
    <row r="228" spans="1:34" x14ac:dyDescent="0.25">
      <c r="A228" s="44" t="s">
        <v>1069</v>
      </c>
      <c r="D228" s="10" t="s">
        <v>438</v>
      </c>
      <c r="E228" s="8" t="s">
        <v>449</v>
      </c>
      <c r="F228" s="2" t="s">
        <v>462</v>
      </c>
      <c r="G228" s="6" t="str">
        <f t="shared" si="316"/>
        <v>0</v>
      </c>
      <c r="H228" s="72" t="str">
        <f>IFERROR(VLOOKUP($A228,_f12_all_pr,H$1,FALSE),"0")</f>
        <v>0</v>
      </c>
      <c r="I228" s="6" t="str">
        <f t="shared" si="316"/>
        <v>0</v>
      </c>
      <c r="J228" s="26">
        <f t="shared" si="299"/>
        <v>0</v>
      </c>
      <c r="K228" s="6" t="str">
        <f t="shared" si="317"/>
        <v>0</v>
      </c>
      <c r="L228" s="6" t="str">
        <f t="shared" si="317"/>
        <v>0</v>
      </c>
      <c r="M228" s="72" t="str">
        <f>IFERROR(VLOOKUP($A228,_f12_all_pr,M$1,FALSE),"0")</f>
        <v>0</v>
      </c>
      <c r="N228" s="6" t="str">
        <f t="shared" si="317"/>
        <v>0</v>
      </c>
      <c r="O228" s="6" t="str">
        <f t="shared" si="317"/>
        <v>0</v>
      </c>
      <c r="P228" s="6" t="str">
        <f t="shared" si="317"/>
        <v>0</v>
      </c>
      <c r="Q228" s="6" t="str">
        <f t="shared" si="317"/>
        <v>0</v>
      </c>
      <c r="R228" s="26">
        <f t="shared" si="302"/>
        <v>0</v>
      </c>
      <c r="S228" s="6" t="str">
        <f t="shared" si="318"/>
        <v>0</v>
      </c>
      <c r="T228" s="6" t="str">
        <f t="shared" si="318"/>
        <v>0</v>
      </c>
      <c r="U228" s="72" t="str">
        <f>IFERROR(VLOOKUP($A228,_f12_all_pr,U$1,FALSE),"0")</f>
        <v>0</v>
      </c>
      <c r="V228" s="6" t="str">
        <f t="shared" si="318"/>
        <v>0</v>
      </c>
      <c r="W228" s="26">
        <f t="shared" si="305"/>
        <v>0</v>
      </c>
      <c r="X228" s="6"/>
      <c r="Y228" s="16">
        <f t="shared" si="306"/>
        <v>0</v>
      </c>
      <c r="Z228" s="16">
        <f t="shared" si="307"/>
        <v>0</v>
      </c>
      <c r="AA228" s="7">
        <f t="shared" si="308"/>
        <v>0</v>
      </c>
      <c r="AB228" s="26">
        <f t="shared" si="309"/>
        <v>0</v>
      </c>
      <c r="AC228" s="26">
        <f t="shared" si="310"/>
        <v>0</v>
      </c>
      <c r="AD228" s="34">
        <f t="shared" si="311"/>
        <v>0</v>
      </c>
      <c r="AE228" s="34">
        <f t="shared" si="312"/>
        <v>0</v>
      </c>
      <c r="AF228" s="34">
        <f t="shared" si="313"/>
        <v>0</v>
      </c>
      <c r="AG228" s="34">
        <f t="shared" si="314"/>
        <v>0</v>
      </c>
      <c r="AH228" s="34">
        <f t="shared" si="296"/>
        <v>0</v>
      </c>
    </row>
    <row r="229" spans="1:34" ht="24.75" x14ac:dyDescent="0.25">
      <c r="A229" s="44" t="s">
        <v>1070</v>
      </c>
      <c r="D229" s="19" t="s">
        <v>439</v>
      </c>
      <c r="E229" s="8" t="s">
        <v>453</v>
      </c>
      <c r="F229" s="2" t="s">
        <v>463</v>
      </c>
      <c r="G229" s="6" t="str">
        <f t="shared" si="316"/>
        <v>0</v>
      </c>
      <c r="H229" s="72" t="str">
        <f>IFERROR(VLOOKUP($A229,_f12_all_pr,H$1,FALSE),"0")</f>
        <v>0</v>
      </c>
      <c r="I229" s="6" t="str">
        <f t="shared" si="316"/>
        <v>0</v>
      </c>
      <c r="J229" s="26">
        <f t="shared" si="299"/>
        <v>0</v>
      </c>
      <c r="K229" s="6" t="str">
        <f t="shared" si="317"/>
        <v>0</v>
      </c>
      <c r="L229" s="6" t="str">
        <f t="shared" si="317"/>
        <v>0</v>
      </c>
      <c r="M229" s="72" t="str">
        <f>IFERROR(VLOOKUP($A229,_f12_all_pr,M$1,FALSE),"0")</f>
        <v>0</v>
      </c>
      <c r="N229" s="6" t="str">
        <f t="shared" si="317"/>
        <v>0</v>
      </c>
      <c r="O229" s="6" t="str">
        <f t="shared" si="317"/>
        <v>0</v>
      </c>
      <c r="P229" s="6" t="str">
        <f t="shared" si="317"/>
        <v>0</v>
      </c>
      <c r="Q229" s="6" t="str">
        <f t="shared" si="317"/>
        <v>0</v>
      </c>
      <c r="R229" s="26">
        <f t="shared" si="302"/>
        <v>0</v>
      </c>
      <c r="S229" s="6" t="str">
        <f t="shared" si="318"/>
        <v>0</v>
      </c>
      <c r="T229" s="6" t="str">
        <f t="shared" si="318"/>
        <v>0</v>
      </c>
      <c r="U229" s="72" t="str">
        <f>IFERROR(VLOOKUP($A229,_f12_all_pr,U$1,FALSE),"0")</f>
        <v>0</v>
      </c>
      <c r="V229" s="6" t="str">
        <f t="shared" si="318"/>
        <v>0</v>
      </c>
      <c r="W229" s="26">
        <f t="shared" si="305"/>
        <v>0</v>
      </c>
      <c r="X229" s="6"/>
      <c r="Y229" s="16">
        <f t="shared" si="306"/>
        <v>0</v>
      </c>
      <c r="Z229" s="16">
        <f t="shared" si="307"/>
        <v>0</v>
      </c>
      <c r="AA229" s="7">
        <f t="shared" si="308"/>
        <v>0</v>
      </c>
      <c r="AB229" s="26">
        <f t="shared" si="309"/>
        <v>0</v>
      </c>
      <c r="AC229" s="26">
        <f t="shared" si="310"/>
        <v>0</v>
      </c>
      <c r="AD229" s="34">
        <f t="shared" si="311"/>
        <v>0</v>
      </c>
      <c r="AE229" s="34">
        <f t="shared" si="312"/>
        <v>0</v>
      </c>
      <c r="AF229" s="34">
        <f t="shared" si="313"/>
        <v>0</v>
      </c>
      <c r="AG229" s="34">
        <f t="shared" si="314"/>
        <v>0</v>
      </c>
      <c r="AH229" s="34">
        <f t="shared" si="296"/>
        <v>0</v>
      </c>
    </row>
    <row r="230" spans="1:34" x14ac:dyDescent="0.25">
      <c r="D230" s="36" t="s">
        <v>678</v>
      </c>
      <c r="E230" s="15"/>
      <c r="F230" s="15"/>
      <c r="G230" s="16">
        <f>IFERROR(G228-G229,"+")</f>
        <v>0</v>
      </c>
      <c r="H230" s="73"/>
      <c r="I230" s="16">
        <f>IFERROR(I228-I229,"+")</f>
        <v>0</v>
      </c>
      <c r="J230" s="26">
        <f t="shared" si="299"/>
        <v>0</v>
      </c>
      <c r="K230" s="16">
        <f t="shared" ref="K230:Q230" si="319">IFERROR(K228-K229,"+")</f>
        <v>0</v>
      </c>
      <c r="L230" s="16">
        <f t="shared" si="319"/>
        <v>0</v>
      </c>
      <c r="M230" s="73"/>
      <c r="N230" s="16">
        <f t="shared" si="319"/>
        <v>0</v>
      </c>
      <c r="O230" s="16">
        <f t="shared" si="319"/>
        <v>0</v>
      </c>
      <c r="P230" s="16">
        <f t="shared" si="319"/>
        <v>0</v>
      </c>
      <c r="Q230" s="16">
        <f t="shared" si="319"/>
        <v>0</v>
      </c>
      <c r="R230" s="26">
        <f t="shared" si="302"/>
        <v>0</v>
      </c>
      <c r="S230" s="16">
        <f>IFERROR(S228-S229,"+")</f>
        <v>0</v>
      </c>
      <c r="T230" s="16">
        <f>IFERROR(T228-T229,"+")</f>
        <v>0</v>
      </c>
      <c r="U230" s="73"/>
      <c r="V230" s="16">
        <f>IFERROR(V228-V229,"+")</f>
        <v>0</v>
      </c>
      <c r="W230" s="26">
        <f t="shared" si="305"/>
        <v>0</v>
      </c>
      <c r="X230" s="16"/>
      <c r="Y230" s="16">
        <f t="shared" si="306"/>
        <v>0</v>
      </c>
      <c r="Z230" s="16">
        <f t="shared" si="307"/>
        <v>0</v>
      </c>
      <c r="AA230" s="7">
        <f t="shared" si="308"/>
        <v>0</v>
      </c>
      <c r="AB230" s="26">
        <f t="shared" si="309"/>
        <v>0</v>
      </c>
      <c r="AC230" s="26">
        <f t="shared" si="310"/>
        <v>0</v>
      </c>
      <c r="AD230" s="34">
        <f t="shared" si="311"/>
        <v>0</v>
      </c>
      <c r="AE230" s="34">
        <f t="shared" si="312"/>
        <v>0</v>
      </c>
      <c r="AF230" s="34">
        <f t="shared" si="313"/>
        <v>0</v>
      </c>
      <c r="AG230" s="34">
        <f t="shared" si="314"/>
        <v>0</v>
      </c>
      <c r="AH230" s="34">
        <f t="shared" si="296"/>
        <v>0</v>
      </c>
    </row>
    <row r="231" spans="1:34" ht="24.75" x14ac:dyDescent="0.25">
      <c r="A231" s="44" t="s">
        <v>1071</v>
      </c>
      <c r="D231" s="10" t="s">
        <v>440</v>
      </c>
      <c r="E231" s="8" t="s">
        <v>450</v>
      </c>
      <c r="F231" s="2" t="s">
        <v>464</v>
      </c>
      <c r="G231" s="6" t="str">
        <f t="shared" ref="G231:I233" si="320">IFERROR(VLOOKUP($A231,_f12_all,G$1,FALSE),"0")</f>
        <v>0</v>
      </c>
      <c r="H231" s="72" t="str">
        <f>IFERROR(VLOOKUP($A231,_f12_all_pr,H$1,FALSE),"0")</f>
        <v>0</v>
      </c>
      <c r="I231" s="6" t="str">
        <f t="shared" si="320"/>
        <v>0</v>
      </c>
      <c r="J231" s="26">
        <f t="shared" si="299"/>
        <v>0</v>
      </c>
      <c r="K231" s="6" t="str">
        <f t="shared" ref="K231:Q233" si="321">IFERROR(VLOOKUP($A231,_f12_all,K$1,FALSE),"0")</f>
        <v>0</v>
      </c>
      <c r="L231" s="6" t="str">
        <f t="shared" si="321"/>
        <v>0</v>
      </c>
      <c r="M231" s="72" t="str">
        <f>IFERROR(VLOOKUP($A231,_f12_all_pr,M$1,FALSE),"0")</f>
        <v>0</v>
      </c>
      <c r="N231" s="6" t="str">
        <f t="shared" si="321"/>
        <v>0</v>
      </c>
      <c r="O231" s="6" t="str">
        <f t="shared" si="321"/>
        <v>0</v>
      </c>
      <c r="P231" s="6" t="str">
        <f t="shared" si="321"/>
        <v>0</v>
      </c>
      <c r="Q231" s="6" t="str">
        <f t="shared" si="321"/>
        <v>0</v>
      </c>
      <c r="R231" s="26">
        <f t="shared" si="302"/>
        <v>0</v>
      </c>
      <c r="S231" s="6" t="str">
        <f t="shared" ref="S231:V233" si="322">IFERROR(VLOOKUP($A231,_f12_all,S$1,FALSE),"0")</f>
        <v>0</v>
      </c>
      <c r="T231" s="6" t="str">
        <f t="shared" si="322"/>
        <v>0</v>
      </c>
      <c r="U231" s="72" t="str">
        <f>IFERROR(VLOOKUP($A231,_f12_all_pr,U$1,FALSE),"0")</f>
        <v>0</v>
      </c>
      <c r="V231" s="6" t="str">
        <f t="shared" si="322"/>
        <v>0</v>
      </c>
      <c r="W231" s="26">
        <f t="shared" si="305"/>
        <v>0</v>
      </c>
      <c r="X231" s="6"/>
      <c r="Y231" s="16">
        <f t="shared" si="306"/>
        <v>0</v>
      </c>
      <c r="Z231" s="16">
        <f t="shared" si="307"/>
        <v>0</v>
      </c>
      <c r="AA231" s="7">
        <f t="shared" si="308"/>
        <v>0</v>
      </c>
      <c r="AB231" s="26">
        <f t="shared" si="309"/>
        <v>0</v>
      </c>
      <c r="AC231" s="26">
        <f t="shared" si="310"/>
        <v>0</v>
      </c>
      <c r="AD231" s="34">
        <f t="shared" si="311"/>
        <v>0</v>
      </c>
      <c r="AE231" s="34">
        <f t="shared" si="312"/>
        <v>0</v>
      </c>
      <c r="AF231" s="34">
        <f t="shared" si="313"/>
        <v>0</v>
      </c>
      <c r="AG231" s="34">
        <f t="shared" si="314"/>
        <v>0</v>
      </c>
      <c r="AH231" s="34">
        <f t="shared" si="296"/>
        <v>0</v>
      </c>
    </row>
    <row r="232" spans="1:34" x14ac:dyDescent="0.25">
      <c r="A232" s="44" t="s">
        <v>1072</v>
      </c>
      <c r="D232" s="10" t="s">
        <v>441</v>
      </c>
      <c r="E232" s="8" t="s">
        <v>451</v>
      </c>
      <c r="F232" s="2" t="s">
        <v>465</v>
      </c>
      <c r="G232" s="6" t="str">
        <f t="shared" si="320"/>
        <v>0</v>
      </c>
      <c r="H232" s="72" t="str">
        <f>IFERROR(VLOOKUP($A232,_f12_all_pr,H$1,FALSE),"0")</f>
        <v>0</v>
      </c>
      <c r="I232" s="6" t="str">
        <f t="shared" si="320"/>
        <v>0</v>
      </c>
      <c r="J232" s="26">
        <f t="shared" si="299"/>
        <v>0</v>
      </c>
      <c r="K232" s="6" t="str">
        <f t="shared" si="321"/>
        <v>0</v>
      </c>
      <c r="L232" s="6" t="str">
        <f t="shared" si="321"/>
        <v>0</v>
      </c>
      <c r="M232" s="72" t="str">
        <f>IFERROR(VLOOKUP($A232,_f12_all_pr,M$1,FALSE),"0")</f>
        <v>0</v>
      </c>
      <c r="N232" s="6" t="str">
        <f t="shared" si="321"/>
        <v>0</v>
      </c>
      <c r="O232" s="6" t="str">
        <f t="shared" si="321"/>
        <v>0</v>
      </c>
      <c r="P232" s="6" t="str">
        <f t="shared" si="321"/>
        <v>0</v>
      </c>
      <c r="Q232" s="6" t="str">
        <f t="shared" si="321"/>
        <v>0</v>
      </c>
      <c r="R232" s="26">
        <f t="shared" si="302"/>
        <v>0</v>
      </c>
      <c r="S232" s="6" t="str">
        <f t="shared" si="322"/>
        <v>0</v>
      </c>
      <c r="T232" s="6" t="str">
        <f t="shared" si="322"/>
        <v>0</v>
      </c>
      <c r="U232" s="72" t="str">
        <f>IFERROR(VLOOKUP($A232,_f12_all_pr,U$1,FALSE),"0")</f>
        <v>0</v>
      </c>
      <c r="V232" s="6" t="str">
        <f t="shared" si="322"/>
        <v>0</v>
      </c>
      <c r="W232" s="26">
        <f t="shared" si="305"/>
        <v>0</v>
      </c>
      <c r="X232" s="6"/>
      <c r="Y232" s="16">
        <f t="shared" si="306"/>
        <v>0</v>
      </c>
      <c r="Z232" s="16">
        <f t="shared" si="307"/>
        <v>0</v>
      </c>
      <c r="AA232" s="7">
        <f t="shared" si="308"/>
        <v>0</v>
      </c>
      <c r="AB232" s="26">
        <f t="shared" si="309"/>
        <v>0</v>
      </c>
      <c r="AC232" s="26">
        <f t="shared" si="310"/>
        <v>0</v>
      </c>
      <c r="AD232" s="34">
        <f t="shared" si="311"/>
        <v>0</v>
      </c>
      <c r="AE232" s="34">
        <f t="shared" si="312"/>
        <v>0</v>
      </c>
      <c r="AF232" s="34">
        <f t="shared" si="313"/>
        <v>0</v>
      </c>
      <c r="AG232" s="34">
        <f t="shared" si="314"/>
        <v>0</v>
      </c>
      <c r="AH232" s="34">
        <f t="shared" si="296"/>
        <v>0</v>
      </c>
    </row>
    <row r="233" spans="1:34" x14ac:dyDescent="0.25">
      <c r="A233" s="44" t="s">
        <v>1073</v>
      </c>
      <c r="D233" s="19" t="s">
        <v>442</v>
      </c>
      <c r="E233" s="8" t="s">
        <v>454</v>
      </c>
      <c r="F233" s="2" t="s">
        <v>466</v>
      </c>
      <c r="G233" s="6" t="str">
        <f t="shared" si="320"/>
        <v>0</v>
      </c>
      <c r="H233" s="72" t="str">
        <f>IFERROR(VLOOKUP($A233,_f12_all_pr,H$1,FALSE),"0")</f>
        <v>0</v>
      </c>
      <c r="I233" s="6" t="str">
        <f t="shared" si="320"/>
        <v>0</v>
      </c>
      <c r="J233" s="26">
        <f t="shared" si="299"/>
        <v>0</v>
      </c>
      <c r="K233" s="6" t="str">
        <f t="shared" si="321"/>
        <v>0</v>
      </c>
      <c r="L233" s="6" t="str">
        <f t="shared" si="321"/>
        <v>0</v>
      </c>
      <c r="M233" s="72" t="str">
        <f>IFERROR(VLOOKUP($A233,_f12_all_pr,M$1,FALSE),"0")</f>
        <v>0</v>
      </c>
      <c r="N233" s="6" t="str">
        <f t="shared" si="321"/>
        <v>0</v>
      </c>
      <c r="O233" s="6" t="str">
        <f t="shared" si="321"/>
        <v>0</v>
      </c>
      <c r="P233" s="6" t="str">
        <f t="shared" si="321"/>
        <v>0</v>
      </c>
      <c r="Q233" s="6" t="str">
        <f t="shared" si="321"/>
        <v>0</v>
      </c>
      <c r="R233" s="26">
        <f t="shared" si="302"/>
        <v>0</v>
      </c>
      <c r="S233" s="6" t="str">
        <f t="shared" si="322"/>
        <v>0</v>
      </c>
      <c r="T233" s="6" t="str">
        <f t="shared" si="322"/>
        <v>0</v>
      </c>
      <c r="U233" s="72" t="str">
        <f>IFERROR(VLOOKUP($A233,_f12_all_pr,U$1,FALSE),"0")</f>
        <v>0</v>
      </c>
      <c r="V233" s="6" t="str">
        <f t="shared" si="322"/>
        <v>0</v>
      </c>
      <c r="W233" s="26">
        <f t="shared" si="305"/>
        <v>0</v>
      </c>
      <c r="X233" s="6"/>
      <c r="Y233" s="16">
        <f t="shared" si="306"/>
        <v>0</v>
      </c>
      <c r="Z233" s="16">
        <f t="shared" si="307"/>
        <v>0</v>
      </c>
      <c r="AA233" s="7">
        <f t="shared" si="308"/>
        <v>0</v>
      </c>
      <c r="AB233" s="26">
        <f t="shared" si="309"/>
        <v>0</v>
      </c>
      <c r="AC233" s="26">
        <f t="shared" si="310"/>
        <v>0</v>
      </c>
      <c r="AD233" s="34">
        <f t="shared" si="311"/>
        <v>0</v>
      </c>
      <c r="AE233" s="34">
        <f t="shared" si="312"/>
        <v>0</v>
      </c>
      <c r="AF233" s="34">
        <f t="shared" si="313"/>
        <v>0</v>
      </c>
      <c r="AG233" s="34">
        <f t="shared" si="314"/>
        <v>0</v>
      </c>
      <c r="AH233" s="34">
        <f t="shared" si="296"/>
        <v>0</v>
      </c>
    </row>
    <row r="234" spans="1:34" x14ac:dyDescent="0.25">
      <c r="D234" s="36" t="s">
        <v>677</v>
      </c>
      <c r="E234" s="15"/>
      <c r="F234" s="15"/>
      <c r="G234" s="16">
        <f>IFERROR(G232-G233,"0")</f>
        <v>0</v>
      </c>
      <c r="H234" s="73"/>
      <c r="I234" s="16">
        <f>IFERROR(I232-I233,"0")</f>
        <v>0</v>
      </c>
      <c r="J234" s="26">
        <f t="shared" si="299"/>
        <v>0</v>
      </c>
      <c r="K234" s="16">
        <f t="shared" ref="K234:Q234" si="323">IFERROR(K232-K233,"0")</f>
        <v>0</v>
      </c>
      <c r="L234" s="16">
        <f t="shared" si="323"/>
        <v>0</v>
      </c>
      <c r="M234" s="73"/>
      <c r="N234" s="16">
        <f t="shared" si="323"/>
        <v>0</v>
      </c>
      <c r="O234" s="16">
        <f t="shared" si="323"/>
        <v>0</v>
      </c>
      <c r="P234" s="16">
        <f t="shared" si="323"/>
        <v>0</v>
      </c>
      <c r="Q234" s="16">
        <f t="shared" si="323"/>
        <v>0</v>
      </c>
      <c r="R234" s="26">
        <f t="shared" si="302"/>
        <v>0</v>
      </c>
      <c r="S234" s="16">
        <f>IFERROR(S232-S233,"0")</f>
        <v>0</v>
      </c>
      <c r="T234" s="16">
        <f>IFERROR(T232-T233,"0")</f>
        <v>0</v>
      </c>
      <c r="U234" s="73"/>
      <c r="V234" s="16">
        <f>IFERROR(V232-V233,"0")</f>
        <v>0</v>
      </c>
      <c r="W234" s="26">
        <f t="shared" si="305"/>
        <v>0</v>
      </c>
      <c r="X234" s="16"/>
      <c r="Y234" s="16">
        <f t="shared" si="306"/>
        <v>0</v>
      </c>
      <c r="Z234" s="16">
        <f t="shared" si="307"/>
        <v>0</v>
      </c>
      <c r="AA234" s="7">
        <f t="shared" si="308"/>
        <v>0</v>
      </c>
      <c r="AB234" s="26">
        <f t="shared" si="309"/>
        <v>0</v>
      </c>
      <c r="AC234" s="26">
        <f t="shared" si="310"/>
        <v>0</v>
      </c>
      <c r="AD234" s="34">
        <f t="shared" si="311"/>
        <v>0</v>
      </c>
      <c r="AE234" s="34">
        <f t="shared" si="312"/>
        <v>0</v>
      </c>
      <c r="AF234" s="34">
        <f t="shared" si="313"/>
        <v>0</v>
      </c>
      <c r="AG234" s="34">
        <f t="shared" si="314"/>
        <v>0</v>
      </c>
      <c r="AH234" s="34">
        <f t="shared" si="296"/>
        <v>0</v>
      </c>
    </row>
    <row r="235" spans="1:34" x14ac:dyDescent="0.25">
      <c r="D235" s="37" t="s">
        <v>661</v>
      </c>
      <c r="E235" s="20"/>
      <c r="F235" s="21"/>
      <c r="G235" s="16">
        <f>IFERROR(G219-G220-G221-G222-G223-G224-G227-G228-G231-G232,"0")</f>
        <v>0</v>
      </c>
      <c r="H235" s="73"/>
      <c r="I235" s="16">
        <f>IFERROR(I219-I220-I221-I222-I223-I224-I227-I228-I231-I232,"0")</f>
        <v>0</v>
      </c>
      <c r="J235" s="26">
        <f t="shared" si="299"/>
        <v>0</v>
      </c>
      <c r="K235" s="16">
        <f t="shared" ref="K235:Q235" si="324">IFERROR(K219-K220-K221-K222-K223-K224-K227-K228-K231-K232,"0")</f>
        <v>0</v>
      </c>
      <c r="L235" s="16">
        <f t="shared" si="324"/>
        <v>0</v>
      </c>
      <c r="M235" s="73"/>
      <c r="N235" s="16">
        <f t="shared" si="324"/>
        <v>0</v>
      </c>
      <c r="O235" s="16">
        <f t="shared" si="324"/>
        <v>0</v>
      </c>
      <c r="P235" s="16">
        <f t="shared" si="324"/>
        <v>0</v>
      </c>
      <c r="Q235" s="16">
        <f t="shared" si="324"/>
        <v>0</v>
      </c>
      <c r="R235" s="26">
        <f t="shared" si="302"/>
        <v>0</v>
      </c>
      <c r="S235" s="16">
        <f>IFERROR(S219-S220-S221-S222-S223-S224-S227-S228-S231-S232,"0")</f>
        <v>0</v>
      </c>
      <c r="T235" s="16">
        <f>IFERROR(T219-T220-T221-T222-T223-T224-T227-T228-T231-T232,"0")</f>
        <v>0</v>
      </c>
      <c r="U235" s="73"/>
      <c r="V235" s="16">
        <f>IFERROR(V219-V220-V221-V222-V223-V224-V227-V228-V231-V232,"0")</f>
        <v>0</v>
      </c>
      <c r="W235" s="26">
        <f t="shared" si="305"/>
        <v>0</v>
      </c>
      <c r="X235" s="16"/>
      <c r="Y235" s="16">
        <f t="shared" si="306"/>
        <v>0</v>
      </c>
      <c r="Z235" s="16">
        <f t="shared" si="307"/>
        <v>0</v>
      </c>
      <c r="AA235" s="7">
        <f t="shared" si="308"/>
        <v>0</v>
      </c>
      <c r="AB235" s="26">
        <f t="shared" si="309"/>
        <v>0</v>
      </c>
      <c r="AC235" s="26">
        <f t="shared" si="310"/>
        <v>0</v>
      </c>
      <c r="AD235" s="34">
        <f t="shared" si="311"/>
        <v>0</v>
      </c>
      <c r="AE235" s="34">
        <f t="shared" si="312"/>
        <v>0</v>
      </c>
      <c r="AF235" s="34">
        <f t="shared" si="313"/>
        <v>0</v>
      </c>
      <c r="AG235" s="34">
        <f t="shared" si="314"/>
        <v>0</v>
      </c>
      <c r="AH235" s="34">
        <f t="shared" si="296"/>
        <v>0</v>
      </c>
    </row>
    <row r="236" spans="1:34" ht="24.75" x14ac:dyDescent="0.25">
      <c r="A236" s="44" t="s">
        <v>1074</v>
      </c>
      <c r="B236">
        <v>1</v>
      </c>
      <c r="D236" s="4" t="s">
        <v>467</v>
      </c>
      <c r="E236" s="12" t="s">
        <v>468</v>
      </c>
      <c r="F236" s="18" t="s">
        <v>469</v>
      </c>
      <c r="G236" s="6" t="str">
        <f t="shared" ref="G236:I241" si="325">IFERROR(VLOOKUP($A236,_f12_all,G$1,FALSE),"0")</f>
        <v>0</v>
      </c>
      <c r="H236" s="72" t="str">
        <f t="shared" ref="H236:H241" si="326">IFERROR(VLOOKUP($A236,_f12_all_pr,H$1,FALSE),"0")</f>
        <v>0</v>
      </c>
      <c r="I236" s="6" t="str">
        <f t="shared" si="325"/>
        <v>0</v>
      </c>
      <c r="J236" s="26">
        <f t="shared" si="299"/>
        <v>0</v>
      </c>
      <c r="K236" s="6" t="str">
        <f t="shared" ref="K236:Q241" si="327">IFERROR(VLOOKUP($A236,_f12_all,K$1,FALSE),"0")</f>
        <v>0</v>
      </c>
      <c r="L236" s="6" t="str">
        <f t="shared" si="327"/>
        <v>0</v>
      </c>
      <c r="M236" s="72" t="str">
        <f t="shared" ref="M236:M241" si="328">IFERROR(VLOOKUP($A236,_f12_all_pr,M$1,FALSE),"0")</f>
        <v>0</v>
      </c>
      <c r="N236" s="6" t="str">
        <f t="shared" si="327"/>
        <v>0</v>
      </c>
      <c r="O236" s="6" t="str">
        <f t="shared" si="327"/>
        <v>0</v>
      </c>
      <c r="P236" s="6" t="str">
        <f t="shared" si="327"/>
        <v>0</v>
      </c>
      <c r="Q236" s="6" t="str">
        <f t="shared" si="327"/>
        <v>0</v>
      </c>
      <c r="R236" s="26">
        <f t="shared" si="302"/>
        <v>0</v>
      </c>
      <c r="S236" s="6" t="str">
        <f t="shared" ref="S236:V241" si="329">IFERROR(VLOOKUP($A236,_f12_all,S$1,FALSE),"0")</f>
        <v>0</v>
      </c>
      <c r="T236" s="6" t="str">
        <f t="shared" si="329"/>
        <v>0</v>
      </c>
      <c r="U236" s="72" t="str">
        <f t="shared" ref="U236:U241" si="330">IFERROR(VLOOKUP($A236,_f12_all_pr,U$1,FALSE),"0")</f>
        <v>0</v>
      </c>
      <c r="V236" s="6" t="str">
        <f t="shared" si="329"/>
        <v>0</v>
      </c>
      <c r="W236" s="26">
        <f t="shared" si="305"/>
        <v>0</v>
      </c>
      <c r="X236" s="6"/>
      <c r="Y236" s="16">
        <f t="shared" si="306"/>
        <v>0</v>
      </c>
      <c r="Z236" s="16">
        <f t="shared" si="307"/>
        <v>0</v>
      </c>
      <c r="AA236" s="7">
        <f t="shared" si="308"/>
        <v>0</v>
      </c>
      <c r="AB236" s="26">
        <f t="shared" si="309"/>
        <v>0</v>
      </c>
      <c r="AC236" s="26">
        <f t="shared" si="310"/>
        <v>0</v>
      </c>
      <c r="AD236" s="34">
        <f t="shared" si="311"/>
        <v>0</v>
      </c>
      <c r="AE236" s="34">
        <f t="shared" si="312"/>
        <v>0</v>
      </c>
      <c r="AF236" s="34">
        <f t="shared" si="313"/>
        <v>0</v>
      </c>
      <c r="AG236" s="34">
        <f t="shared" si="314"/>
        <v>0</v>
      </c>
      <c r="AH236" s="34">
        <f t="shared" si="296"/>
        <v>0</v>
      </c>
    </row>
    <row r="237" spans="1:34" x14ac:dyDescent="0.25">
      <c r="A237" s="44" t="s">
        <v>1075</v>
      </c>
      <c r="D237" s="10" t="s">
        <v>476</v>
      </c>
      <c r="E237" s="8" t="s">
        <v>470</v>
      </c>
      <c r="F237" s="2" t="s">
        <v>484</v>
      </c>
      <c r="G237" s="6" t="str">
        <f t="shared" si="325"/>
        <v>0</v>
      </c>
      <c r="H237" s="72" t="str">
        <f t="shared" si="326"/>
        <v>0</v>
      </c>
      <c r="I237" s="6" t="str">
        <f t="shared" si="325"/>
        <v>0</v>
      </c>
      <c r="J237" s="26">
        <f t="shared" si="299"/>
        <v>0</v>
      </c>
      <c r="K237" s="6" t="str">
        <f t="shared" si="327"/>
        <v>0</v>
      </c>
      <c r="L237" s="6" t="str">
        <f t="shared" si="327"/>
        <v>0</v>
      </c>
      <c r="M237" s="72" t="str">
        <f t="shared" si="328"/>
        <v>0</v>
      </c>
      <c r="N237" s="6" t="str">
        <f t="shared" si="327"/>
        <v>0</v>
      </c>
      <c r="O237" s="6" t="str">
        <f t="shared" si="327"/>
        <v>0</v>
      </c>
      <c r="P237" s="6" t="str">
        <f t="shared" si="327"/>
        <v>0</v>
      </c>
      <c r="Q237" s="6" t="str">
        <f t="shared" si="327"/>
        <v>0</v>
      </c>
      <c r="R237" s="26">
        <f t="shared" si="302"/>
        <v>0</v>
      </c>
      <c r="S237" s="6" t="str">
        <f t="shared" si="329"/>
        <v>0</v>
      </c>
      <c r="T237" s="6" t="str">
        <f t="shared" si="329"/>
        <v>0</v>
      </c>
      <c r="U237" s="72" t="str">
        <f t="shared" si="330"/>
        <v>0</v>
      </c>
      <c r="V237" s="6" t="str">
        <f t="shared" si="329"/>
        <v>0</v>
      </c>
      <c r="W237" s="26">
        <f t="shared" si="305"/>
        <v>0</v>
      </c>
      <c r="X237" s="6"/>
      <c r="Y237" s="16">
        <f t="shared" si="306"/>
        <v>0</v>
      </c>
      <c r="Z237" s="16">
        <f t="shared" si="307"/>
        <v>0</v>
      </c>
      <c r="AA237" s="7">
        <f t="shared" si="308"/>
        <v>0</v>
      </c>
      <c r="AB237" s="26">
        <f t="shared" si="309"/>
        <v>0</v>
      </c>
      <c r="AC237" s="26">
        <f t="shared" si="310"/>
        <v>0</v>
      </c>
      <c r="AD237" s="34">
        <f t="shared" si="311"/>
        <v>0</v>
      </c>
      <c r="AE237" s="34">
        <f t="shared" si="312"/>
        <v>0</v>
      </c>
      <c r="AF237" s="34">
        <f t="shared" si="313"/>
        <v>0</v>
      </c>
      <c r="AG237" s="34">
        <f t="shared" si="314"/>
        <v>0</v>
      </c>
      <c r="AH237" s="34">
        <f t="shared" si="296"/>
        <v>0</v>
      </c>
    </row>
    <row r="238" spans="1:34" x14ac:dyDescent="0.25">
      <c r="A238" s="44" t="s">
        <v>1076</v>
      </c>
      <c r="D238" s="10" t="s">
        <v>477</v>
      </c>
      <c r="E238" s="8" t="s">
        <v>471</v>
      </c>
      <c r="F238" s="2" t="s">
        <v>485</v>
      </c>
      <c r="G238" s="6" t="str">
        <f t="shared" si="325"/>
        <v>0</v>
      </c>
      <c r="H238" s="72" t="str">
        <f t="shared" si="326"/>
        <v>0</v>
      </c>
      <c r="I238" s="6" t="str">
        <f t="shared" si="325"/>
        <v>0</v>
      </c>
      <c r="J238" s="26">
        <f t="shared" si="299"/>
        <v>0</v>
      </c>
      <c r="K238" s="6" t="str">
        <f t="shared" si="327"/>
        <v>0</v>
      </c>
      <c r="L238" s="6" t="str">
        <f t="shared" si="327"/>
        <v>0</v>
      </c>
      <c r="M238" s="72" t="str">
        <f t="shared" si="328"/>
        <v>0</v>
      </c>
      <c r="N238" s="6" t="str">
        <f t="shared" si="327"/>
        <v>0</v>
      </c>
      <c r="O238" s="6" t="str">
        <f t="shared" si="327"/>
        <v>0</v>
      </c>
      <c r="P238" s="6" t="str">
        <f t="shared" si="327"/>
        <v>0</v>
      </c>
      <c r="Q238" s="6" t="str">
        <f t="shared" si="327"/>
        <v>0</v>
      </c>
      <c r="R238" s="26">
        <f t="shared" si="302"/>
        <v>0</v>
      </c>
      <c r="S238" s="6" t="str">
        <f t="shared" si="329"/>
        <v>0</v>
      </c>
      <c r="T238" s="6" t="str">
        <f t="shared" si="329"/>
        <v>0</v>
      </c>
      <c r="U238" s="72" t="str">
        <f t="shared" si="330"/>
        <v>0</v>
      </c>
      <c r="V238" s="6" t="str">
        <f t="shared" si="329"/>
        <v>0</v>
      </c>
      <c r="W238" s="26">
        <f t="shared" si="305"/>
        <v>0</v>
      </c>
      <c r="X238" s="6"/>
      <c r="Y238" s="16">
        <f t="shared" si="306"/>
        <v>0</v>
      </c>
      <c r="Z238" s="16">
        <f t="shared" si="307"/>
        <v>0</v>
      </c>
      <c r="AA238" s="7">
        <f t="shared" si="308"/>
        <v>0</v>
      </c>
      <c r="AB238" s="26">
        <f t="shared" si="309"/>
        <v>0</v>
      </c>
      <c r="AC238" s="26">
        <f t="shared" si="310"/>
        <v>0</v>
      </c>
      <c r="AD238" s="34">
        <f t="shared" si="311"/>
        <v>0</v>
      </c>
      <c r="AE238" s="34">
        <f t="shared" si="312"/>
        <v>0</v>
      </c>
      <c r="AF238" s="34">
        <f t="shared" si="313"/>
        <v>0</v>
      </c>
      <c r="AG238" s="34">
        <f t="shared" si="314"/>
        <v>0</v>
      </c>
      <c r="AH238" s="34">
        <f t="shared" si="296"/>
        <v>0</v>
      </c>
    </row>
    <row r="239" spans="1:34" x14ac:dyDescent="0.25">
      <c r="A239" s="44" t="s">
        <v>1077</v>
      </c>
      <c r="D239" s="10" t="s">
        <v>478</v>
      </c>
      <c r="E239" s="8" t="s">
        <v>472</v>
      </c>
      <c r="F239" s="2" t="s">
        <v>486</v>
      </c>
      <c r="G239" s="6" t="str">
        <f t="shared" si="325"/>
        <v>0</v>
      </c>
      <c r="H239" s="72" t="str">
        <f t="shared" si="326"/>
        <v>0</v>
      </c>
      <c r="I239" s="6" t="str">
        <f t="shared" si="325"/>
        <v>0</v>
      </c>
      <c r="J239" s="26">
        <f t="shared" si="299"/>
        <v>0</v>
      </c>
      <c r="K239" s="6" t="str">
        <f t="shared" si="327"/>
        <v>0</v>
      </c>
      <c r="L239" s="6" t="str">
        <f t="shared" si="327"/>
        <v>0</v>
      </c>
      <c r="M239" s="72" t="str">
        <f t="shared" si="328"/>
        <v>0</v>
      </c>
      <c r="N239" s="6" t="str">
        <f t="shared" si="327"/>
        <v>0</v>
      </c>
      <c r="O239" s="6" t="str">
        <f t="shared" si="327"/>
        <v>0</v>
      </c>
      <c r="P239" s="6" t="str">
        <f t="shared" si="327"/>
        <v>0</v>
      </c>
      <c r="Q239" s="6" t="str">
        <f t="shared" si="327"/>
        <v>0</v>
      </c>
      <c r="R239" s="26">
        <f t="shared" si="302"/>
        <v>0</v>
      </c>
      <c r="S239" s="6" t="str">
        <f t="shared" si="329"/>
        <v>0</v>
      </c>
      <c r="T239" s="6" t="str">
        <f t="shared" si="329"/>
        <v>0</v>
      </c>
      <c r="U239" s="72" t="str">
        <f t="shared" si="330"/>
        <v>0</v>
      </c>
      <c r="V239" s="6" t="str">
        <f t="shared" si="329"/>
        <v>0</v>
      </c>
      <c r="W239" s="26">
        <f t="shared" si="305"/>
        <v>0</v>
      </c>
      <c r="X239" s="6"/>
      <c r="Y239" s="16">
        <f t="shared" si="306"/>
        <v>0</v>
      </c>
      <c r="Z239" s="16">
        <f t="shared" si="307"/>
        <v>0</v>
      </c>
      <c r="AA239" s="7">
        <f t="shared" si="308"/>
        <v>0</v>
      </c>
      <c r="AB239" s="26">
        <f t="shared" si="309"/>
        <v>0</v>
      </c>
      <c r="AC239" s="26">
        <f t="shared" si="310"/>
        <v>0</v>
      </c>
      <c r="AD239" s="34">
        <f t="shared" si="311"/>
        <v>0</v>
      </c>
      <c r="AE239" s="34">
        <f t="shared" si="312"/>
        <v>0</v>
      </c>
      <c r="AF239" s="34">
        <f t="shared" si="313"/>
        <v>0</v>
      </c>
      <c r="AG239" s="34">
        <f t="shared" si="314"/>
        <v>0</v>
      </c>
      <c r="AH239" s="34">
        <f t="shared" si="296"/>
        <v>0</v>
      </c>
    </row>
    <row r="240" spans="1:34" x14ac:dyDescent="0.25">
      <c r="A240" s="44" t="s">
        <v>1078</v>
      </c>
      <c r="D240" s="10" t="s">
        <v>479</v>
      </c>
      <c r="E240" s="8" t="s">
        <v>473</v>
      </c>
      <c r="F240" s="2" t="s">
        <v>487</v>
      </c>
      <c r="G240" s="6" t="str">
        <f t="shared" si="325"/>
        <v>0</v>
      </c>
      <c r="H240" s="72" t="str">
        <f t="shared" si="326"/>
        <v>0</v>
      </c>
      <c r="I240" s="6" t="str">
        <f t="shared" si="325"/>
        <v>0</v>
      </c>
      <c r="J240" s="26">
        <f t="shared" si="299"/>
        <v>0</v>
      </c>
      <c r="K240" s="6" t="str">
        <f t="shared" si="327"/>
        <v>0</v>
      </c>
      <c r="L240" s="6" t="str">
        <f t="shared" si="327"/>
        <v>0</v>
      </c>
      <c r="M240" s="72" t="str">
        <f t="shared" si="328"/>
        <v>0</v>
      </c>
      <c r="N240" s="6" t="str">
        <f t="shared" si="327"/>
        <v>0</v>
      </c>
      <c r="O240" s="6" t="str">
        <f t="shared" si="327"/>
        <v>0</v>
      </c>
      <c r="P240" s="6" t="str">
        <f t="shared" si="327"/>
        <v>0</v>
      </c>
      <c r="Q240" s="6" t="str">
        <f t="shared" si="327"/>
        <v>0</v>
      </c>
      <c r="R240" s="26">
        <f t="shared" si="302"/>
        <v>0</v>
      </c>
      <c r="S240" s="6" t="str">
        <f t="shared" si="329"/>
        <v>0</v>
      </c>
      <c r="T240" s="6" t="str">
        <f t="shared" si="329"/>
        <v>0</v>
      </c>
      <c r="U240" s="72" t="str">
        <f t="shared" si="330"/>
        <v>0</v>
      </c>
      <c r="V240" s="6" t="str">
        <f t="shared" si="329"/>
        <v>0</v>
      </c>
      <c r="W240" s="26">
        <f t="shared" si="305"/>
        <v>0</v>
      </c>
      <c r="X240" s="6"/>
      <c r="Y240" s="16">
        <f t="shared" si="306"/>
        <v>0</v>
      </c>
      <c r="Z240" s="16">
        <f t="shared" si="307"/>
        <v>0</v>
      </c>
      <c r="AA240" s="7">
        <f t="shared" si="308"/>
        <v>0</v>
      </c>
      <c r="AB240" s="26">
        <f t="shared" si="309"/>
        <v>0</v>
      </c>
      <c r="AC240" s="26">
        <f t="shared" si="310"/>
        <v>0</v>
      </c>
      <c r="AD240" s="34">
        <f t="shared" si="311"/>
        <v>0</v>
      </c>
      <c r="AE240" s="34">
        <f t="shared" si="312"/>
        <v>0</v>
      </c>
      <c r="AF240" s="34">
        <f t="shared" si="313"/>
        <v>0</v>
      </c>
      <c r="AG240" s="34">
        <f t="shared" si="314"/>
        <v>0</v>
      </c>
      <c r="AH240" s="34">
        <f t="shared" si="296"/>
        <v>0</v>
      </c>
    </row>
    <row r="241" spans="1:34" ht="24.75" x14ac:dyDescent="0.25">
      <c r="A241" s="44" t="s">
        <v>1079</v>
      </c>
      <c r="D241" s="19" t="s">
        <v>480</v>
      </c>
      <c r="E241" s="8" t="s">
        <v>483</v>
      </c>
      <c r="F241" s="2" t="s">
        <v>488</v>
      </c>
      <c r="G241" s="6" t="str">
        <f t="shared" si="325"/>
        <v>0</v>
      </c>
      <c r="H241" s="72" t="str">
        <f t="shared" si="326"/>
        <v>0</v>
      </c>
      <c r="I241" s="6" t="str">
        <f t="shared" si="325"/>
        <v>0</v>
      </c>
      <c r="J241" s="26">
        <f t="shared" si="299"/>
        <v>0</v>
      </c>
      <c r="K241" s="6" t="str">
        <f t="shared" si="327"/>
        <v>0</v>
      </c>
      <c r="L241" s="6" t="str">
        <f t="shared" si="327"/>
        <v>0</v>
      </c>
      <c r="M241" s="72" t="str">
        <f t="shared" si="328"/>
        <v>0</v>
      </c>
      <c r="N241" s="6" t="str">
        <f t="shared" si="327"/>
        <v>0</v>
      </c>
      <c r="O241" s="6" t="str">
        <f t="shared" si="327"/>
        <v>0</v>
      </c>
      <c r="P241" s="6" t="str">
        <f t="shared" si="327"/>
        <v>0</v>
      </c>
      <c r="Q241" s="6" t="str">
        <f t="shared" si="327"/>
        <v>0</v>
      </c>
      <c r="R241" s="26">
        <f t="shared" si="302"/>
        <v>0</v>
      </c>
      <c r="S241" s="6" t="str">
        <f t="shared" si="329"/>
        <v>0</v>
      </c>
      <c r="T241" s="6" t="str">
        <f t="shared" si="329"/>
        <v>0</v>
      </c>
      <c r="U241" s="72" t="str">
        <f t="shared" si="330"/>
        <v>0</v>
      </c>
      <c r="V241" s="6" t="str">
        <f t="shared" si="329"/>
        <v>0</v>
      </c>
      <c r="W241" s="26">
        <f t="shared" si="305"/>
        <v>0</v>
      </c>
      <c r="X241" s="6"/>
      <c r="Y241" s="16">
        <f t="shared" si="306"/>
        <v>0</v>
      </c>
      <c r="Z241" s="16">
        <f t="shared" si="307"/>
        <v>0</v>
      </c>
      <c r="AA241" s="7">
        <f t="shared" si="308"/>
        <v>0</v>
      </c>
      <c r="AB241" s="26">
        <f t="shared" si="309"/>
        <v>0</v>
      </c>
      <c r="AC241" s="26">
        <f t="shared" si="310"/>
        <v>0</v>
      </c>
      <c r="AD241" s="34">
        <f t="shared" si="311"/>
        <v>0</v>
      </c>
      <c r="AE241" s="34">
        <f t="shared" si="312"/>
        <v>0</v>
      </c>
      <c r="AF241" s="34">
        <f t="shared" si="313"/>
        <v>0</v>
      </c>
      <c r="AG241" s="34">
        <f t="shared" si="314"/>
        <v>0</v>
      </c>
      <c r="AH241" s="34">
        <f t="shared" si="296"/>
        <v>0</v>
      </c>
    </row>
    <row r="242" spans="1:34" x14ac:dyDescent="0.25">
      <c r="D242" s="36" t="s">
        <v>676</v>
      </c>
      <c r="E242" s="15"/>
      <c r="F242" s="15"/>
      <c r="G242" s="16">
        <f>IFERROR(G240-G241,"0")</f>
        <v>0</v>
      </c>
      <c r="H242" s="73"/>
      <c r="I242" s="16">
        <f>IFERROR(I240-I241,"0")</f>
        <v>0</v>
      </c>
      <c r="J242" s="26">
        <f t="shared" si="299"/>
        <v>0</v>
      </c>
      <c r="K242" s="16">
        <f t="shared" ref="K242:Q242" si="331">IFERROR(K240-K241,"0")</f>
        <v>0</v>
      </c>
      <c r="L242" s="16">
        <f t="shared" si="331"/>
        <v>0</v>
      </c>
      <c r="M242" s="73"/>
      <c r="N242" s="16">
        <f t="shared" si="331"/>
        <v>0</v>
      </c>
      <c r="O242" s="16">
        <f t="shared" si="331"/>
        <v>0</v>
      </c>
      <c r="P242" s="16">
        <f t="shared" si="331"/>
        <v>0</v>
      </c>
      <c r="Q242" s="16">
        <f t="shared" si="331"/>
        <v>0</v>
      </c>
      <c r="R242" s="26">
        <f t="shared" si="302"/>
        <v>0</v>
      </c>
      <c r="S242" s="16">
        <f>IFERROR(S240-S241,"0")</f>
        <v>0</v>
      </c>
      <c r="T242" s="16">
        <f>IFERROR(T240-T241,"0")</f>
        <v>0</v>
      </c>
      <c r="U242" s="73"/>
      <c r="V242" s="16">
        <f>IFERROR(V240-V241,"0")</f>
        <v>0</v>
      </c>
      <c r="W242" s="26">
        <f t="shared" si="305"/>
        <v>0</v>
      </c>
      <c r="X242" s="16"/>
      <c r="Y242" s="16">
        <f t="shared" si="306"/>
        <v>0</v>
      </c>
      <c r="Z242" s="16">
        <f t="shared" si="307"/>
        <v>0</v>
      </c>
      <c r="AA242" s="7">
        <f t="shared" si="308"/>
        <v>0</v>
      </c>
      <c r="AB242" s="26">
        <f t="shared" si="309"/>
        <v>0</v>
      </c>
      <c r="AC242" s="26">
        <f t="shared" si="310"/>
        <v>0</v>
      </c>
      <c r="AD242" s="34">
        <f t="shared" si="311"/>
        <v>0</v>
      </c>
      <c r="AE242" s="34">
        <f t="shared" si="312"/>
        <v>0</v>
      </c>
      <c r="AF242" s="34">
        <f t="shared" si="313"/>
        <v>0</v>
      </c>
      <c r="AG242" s="34">
        <f t="shared" si="314"/>
        <v>0</v>
      </c>
      <c r="AH242" s="34">
        <f t="shared" si="296"/>
        <v>0</v>
      </c>
    </row>
    <row r="243" spans="1:34" x14ac:dyDescent="0.25">
      <c r="A243" s="44" t="s">
        <v>1080</v>
      </c>
      <c r="D243" s="10" t="s">
        <v>481</v>
      </c>
      <c r="E243" s="8" t="s">
        <v>474</v>
      </c>
      <c r="F243" s="2" t="s">
        <v>489</v>
      </c>
      <c r="G243" s="6" t="str">
        <f>IFERROR(VLOOKUP($A243,_f12_all,G$1,FALSE),"0")</f>
        <v>0</v>
      </c>
      <c r="H243" s="72" t="str">
        <f>IFERROR(VLOOKUP($A243,_f12_all_pr,H$1,FALSE),"0")</f>
        <v>0</v>
      </c>
      <c r="I243" s="6" t="str">
        <f>IFERROR(VLOOKUP($A243,_f12_all,I$1,FALSE),"0")</f>
        <v>0</v>
      </c>
      <c r="J243" s="26">
        <f t="shared" si="299"/>
        <v>0</v>
      </c>
      <c r="K243" s="6" t="str">
        <f t="shared" ref="K243:Q244" si="332">IFERROR(VLOOKUP($A243,_f12_all,K$1,FALSE),"0")</f>
        <v>0</v>
      </c>
      <c r="L243" s="6" t="str">
        <f t="shared" si="332"/>
        <v>0</v>
      </c>
      <c r="M243" s="72" t="str">
        <f>IFERROR(VLOOKUP($A243,_f12_all_pr,M$1,FALSE),"0")</f>
        <v>0</v>
      </c>
      <c r="N243" s="6" t="str">
        <f t="shared" si="332"/>
        <v>0</v>
      </c>
      <c r="O243" s="6" t="str">
        <f t="shared" si="332"/>
        <v>0</v>
      </c>
      <c r="P243" s="6" t="str">
        <f t="shared" si="332"/>
        <v>0</v>
      </c>
      <c r="Q243" s="6" t="str">
        <f t="shared" si="332"/>
        <v>0</v>
      </c>
      <c r="R243" s="26">
        <f t="shared" si="302"/>
        <v>0</v>
      </c>
      <c r="S243" s="6" t="str">
        <f t="shared" ref="S243:V244" si="333">IFERROR(VLOOKUP($A243,_f12_all,S$1,FALSE),"0")</f>
        <v>0</v>
      </c>
      <c r="T243" s="6" t="str">
        <f t="shared" si="333"/>
        <v>0</v>
      </c>
      <c r="U243" s="72" t="str">
        <f>IFERROR(VLOOKUP($A243,_f12_all_pr,U$1,FALSE),"0")</f>
        <v>0</v>
      </c>
      <c r="V243" s="6" t="str">
        <f t="shared" si="333"/>
        <v>0</v>
      </c>
      <c r="W243" s="26">
        <f t="shared" si="305"/>
        <v>0</v>
      </c>
      <c r="X243" s="6"/>
      <c r="Y243" s="16">
        <f t="shared" si="306"/>
        <v>0</v>
      </c>
      <c r="Z243" s="16">
        <f t="shared" si="307"/>
        <v>0</v>
      </c>
      <c r="AA243" s="7">
        <f t="shared" si="308"/>
        <v>0</v>
      </c>
      <c r="AB243" s="26">
        <f t="shared" si="309"/>
        <v>0</v>
      </c>
      <c r="AC243" s="26">
        <f t="shared" si="310"/>
        <v>0</v>
      </c>
      <c r="AD243" s="34">
        <f t="shared" si="311"/>
        <v>0</v>
      </c>
      <c r="AE243" s="34">
        <f t="shared" si="312"/>
        <v>0</v>
      </c>
      <c r="AF243" s="34">
        <f t="shared" si="313"/>
        <v>0</v>
      </c>
      <c r="AG243" s="34">
        <f t="shared" si="314"/>
        <v>0</v>
      </c>
      <c r="AH243" s="34">
        <f t="shared" si="296"/>
        <v>0</v>
      </c>
    </row>
    <row r="244" spans="1:34" x14ac:dyDescent="0.25">
      <c r="A244" s="44" t="s">
        <v>1081</v>
      </c>
      <c r="D244" s="10" t="s">
        <v>482</v>
      </c>
      <c r="E244" s="8" t="s">
        <v>475</v>
      </c>
      <c r="F244" s="2" t="s">
        <v>490</v>
      </c>
      <c r="G244" s="6" t="str">
        <f>IFERROR(VLOOKUP($A244,_f12_all,G$1,FALSE),"0")</f>
        <v>0</v>
      </c>
      <c r="H244" s="72" t="str">
        <f>IFERROR(VLOOKUP($A244,_f12_all_pr,H$1,FALSE),"0")</f>
        <v>0</v>
      </c>
      <c r="I244" s="6" t="str">
        <f>IFERROR(VLOOKUP($A244,_f12_all,I$1,FALSE),"0")</f>
        <v>0</v>
      </c>
      <c r="J244" s="26">
        <f t="shared" si="299"/>
        <v>0</v>
      </c>
      <c r="K244" s="6" t="str">
        <f t="shared" si="332"/>
        <v>0</v>
      </c>
      <c r="L244" s="6" t="str">
        <f t="shared" si="332"/>
        <v>0</v>
      </c>
      <c r="M244" s="72" t="str">
        <f>IFERROR(VLOOKUP($A244,_f12_all_pr,M$1,FALSE),"0")</f>
        <v>0</v>
      </c>
      <c r="N244" s="6" t="str">
        <f t="shared" si="332"/>
        <v>0</v>
      </c>
      <c r="O244" s="6" t="str">
        <f t="shared" si="332"/>
        <v>0</v>
      </c>
      <c r="P244" s="6" t="str">
        <f t="shared" si="332"/>
        <v>0</v>
      </c>
      <c r="Q244" s="6" t="str">
        <f t="shared" si="332"/>
        <v>0</v>
      </c>
      <c r="R244" s="26">
        <f t="shared" si="302"/>
        <v>0</v>
      </c>
      <c r="S244" s="6" t="str">
        <f t="shared" si="333"/>
        <v>0</v>
      </c>
      <c r="T244" s="6" t="str">
        <f t="shared" si="333"/>
        <v>0</v>
      </c>
      <c r="U244" s="72" t="str">
        <f>IFERROR(VLOOKUP($A244,_f12_all_pr,U$1,FALSE),"0")</f>
        <v>0</v>
      </c>
      <c r="V244" s="6" t="str">
        <f t="shared" si="333"/>
        <v>0</v>
      </c>
      <c r="W244" s="26">
        <f t="shared" si="305"/>
        <v>0</v>
      </c>
      <c r="X244" s="6"/>
      <c r="Y244" s="16">
        <f t="shared" si="306"/>
        <v>0</v>
      </c>
      <c r="Z244" s="16">
        <f t="shared" si="307"/>
        <v>0</v>
      </c>
      <c r="AA244" s="7">
        <f t="shared" si="308"/>
        <v>0</v>
      </c>
      <c r="AB244" s="26">
        <f t="shared" si="309"/>
        <v>0</v>
      </c>
      <c r="AC244" s="26">
        <f t="shared" si="310"/>
        <v>0</v>
      </c>
      <c r="AD244" s="34">
        <f t="shared" si="311"/>
        <v>0</v>
      </c>
      <c r="AE244" s="34">
        <f t="shared" si="312"/>
        <v>0</v>
      </c>
      <c r="AF244" s="34">
        <f t="shared" si="313"/>
        <v>0</v>
      </c>
      <c r="AG244" s="34">
        <f t="shared" si="314"/>
        <v>0</v>
      </c>
      <c r="AH244" s="34">
        <f t="shared" si="296"/>
        <v>0</v>
      </c>
    </row>
    <row r="245" spans="1:34" x14ac:dyDescent="0.25">
      <c r="D245" s="37" t="s">
        <v>660</v>
      </c>
      <c r="E245" s="20"/>
      <c r="F245" s="21"/>
      <c r="G245" s="16">
        <f>IFERROR(G236-G237-G238-G239-G240-G243-G244,"0")</f>
        <v>0</v>
      </c>
      <c r="H245" s="73"/>
      <c r="I245" s="16">
        <f>IFERROR(I236-I237-I238-I239-I240-I243-I244,"0")</f>
        <v>0</v>
      </c>
      <c r="J245" s="26">
        <f t="shared" si="299"/>
        <v>0</v>
      </c>
      <c r="K245" s="16">
        <f t="shared" ref="K245:Q245" si="334">IFERROR(K236-K237-K238-K239-K240-K243-K244,"0")</f>
        <v>0</v>
      </c>
      <c r="L245" s="16">
        <f t="shared" si="334"/>
        <v>0</v>
      </c>
      <c r="M245" s="73"/>
      <c r="N245" s="16">
        <f t="shared" si="334"/>
        <v>0</v>
      </c>
      <c r="O245" s="16">
        <f t="shared" si="334"/>
        <v>0</v>
      </c>
      <c r="P245" s="16">
        <f t="shared" si="334"/>
        <v>0</v>
      </c>
      <c r="Q245" s="16">
        <f t="shared" si="334"/>
        <v>0</v>
      </c>
      <c r="R245" s="26">
        <f t="shared" si="302"/>
        <v>0</v>
      </c>
      <c r="S245" s="16">
        <f>IFERROR(S236-S237-S238-S239-S240-S243-S244,"0")</f>
        <v>0</v>
      </c>
      <c r="T245" s="16">
        <f>IFERROR(T236-T237-T238-T239-T240-T243-T244,"0")</f>
        <v>0</v>
      </c>
      <c r="U245" s="73"/>
      <c r="V245" s="16">
        <f>IFERROR(V236-V237-V238-V239-V240-V243-V244,"0")</f>
        <v>0</v>
      </c>
      <c r="W245" s="26">
        <f t="shared" si="305"/>
        <v>0</v>
      </c>
      <c r="X245" s="16"/>
      <c r="Y245" s="16">
        <f t="shared" si="306"/>
        <v>0</v>
      </c>
      <c r="Z245" s="16">
        <f t="shared" si="307"/>
        <v>0</v>
      </c>
      <c r="AA245" s="7">
        <f t="shared" si="308"/>
        <v>0</v>
      </c>
      <c r="AB245" s="26">
        <f t="shared" si="309"/>
        <v>0</v>
      </c>
      <c r="AC245" s="26">
        <f t="shared" si="310"/>
        <v>0</v>
      </c>
      <c r="AD245" s="34">
        <f t="shared" si="311"/>
        <v>0</v>
      </c>
      <c r="AE245" s="34">
        <f t="shared" si="312"/>
        <v>0</v>
      </c>
      <c r="AF245" s="34">
        <f t="shared" si="313"/>
        <v>0</v>
      </c>
      <c r="AG245" s="34">
        <f t="shared" si="314"/>
        <v>0</v>
      </c>
      <c r="AH245" s="34">
        <f t="shared" si="296"/>
        <v>0</v>
      </c>
    </row>
    <row r="246" spans="1:34" ht="24.75" x14ac:dyDescent="0.25">
      <c r="A246" s="44" t="s">
        <v>1082</v>
      </c>
      <c r="B246">
        <v>1</v>
      </c>
      <c r="D246" s="4" t="s">
        <v>491</v>
      </c>
      <c r="E246" s="12" t="s">
        <v>492</v>
      </c>
      <c r="F246" s="18" t="s">
        <v>493</v>
      </c>
      <c r="G246" s="6" t="str">
        <f t="shared" ref="G246:I252" si="335">IFERROR(VLOOKUP($A246,_f12_all,G$1,FALSE),"0")</f>
        <v>0</v>
      </c>
      <c r="H246" s="72" t="str">
        <f t="shared" ref="H246:H252" si="336">IFERROR(VLOOKUP($A246,_f12_all_pr,H$1,FALSE),"0")</f>
        <v>0</v>
      </c>
      <c r="I246" s="6" t="str">
        <f t="shared" si="335"/>
        <v>0</v>
      </c>
      <c r="J246" s="26">
        <f t="shared" si="299"/>
        <v>0</v>
      </c>
      <c r="K246" s="6" t="str">
        <f t="shared" ref="K246:Q252" si="337">IFERROR(VLOOKUP($A246,_f12_all,K$1,FALSE),"0")</f>
        <v>0</v>
      </c>
      <c r="L246" s="6" t="str">
        <f t="shared" si="337"/>
        <v>0</v>
      </c>
      <c r="M246" s="72" t="str">
        <f t="shared" ref="M246:M252" si="338">IFERROR(VLOOKUP($A246,_f12_all_pr,M$1,FALSE),"0")</f>
        <v>0</v>
      </c>
      <c r="N246" s="6" t="str">
        <f t="shared" si="337"/>
        <v>0</v>
      </c>
      <c r="O246" s="6" t="str">
        <f t="shared" si="337"/>
        <v>0</v>
      </c>
      <c r="P246" s="6" t="str">
        <f t="shared" si="337"/>
        <v>0</v>
      </c>
      <c r="Q246" s="6" t="str">
        <f t="shared" si="337"/>
        <v>0</v>
      </c>
      <c r="R246" s="26">
        <f t="shared" si="302"/>
        <v>0</v>
      </c>
      <c r="S246" s="6" t="str">
        <f t="shared" ref="S246:V252" si="339">IFERROR(VLOOKUP($A246,_f12_all,S$1,FALSE),"0")</f>
        <v>0</v>
      </c>
      <c r="T246" s="6" t="str">
        <f t="shared" si="339"/>
        <v>0</v>
      </c>
      <c r="U246" s="72" t="str">
        <f t="shared" ref="U246:U252" si="340">IFERROR(VLOOKUP($A246,_f12_all_pr,U$1,FALSE),"0")</f>
        <v>0</v>
      </c>
      <c r="V246" s="6" t="str">
        <f t="shared" si="339"/>
        <v>0</v>
      </c>
      <c r="W246" s="26">
        <f t="shared" si="305"/>
        <v>0</v>
      </c>
      <c r="X246" s="6"/>
      <c r="Y246" s="16">
        <f t="shared" si="306"/>
        <v>0</v>
      </c>
      <c r="Z246" s="16">
        <f t="shared" si="307"/>
        <v>0</v>
      </c>
      <c r="AA246" s="7">
        <f t="shared" si="308"/>
        <v>0</v>
      </c>
      <c r="AB246" s="26">
        <f t="shared" si="309"/>
        <v>0</v>
      </c>
      <c r="AC246" s="26">
        <f t="shared" si="310"/>
        <v>0</v>
      </c>
      <c r="AD246" s="34">
        <f t="shared" si="311"/>
        <v>0</v>
      </c>
      <c r="AE246" s="34">
        <f t="shared" si="312"/>
        <v>0</v>
      </c>
      <c r="AF246" s="34">
        <f t="shared" si="313"/>
        <v>0</v>
      </c>
      <c r="AG246" s="34">
        <f t="shared" si="314"/>
        <v>0</v>
      </c>
      <c r="AH246" s="34">
        <f t="shared" si="296"/>
        <v>0</v>
      </c>
    </row>
    <row r="247" spans="1:34" x14ac:dyDescent="0.25">
      <c r="A247" s="44" t="s">
        <v>1083</v>
      </c>
      <c r="D247" s="10" t="s">
        <v>494</v>
      </c>
      <c r="E247" s="8" t="s">
        <v>518</v>
      </c>
      <c r="F247" s="2" t="s">
        <v>506</v>
      </c>
      <c r="G247" s="6" t="str">
        <f t="shared" si="335"/>
        <v>0</v>
      </c>
      <c r="H247" s="72" t="str">
        <f t="shared" si="336"/>
        <v>0</v>
      </c>
      <c r="I247" s="6" t="str">
        <f t="shared" si="335"/>
        <v>0</v>
      </c>
      <c r="J247" s="26">
        <f t="shared" si="299"/>
        <v>0</v>
      </c>
      <c r="K247" s="6" t="str">
        <f t="shared" si="337"/>
        <v>0</v>
      </c>
      <c r="L247" s="6" t="str">
        <f t="shared" si="337"/>
        <v>0</v>
      </c>
      <c r="M247" s="72" t="str">
        <f t="shared" si="338"/>
        <v>0</v>
      </c>
      <c r="N247" s="6" t="str">
        <f t="shared" si="337"/>
        <v>0</v>
      </c>
      <c r="O247" s="6" t="str">
        <f t="shared" si="337"/>
        <v>0</v>
      </c>
      <c r="P247" s="6" t="str">
        <f t="shared" si="337"/>
        <v>0</v>
      </c>
      <c r="Q247" s="6" t="str">
        <f t="shared" si="337"/>
        <v>0</v>
      </c>
      <c r="R247" s="26">
        <f t="shared" si="302"/>
        <v>0</v>
      </c>
      <c r="S247" s="6" t="str">
        <f t="shared" si="339"/>
        <v>0</v>
      </c>
      <c r="T247" s="6" t="str">
        <f t="shared" si="339"/>
        <v>0</v>
      </c>
      <c r="U247" s="72" t="str">
        <f t="shared" si="340"/>
        <v>0</v>
      </c>
      <c r="V247" s="6" t="str">
        <f t="shared" si="339"/>
        <v>0</v>
      </c>
      <c r="W247" s="26">
        <f t="shared" si="305"/>
        <v>0</v>
      </c>
      <c r="X247" s="6"/>
      <c r="Y247" s="16">
        <f t="shared" si="306"/>
        <v>0</v>
      </c>
      <c r="Z247" s="16">
        <f t="shared" si="307"/>
        <v>0</v>
      </c>
      <c r="AA247" s="7">
        <f t="shared" si="308"/>
        <v>0</v>
      </c>
      <c r="AB247" s="26">
        <f t="shared" si="309"/>
        <v>0</v>
      </c>
      <c r="AC247" s="26">
        <f t="shared" si="310"/>
        <v>0</v>
      </c>
      <c r="AD247" s="34">
        <f t="shared" si="311"/>
        <v>0</v>
      </c>
      <c r="AE247" s="34">
        <f t="shared" si="312"/>
        <v>0</v>
      </c>
      <c r="AF247" s="34">
        <f t="shared" si="313"/>
        <v>0</v>
      </c>
      <c r="AG247" s="34">
        <f t="shared" si="314"/>
        <v>0</v>
      </c>
      <c r="AH247" s="34">
        <f t="shared" si="296"/>
        <v>0</v>
      </c>
    </row>
    <row r="248" spans="1:34" ht="36.75" x14ac:dyDescent="0.25">
      <c r="A248" s="51" t="s">
        <v>1686</v>
      </c>
      <c r="D248" s="10" t="s">
        <v>1684</v>
      </c>
      <c r="E248" s="8" t="s">
        <v>524</v>
      </c>
      <c r="F248" s="2" t="s">
        <v>1685</v>
      </c>
      <c r="G248" s="6" t="str">
        <f t="shared" si="335"/>
        <v>0</v>
      </c>
      <c r="H248" s="72" t="str">
        <f t="shared" si="336"/>
        <v>0</v>
      </c>
      <c r="I248" s="6" t="str">
        <f t="shared" si="335"/>
        <v>0</v>
      </c>
      <c r="J248" s="26">
        <f t="shared" ref="J248" si="341">IFERROR(G248-I248,"0")</f>
        <v>0</v>
      </c>
      <c r="K248" s="6" t="str">
        <f t="shared" si="337"/>
        <v>0</v>
      </c>
      <c r="L248" s="6" t="str">
        <f t="shared" si="337"/>
        <v>0</v>
      </c>
      <c r="M248" s="72" t="str">
        <f t="shared" si="338"/>
        <v>0</v>
      </c>
      <c r="N248" s="6" t="str">
        <f t="shared" si="337"/>
        <v>0</v>
      </c>
      <c r="O248" s="6" t="str">
        <f t="shared" si="337"/>
        <v>0</v>
      </c>
      <c r="P248" s="6" t="str">
        <f t="shared" si="337"/>
        <v>0</v>
      </c>
      <c r="Q248" s="6" t="str">
        <f t="shared" si="337"/>
        <v>0</v>
      </c>
      <c r="R248" s="26">
        <f t="shared" ref="R248" si="342">IFERROR(L248-Q248,"0")</f>
        <v>0</v>
      </c>
      <c r="S248" s="6" t="str">
        <f t="shared" si="339"/>
        <v>0</v>
      </c>
      <c r="T248" s="6" t="str">
        <f t="shared" si="339"/>
        <v>0</v>
      </c>
      <c r="U248" s="72" t="str">
        <f t="shared" si="340"/>
        <v>0</v>
      </c>
      <c r="V248" s="6" t="str">
        <f t="shared" si="339"/>
        <v>0</v>
      </c>
      <c r="W248" s="26">
        <f t="shared" ref="W248" si="343">IFERROR(T248-V248,"0")</f>
        <v>0</v>
      </c>
      <c r="X248" s="6"/>
      <c r="Y248" s="16">
        <f t="shared" ref="Y248" si="344">IFERROR(G248-K248,"0")</f>
        <v>0</v>
      </c>
      <c r="Z248" s="16">
        <f t="shared" ref="Z248" si="345">IFERROR(L248-N248,"0")</f>
        <v>0</v>
      </c>
      <c r="AA248" s="7">
        <f t="shared" ref="AA248" si="346">IFERROR(Y248-Z248,"0")</f>
        <v>0</v>
      </c>
      <c r="AB248" s="26">
        <f t="shared" ref="AB248" si="347">IFERROR(J248-R248,"0")</f>
        <v>0</v>
      </c>
      <c r="AC248" s="26">
        <f t="shared" ref="AC248" si="348">IFERROR(J248-W248,"0")</f>
        <v>0</v>
      </c>
      <c r="AD248" s="34">
        <f t="shared" ref="AD248" si="349">K248-S248-T248</f>
        <v>0</v>
      </c>
      <c r="AE248" s="34">
        <f t="shared" ref="AE248" si="350">K248-N248</f>
        <v>0</v>
      </c>
      <c r="AF248" s="34">
        <f t="shared" ref="AF248" si="351">I248-Q248</f>
        <v>0</v>
      </c>
      <c r="AG248" s="34">
        <f t="shared" ref="AG248" si="352">I248-V248</f>
        <v>0</v>
      </c>
      <c r="AH248" s="34">
        <f t="shared" si="296"/>
        <v>0</v>
      </c>
    </row>
    <row r="249" spans="1:34" x14ac:dyDescent="0.25">
      <c r="A249" s="44" t="s">
        <v>1084</v>
      </c>
      <c r="D249" s="19" t="s">
        <v>495</v>
      </c>
      <c r="E249" s="8" t="s">
        <v>525</v>
      </c>
      <c r="F249" s="2" t="s">
        <v>507</v>
      </c>
      <c r="G249" s="6" t="str">
        <f t="shared" si="335"/>
        <v>0</v>
      </c>
      <c r="H249" s="72" t="str">
        <f t="shared" si="336"/>
        <v>0</v>
      </c>
      <c r="I249" s="6" t="str">
        <f t="shared" si="335"/>
        <v>0</v>
      </c>
      <c r="J249" s="26">
        <f t="shared" si="299"/>
        <v>0</v>
      </c>
      <c r="K249" s="6" t="str">
        <f t="shared" si="337"/>
        <v>0</v>
      </c>
      <c r="L249" s="6" t="str">
        <f t="shared" si="337"/>
        <v>0</v>
      </c>
      <c r="M249" s="72" t="str">
        <f t="shared" si="338"/>
        <v>0</v>
      </c>
      <c r="N249" s="6" t="str">
        <f t="shared" si="337"/>
        <v>0</v>
      </c>
      <c r="O249" s="6" t="str">
        <f t="shared" si="337"/>
        <v>0</v>
      </c>
      <c r="P249" s="6" t="str">
        <f t="shared" si="337"/>
        <v>0</v>
      </c>
      <c r="Q249" s="6" t="str">
        <f t="shared" si="337"/>
        <v>0</v>
      </c>
      <c r="R249" s="26">
        <f t="shared" si="302"/>
        <v>0</v>
      </c>
      <c r="S249" s="6" t="str">
        <f t="shared" si="339"/>
        <v>0</v>
      </c>
      <c r="T249" s="6" t="str">
        <f t="shared" si="339"/>
        <v>0</v>
      </c>
      <c r="U249" s="72" t="str">
        <f t="shared" si="340"/>
        <v>0</v>
      </c>
      <c r="V249" s="6" t="str">
        <f t="shared" si="339"/>
        <v>0</v>
      </c>
      <c r="W249" s="26">
        <f t="shared" si="305"/>
        <v>0</v>
      </c>
      <c r="X249" s="6"/>
      <c r="Y249" s="16">
        <f t="shared" si="306"/>
        <v>0</v>
      </c>
      <c r="Z249" s="16">
        <f t="shared" si="307"/>
        <v>0</v>
      </c>
      <c r="AA249" s="7">
        <f t="shared" si="308"/>
        <v>0</v>
      </c>
      <c r="AB249" s="26">
        <f t="shared" si="309"/>
        <v>0</v>
      </c>
      <c r="AC249" s="26">
        <f t="shared" si="310"/>
        <v>0</v>
      </c>
      <c r="AD249" s="34">
        <f t="shared" si="311"/>
        <v>0</v>
      </c>
      <c r="AE249" s="34">
        <f t="shared" si="312"/>
        <v>0</v>
      </c>
      <c r="AF249" s="34">
        <f t="shared" si="313"/>
        <v>0</v>
      </c>
      <c r="AG249" s="34">
        <f t="shared" si="314"/>
        <v>0</v>
      </c>
      <c r="AH249" s="34">
        <f t="shared" si="296"/>
        <v>0</v>
      </c>
    </row>
    <row r="250" spans="1:34" ht="36.75" x14ac:dyDescent="0.25">
      <c r="A250" s="44" t="s">
        <v>1085</v>
      </c>
      <c r="D250" s="19" t="s">
        <v>496</v>
      </c>
      <c r="E250" s="8" t="s">
        <v>526</v>
      </c>
      <c r="F250" s="2" t="s">
        <v>508</v>
      </c>
      <c r="G250" s="6" t="str">
        <f t="shared" si="335"/>
        <v>0</v>
      </c>
      <c r="H250" s="72" t="str">
        <f t="shared" si="336"/>
        <v>0</v>
      </c>
      <c r="I250" s="6" t="str">
        <f t="shared" si="335"/>
        <v>0</v>
      </c>
      <c r="J250" s="26">
        <f t="shared" si="299"/>
        <v>0</v>
      </c>
      <c r="K250" s="6" t="str">
        <f t="shared" si="337"/>
        <v>0</v>
      </c>
      <c r="L250" s="6" t="str">
        <f t="shared" si="337"/>
        <v>0</v>
      </c>
      <c r="M250" s="72" t="str">
        <f t="shared" si="338"/>
        <v>0</v>
      </c>
      <c r="N250" s="6" t="str">
        <f t="shared" si="337"/>
        <v>0</v>
      </c>
      <c r="O250" s="6" t="str">
        <f t="shared" si="337"/>
        <v>0</v>
      </c>
      <c r="P250" s="6" t="str">
        <f t="shared" si="337"/>
        <v>0</v>
      </c>
      <c r="Q250" s="6" t="str">
        <f t="shared" si="337"/>
        <v>0</v>
      </c>
      <c r="R250" s="26">
        <f t="shared" si="302"/>
        <v>0</v>
      </c>
      <c r="S250" s="6" t="str">
        <f t="shared" si="339"/>
        <v>0</v>
      </c>
      <c r="T250" s="6" t="str">
        <f t="shared" si="339"/>
        <v>0</v>
      </c>
      <c r="U250" s="72" t="str">
        <f t="shared" si="340"/>
        <v>0</v>
      </c>
      <c r="V250" s="6" t="str">
        <f t="shared" si="339"/>
        <v>0</v>
      </c>
      <c r="W250" s="26">
        <f t="shared" si="305"/>
        <v>0</v>
      </c>
      <c r="X250" s="6"/>
      <c r="Y250" s="16">
        <f t="shared" si="306"/>
        <v>0</v>
      </c>
      <c r="Z250" s="16">
        <f t="shared" si="307"/>
        <v>0</v>
      </c>
      <c r="AA250" s="7">
        <f t="shared" si="308"/>
        <v>0</v>
      </c>
      <c r="AB250" s="26">
        <f t="shared" si="309"/>
        <v>0</v>
      </c>
      <c r="AC250" s="26">
        <f t="shared" si="310"/>
        <v>0</v>
      </c>
      <c r="AD250" s="34">
        <f t="shared" si="311"/>
        <v>0</v>
      </c>
      <c r="AE250" s="34">
        <f t="shared" si="312"/>
        <v>0</v>
      </c>
      <c r="AF250" s="34">
        <f t="shared" si="313"/>
        <v>0</v>
      </c>
      <c r="AG250" s="34">
        <f t="shared" si="314"/>
        <v>0</v>
      </c>
      <c r="AH250" s="34">
        <f t="shared" si="296"/>
        <v>0</v>
      </c>
    </row>
    <row r="251" spans="1:34" ht="24.75" x14ac:dyDescent="0.25">
      <c r="A251" s="44" t="s">
        <v>1086</v>
      </c>
      <c r="D251" s="19" t="s">
        <v>497</v>
      </c>
      <c r="E251" s="8" t="s">
        <v>527</v>
      </c>
      <c r="F251" s="2" t="s">
        <v>509</v>
      </c>
      <c r="G251" s="6" t="str">
        <f t="shared" si="335"/>
        <v>0</v>
      </c>
      <c r="H251" s="72" t="str">
        <f t="shared" si="336"/>
        <v>0</v>
      </c>
      <c r="I251" s="6" t="str">
        <f t="shared" si="335"/>
        <v>0</v>
      </c>
      <c r="J251" s="26">
        <f t="shared" si="299"/>
        <v>0</v>
      </c>
      <c r="K251" s="6" t="str">
        <f t="shared" si="337"/>
        <v>0</v>
      </c>
      <c r="L251" s="6" t="str">
        <f t="shared" si="337"/>
        <v>0</v>
      </c>
      <c r="M251" s="72" t="str">
        <f t="shared" si="338"/>
        <v>0</v>
      </c>
      <c r="N251" s="6" t="str">
        <f t="shared" si="337"/>
        <v>0</v>
      </c>
      <c r="O251" s="6" t="str">
        <f t="shared" si="337"/>
        <v>0</v>
      </c>
      <c r="P251" s="6" t="str">
        <f t="shared" si="337"/>
        <v>0</v>
      </c>
      <c r="Q251" s="6" t="str">
        <f t="shared" si="337"/>
        <v>0</v>
      </c>
      <c r="R251" s="26">
        <f t="shared" si="302"/>
        <v>0</v>
      </c>
      <c r="S251" s="6" t="str">
        <f t="shared" si="339"/>
        <v>0</v>
      </c>
      <c r="T251" s="6" t="str">
        <f t="shared" si="339"/>
        <v>0</v>
      </c>
      <c r="U251" s="72" t="str">
        <f t="shared" si="340"/>
        <v>0</v>
      </c>
      <c r="V251" s="6" t="str">
        <f t="shared" si="339"/>
        <v>0</v>
      </c>
      <c r="W251" s="26">
        <f t="shared" si="305"/>
        <v>0</v>
      </c>
      <c r="X251" s="6"/>
      <c r="Y251" s="16">
        <f t="shared" si="306"/>
        <v>0</v>
      </c>
      <c r="Z251" s="16">
        <f t="shared" si="307"/>
        <v>0</v>
      </c>
      <c r="AA251" s="7">
        <f t="shared" si="308"/>
        <v>0</v>
      </c>
      <c r="AB251" s="26">
        <f t="shared" si="309"/>
        <v>0</v>
      </c>
      <c r="AC251" s="26">
        <f t="shared" si="310"/>
        <v>0</v>
      </c>
      <c r="AD251" s="34">
        <f t="shared" si="311"/>
        <v>0</v>
      </c>
      <c r="AE251" s="34">
        <f t="shared" si="312"/>
        <v>0</v>
      </c>
      <c r="AF251" s="34">
        <f t="shared" si="313"/>
        <v>0</v>
      </c>
      <c r="AG251" s="34">
        <f t="shared" si="314"/>
        <v>0</v>
      </c>
      <c r="AH251" s="34">
        <f t="shared" si="296"/>
        <v>0</v>
      </c>
    </row>
    <row r="252" spans="1:34" x14ac:dyDescent="0.25">
      <c r="A252" s="44" t="s">
        <v>1087</v>
      </c>
      <c r="D252" s="19" t="s">
        <v>498</v>
      </c>
      <c r="E252" s="8" t="s">
        <v>1683</v>
      </c>
      <c r="F252" s="2" t="s">
        <v>510</v>
      </c>
      <c r="G252" s="6" t="str">
        <f t="shared" si="335"/>
        <v>0</v>
      </c>
      <c r="H252" s="72" t="str">
        <f t="shared" si="336"/>
        <v>0</v>
      </c>
      <c r="I252" s="6" t="str">
        <f t="shared" si="335"/>
        <v>0</v>
      </c>
      <c r="J252" s="26">
        <f t="shared" si="299"/>
        <v>0</v>
      </c>
      <c r="K252" s="6" t="str">
        <f t="shared" si="337"/>
        <v>0</v>
      </c>
      <c r="L252" s="6" t="str">
        <f t="shared" si="337"/>
        <v>0</v>
      </c>
      <c r="M252" s="72" t="str">
        <f t="shared" si="338"/>
        <v>0</v>
      </c>
      <c r="N252" s="6" t="str">
        <f t="shared" si="337"/>
        <v>0</v>
      </c>
      <c r="O252" s="6" t="str">
        <f t="shared" si="337"/>
        <v>0</v>
      </c>
      <c r="P252" s="6" t="str">
        <f t="shared" si="337"/>
        <v>0</v>
      </c>
      <c r="Q252" s="6" t="str">
        <f t="shared" si="337"/>
        <v>0</v>
      </c>
      <c r="R252" s="26">
        <f t="shared" si="302"/>
        <v>0</v>
      </c>
      <c r="S252" s="6" t="str">
        <f t="shared" si="339"/>
        <v>0</v>
      </c>
      <c r="T252" s="6" t="str">
        <f t="shared" si="339"/>
        <v>0</v>
      </c>
      <c r="U252" s="72" t="str">
        <f t="shared" si="340"/>
        <v>0</v>
      </c>
      <c r="V252" s="6" t="str">
        <f t="shared" si="339"/>
        <v>0</v>
      </c>
      <c r="W252" s="26">
        <f t="shared" si="305"/>
        <v>0</v>
      </c>
      <c r="X252" s="6"/>
      <c r="Y252" s="16">
        <f t="shared" si="306"/>
        <v>0</v>
      </c>
      <c r="Z252" s="16">
        <f t="shared" si="307"/>
        <v>0</v>
      </c>
      <c r="AA252" s="7">
        <f t="shared" si="308"/>
        <v>0</v>
      </c>
      <c r="AB252" s="26">
        <f t="shared" si="309"/>
        <v>0</v>
      </c>
      <c r="AC252" s="26">
        <f t="shared" si="310"/>
        <v>0</v>
      </c>
      <c r="AD252" s="34">
        <f t="shared" si="311"/>
        <v>0</v>
      </c>
      <c r="AE252" s="34">
        <f t="shared" si="312"/>
        <v>0</v>
      </c>
      <c r="AF252" s="34">
        <f t="shared" si="313"/>
        <v>0</v>
      </c>
      <c r="AG252" s="34">
        <f t="shared" si="314"/>
        <v>0</v>
      </c>
      <c r="AH252" s="34">
        <f t="shared" si="296"/>
        <v>0</v>
      </c>
    </row>
    <row r="253" spans="1:34" x14ac:dyDescent="0.25">
      <c r="D253" s="36" t="s">
        <v>675</v>
      </c>
      <c r="E253" s="14"/>
      <c r="F253" s="15"/>
      <c r="G253" s="16">
        <f>IFERROR(G247-G249-G250-G251-G252,"0")</f>
        <v>0</v>
      </c>
      <c r="H253" s="73"/>
      <c r="I253" s="16">
        <f>IFERROR(I247-I249-I250-I251-I252,"0")</f>
        <v>0</v>
      </c>
      <c r="J253" s="26">
        <f t="shared" si="299"/>
        <v>0</v>
      </c>
      <c r="K253" s="16">
        <f t="shared" ref="K253:Q253" si="353">IFERROR(K247-K249-K250-K251-K252,"0")</f>
        <v>0</v>
      </c>
      <c r="L253" s="16">
        <f t="shared" si="353"/>
        <v>0</v>
      </c>
      <c r="M253" s="73"/>
      <c r="N253" s="16">
        <f t="shared" si="353"/>
        <v>0</v>
      </c>
      <c r="O253" s="16">
        <f t="shared" si="353"/>
        <v>0</v>
      </c>
      <c r="P253" s="16">
        <f t="shared" si="353"/>
        <v>0</v>
      </c>
      <c r="Q253" s="16">
        <f t="shared" si="353"/>
        <v>0</v>
      </c>
      <c r="R253" s="26">
        <f t="shared" si="302"/>
        <v>0</v>
      </c>
      <c r="S253" s="16">
        <f>IFERROR(S247-S249-S250-S251-S252,"0")</f>
        <v>0</v>
      </c>
      <c r="T253" s="16">
        <f>IFERROR(T247-T249-T250-T251-T252,"0")</f>
        <v>0</v>
      </c>
      <c r="U253" s="73"/>
      <c r="V253" s="16">
        <f>IFERROR(V247-V249-V250-V251-V252,"0")</f>
        <v>0</v>
      </c>
      <c r="W253" s="26">
        <f t="shared" si="305"/>
        <v>0</v>
      </c>
      <c r="X253" s="16"/>
      <c r="Y253" s="16">
        <f t="shared" si="306"/>
        <v>0</v>
      </c>
      <c r="Z253" s="16">
        <f t="shared" si="307"/>
        <v>0</v>
      </c>
      <c r="AA253" s="7">
        <f t="shared" si="308"/>
        <v>0</v>
      </c>
      <c r="AB253" s="26">
        <f t="shared" si="309"/>
        <v>0</v>
      </c>
      <c r="AC253" s="26">
        <f t="shared" si="310"/>
        <v>0</v>
      </c>
      <c r="AD253" s="34">
        <f t="shared" si="311"/>
        <v>0</v>
      </c>
      <c r="AE253" s="34">
        <f t="shared" si="312"/>
        <v>0</v>
      </c>
      <c r="AF253" s="34">
        <f t="shared" si="313"/>
        <v>0</v>
      </c>
      <c r="AG253" s="34">
        <f t="shared" si="314"/>
        <v>0</v>
      </c>
      <c r="AH253" s="34">
        <f t="shared" si="296"/>
        <v>0</v>
      </c>
    </row>
    <row r="254" spans="1:34" ht="24.75" x14ac:dyDescent="0.25">
      <c r="A254" s="44" t="s">
        <v>1088</v>
      </c>
      <c r="D254" s="10" t="s">
        <v>499</v>
      </c>
      <c r="E254" s="8" t="s">
        <v>519</v>
      </c>
      <c r="F254" s="2" t="s">
        <v>511</v>
      </c>
      <c r="G254" s="6" t="str">
        <f>IFERROR(VLOOKUP($A254,_f12_all,G$1,FALSE),"0")</f>
        <v>0</v>
      </c>
      <c r="H254" s="72" t="str">
        <f>IFERROR(VLOOKUP($A254,_f12_all_pr,H$1,FALSE),"0")</f>
        <v>0</v>
      </c>
      <c r="I254" s="6" t="str">
        <f>IFERROR(VLOOKUP($A254,_f12_all,I$1,FALSE),"0")</f>
        <v>0</v>
      </c>
      <c r="J254" s="26">
        <f t="shared" si="299"/>
        <v>0</v>
      </c>
      <c r="K254" s="6" t="str">
        <f t="shared" ref="K254:Q255" si="354">IFERROR(VLOOKUP($A254,_f12_all,K$1,FALSE),"0")</f>
        <v>0</v>
      </c>
      <c r="L254" s="6" t="str">
        <f t="shared" si="354"/>
        <v>0</v>
      </c>
      <c r="M254" s="72" t="str">
        <f>IFERROR(VLOOKUP($A254,_f12_all_pr,M$1,FALSE),"0")</f>
        <v>0</v>
      </c>
      <c r="N254" s="6" t="str">
        <f t="shared" si="354"/>
        <v>0</v>
      </c>
      <c r="O254" s="6" t="str">
        <f t="shared" si="354"/>
        <v>0</v>
      </c>
      <c r="P254" s="6" t="str">
        <f t="shared" si="354"/>
        <v>0</v>
      </c>
      <c r="Q254" s="6" t="str">
        <f t="shared" si="354"/>
        <v>0</v>
      </c>
      <c r="R254" s="26">
        <f t="shared" si="302"/>
        <v>0</v>
      </c>
      <c r="S254" s="6" t="str">
        <f t="shared" ref="S254:V255" si="355">IFERROR(VLOOKUP($A254,_f12_all,S$1,FALSE),"0")</f>
        <v>0</v>
      </c>
      <c r="T254" s="6" t="str">
        <f t="shared" si="355"/>
        <v>0</v>
      </c>
      <c r="U254" s="72" t="str">
        <f>IFERROR(VLOOKUP($A254,_f12_all_pr,U$1,FALSE),"0")</f>
        <v>0</v>
      </c>
      <c r="V254" s="6" t="str">
        <f t="shared" si="355"/>
        <v>0</v>
      </c>
      <c r="W254" s="26">
        <f t="shared" si="305"/>
        <v>0</v>
      </c>
      <c r="X254" s="6"/>
      <c r="Y254" s="16">
        <f t="shared" si="306"/>
        <v>0</v>
      </c>
      <c r="Z254" s="16">
        <f t="shared" si="307"/>
        <v>0</v>
      </c>
      <c r="AA254" s="7">
        <f t="shared" si="308"/>
        <v>0</v>
      </c>
      <c r="AB254" s="26">
        <f t="shared" si="309"/>
        <v>0</v>
      </c>
      <c r="AC254" s="26">
        <f t="shared" si="310"/>
        <v>0</v>
      </c>
      <c r="AD254" s="34">
        <f t="shared" si="311"/>
        <v>0</v>
      </c>
      <c r="AE254" s="34">
        <f t="shared" si="312"/>
        <v>0</v>
      </c>
      <c r="AF254" s="34">
        <f t="shared" si="313"/>
        <v>0</v>
      </c>
      <c r="AG254" s="34">
        <f t="shared" si="314"/>
        <v>0</v>
      </c>
      <c r="AH254" s="34">
        <f t="shared" si="296"/>
        <v>0</v>
      </c>
    </row>
    <row r="255" spans="1:34" ht="24.75" x14ac:dyDescent="0.25">
      <c r="A255" s="44" t="s">
        <v>1089</v>
      </c>
      <c r="D255" s="19" t="s">
        <v>500</v>
      </c>
      <c r="E255" s="8" t="s">
        <v>528</v>
      </c>
      <c r="F255" s="2" t="s">
        <v>512</v>
      </c>
      <c r="G255" s="6" t="str">
        <f>IFERROR(VLOOKUP($A255,_f12_all,G$1,FALSE),"0")</f>
        <v>0</v>
      </c>
      <c r="H255" s="72" t="str">
        <f>IFERROR(VLOOKUP($A255,_f12_all_pr,H$1,FALSE),"0")</f>
        <v>0</v>
      </c>
      <c r="I255" s="6" t="str">
        <f>IFERROR(VLOOKUP($A255,_f12_all,I$1,FALSE),"0")</f>
        <v>0</v>
      </c>
      <c r="J255" s="26">
        <f t="shared" si="299"/>
        <v>0</v>
      </c>
      <c r="K255" s="6" t="str">
        <f t="shared" si="354"/>
        <v>0</v>
      </c>
      <c r="L255" s="6" t="str">
        <f t="shared" si="354"/>
        <v>0</v>
      </c>
      <c r="M255" s="72" t="str">
        <f>IFERROR(VLOOKUP($A255,_f12_all_pr,M$1,FALSE),"0")</f>
        <v>0</v>
      </c>
      <c r="N255" s="6" t="str">
        <f t="shared" si="354"/>
        <v>0</v>
      </c>
      <c r="O255" s="6" t="str">
        <f t="shared" si="354"/>
        <v>0</v>
      </c>
      <c r="P255" s="6" t="str">
        <f t="shared" si="354"/>
        <v>0</v>
      </c>
      <c r="Q255" s="6" t="str">
        <f t="shared" si="354"/>
        <v>0</v>
      </c>
      <c r="R255" s="26">
        <f t="shared" si="302"/>
        <v>0</v>
      </c>
      <c r="S255" s="6" t="str">
        <f t="shared" si="355"/>
        <v>0</v>
      </c>
      <c r="T255" s="6" t="str">
        <f t="shared" si="355"/>
        <v>0</v>
      </c>
      <c r="U255" s="72" t="str">
        <f>IFERROR(VLOOKUP($A255,_f12_all_pr,U$1,FALSE),"0")</f>
        <v>0</v>
      </c>
      <c r="V255" s="6" t="str">
        <f t="shared" si="355"/>
        <v>0</v>
      </c>
      <c r="W255" s="26">
        <f t="shared" si="305"/>
        <v>0</v>
      </c>
      <c r="X255" s="6"/>
      <c r="Y255" s="16">
        <f t="shared" si="306"/>
        <v>0</v>
      </c>
      <c r="Z255" s="16">
        <f t="shared" si="307"/>
        <v>0</v>
      </c>
      <c r="AA255" s="7">
        <f t="shared" si="308"/>
        <v>0</v>
      </c>
      <c r="AB255" s="26">
        <f t="shared" si="309"/>
        <v>0</v>
      </c>
      <c r="AC255" s="26">
        <f t="shared" si="310"/>
        <v>0</v>
      </c>
      <c r="AD255" s="34">
        <f t="shared" si="311"/>
        <v>0</v>
      </c>
      <c r="AE255" s="34">
        <f t="shared" si="312"/>
        <v>0</v>
      </c>
      <c r="AF255" s="34">
        <f t="shared" si="313"/>
        <v>0</v>
      </c>
      <c r="AG255" s="34">
        <f t="shared" si="314"/>
        <v>0</v>
      </c>
      <c r="AH255" s="34">
        <f t="shared" si="296"/>
        <v>0</v>
      </c>
    </row>
    <row r="256" spans="1:34" x14ac:dyDescent="0.25">
      <c r="D256" s="36" t="s">
        <v>674</v>
      </c>
      <c r="E256" s="15"/>
      <c r="F256" s="15"/>
      <c r="G256" s="16">
        <f>IFERROR(G254-G255,"0")</f>
        <v>0</v>
      </c>
      <c r="H256" s="73"/>
      <c r="I256" s="16">
        <f>IFERROR(I254-I255,"0")</f>
        <v>0</v>
      </c>
      <c r="J256" s="26">
        <f t="shared" si="299"/>
        <v>0</v>
      </c>
      <c r="K256" s="16">
        <f t="shared" ref="K256:Q256" si="356">IFERROR(K254-K255,"0")</f>
        <v>0</v>
      </c>
      <c r="L256" s="16">
        <f t="shared" si="356"/>
        <v>0</v>
      </c>
      <c r="M256" s="73"/>
      <c r="N256" s="16">
        <f t="shared" si="356"/>
        <v>0</v>
      </c>
      <c r="O256" s="16">
        <f t="shared" si="356"/>
        <v>0</v>
      </c>
      <c r="P256" s="16">
        <f t="shared" si="356"/>
        <v>0</v>
      </c>
      <c r="Q256" s="16">
        <f t="shared" si="356"/>
        <v>0</v>
      </c>
      <c r="R256" s="26">
        <f t="shared" si="302"/>
        <v>0</v>
      </c>
      <c r="S256" s="16">
        <f>IFERROR(S254-S255,"0")</f>
        <v>0</v>
      </c>
      <c r="T256" s="16">
        <f>IFERROR(T254-T255,"0")</f>
        <v>0</v>
      </c>
      <c r="U256" s="73"/>
      <c r="V256" s="16">
        <f>IFERROR(V254-V255,"0")</f>
        <v>0</v>
      </c>
      <c r="W256" s="26">
        <f t="shared" si="305"/>
        <v>0</v>
      </c>
      <c r="X256" s="16"/>
      <c r="Y256" s="16">
        <f t="shared" si="306"/>
        <v>0</v>
      </c>
      <c r="Z256" s="16">
        <f t="shared" si="307"/>
        <v>0</v>
      </c>
      <c r="AA256" s="7">
        <f t="shared" si="308"/>
        <v>0</v>
      </c>
      <c r="AB256" s="26">
        <f t="shared" si="309"/>
        <v>0</v>
      </c>
      <c r="AC256" s="26">
        <f t="shared" si="310"/>
        <v>0</v>
      </c>
      <c r="AD256" s="34">
        <f t="shared" si="311"/>
        <v>0</v>
      </c>
      <c r="AE256" s="34">
        <f t="shared" si="312"/>
        <v>0</v>
      </c>
      <c r="AF256" s="34">
        <f t="shared" si="313"/>
        <v>0</v>
      </c>
      <c r="AG256" s="34">
        <f t="shared" si="314"/>
        <v>0</v>
      </c>
      <c r="AH256" s="34">
        <f t="shared" si="296"/>
        <v>0</v>
      </c>
    </row>
    <row r="257" spans="1:34" x14ac:dyDescent="0.25">
      <c r="A257" s="44" t="s">
        <v>1090</v>
      </c>
      <c r="D257" s="10" t="s">
        <v>501</v>
      </c>
      <c r="E257" s="8" t="s">
        <v>520</v>
      </c>
      <c r="F257" s="2" t="s">
        <v>513</v>
      </c>
      <c r="G257" s="6" t="str">
        <f t="shared" ref="G257:I261" si="357">IFERROR(VLOOKUP($A257,_f12_all,G$1,FALSE),"0")</f>
        <v>0</v>
      </c>
      <c r="H257" s="72" t="str">
        <f t="shared" ref="H257:H265" si="358">IFERROR(VLOOKUP($A257,_f12_all_pr,H$1,FALSE),"0")</f>
        <v>0</v>
      </c>
      <c r="I257" s="6" t="str">
        <f t="shared" si="357"/>
        <v>0</v>
      </c>
      <c r="J257" s="26">
        <f t="shared" si="299"/>
        <v>0</v>
      </c>
      <c r="K257" s="6" t="str">
        <f t="shared" ref="K257:Q261" si="359">IFERROR(VLOOKUP($A257,_f12_all,K$1,FALSE),"0")</f>
        <v>0</v>
      </c>
      <c r="L257" s="6" t="str">
        <f t="shared" si="359"/>
        <v>0</v>
      </c>
      <c r="M257" s="72" t="str">
        <f>IFERROR(VLOOKUP($A257,_f12_all_pr,M$1,FALSE),"0")</f>
        <v>0</v>
      </c>
      <c r="N257" s="6" t="str">
        <f t="shared" si="359"/>
        <v>0</v>
      </c>
      <c r="O257" s="6" t="str">
        <f t="shared" si="359"/>
        <v>0</v>
      </c>
      <c r="P257" s="6" t="str">
        <f t="shared" si="359"/>
        <v>0</v>
      </c>
      <c r="Q257" s="6" t="str">
        <f t="shared" si="359"/>
        <v>0</v>
      </c>
      <c r="R257" s="26">
        <f t="shared" si="302"/>
        <v>0</v>
      </c>
      <c r="S257" s="6" t="str">
        <f t="shared" ref="S257:V261" si="360">IFERROR(VLOOKUP($A257,_f12_all,S$1,FALSE),"0")</f>
        <v>0</v>
      </c>
      <c r="T257" s="6" t="str">
        <f t="shared" si="360"/>
        <v>0</v>
      </c>
      <c r="U257" s="72" t="str">
        <f>IFERROR(VLOOKUP($A257,_f12_all_pr,U$1,FALSE),"0")</f>
        <v>0</v>
      </c>
      <c r="V257" s="6" t="str">
        <f t="shared" si="360"/>
        <v>0</v>
      </c>
      <c r="W257" s="26">
        <f t="shared" si="305"/>
        <v>0</v>
      </c>
      <c r="X257" s="6"/>
      <c r="Y257" s="16">
        <f t="shared" si="306"/>
        <v>0</v>
      </c>
      <c r="Z257" s="16">
        <f t="shared" si="307"/>
        <v>0</v>
      </c>
      <c r="AA257" s="7">
        <f t="shared" si="308"/>
        <v>0</v>
      </c>
      <c r="AB257" s="26">
        <f t="shared" si="309"/>
        <v>0</v>
      </c>
      <c r="AC257" s="26">
        <f t="shared" si="310"/>
        <v>0</v>
      </c>
      <c r="AD257" s="34">
        <f t="shared" si="311"/>
        <v>0</v>
      </c>
      <c r="AE257" s="34">
        <f t="shared" si="312"/>
        <v>0</v>
      </c>
      <c r="AF257" s="34">
        <f t="shared" si="313"/>
        <v>0</v>
      </c>
      <c r="AG257" s="34">
        <f t="shared" si="314"/>
        <v>0</v>
      </c>
      <c r="AH257" s="34">
        <f t="shared" si="296"/>
        <v>0</v>
      </c>
    </row>
    <row r="258" spans="1:34" ht="24.75" x14ac:dyDescent="0.25">
      <c r="A258" s="173" t="s">
        <v>3487</v>
      </c>
      <c r="D258" s="163" t="s">
        <v>3470</v>
      </c>
      <c r="E258" s="160" t="s">
        <v>3471</v>
      </c>
      <c r="F258" s="164" t="s">
        <v>3472</v>
      </c>
      <c r="G258" s="6" t="str">
        <f>IFERROR(VLOOKUP($A258,_f12_all,G$1,FALSE),"0")</f>
        <v>0</v>
      </c>
      <c r="H258" s="72" t="str">
        <f t="shared" si="358"/>
        <v>0</v>
      </c>
      <c r="I258" s="6" t="str">
        <f>IFERROR(VLOOKUP($A258,_f12_all,I$1,FALSE),"0")</f>
        <v>0</v>
      </c>
      <c r="J258" s="26">
        <f t="shared" si="299"/>
        <v>0</v>
      </c>
      <c r="K258" s="6" t="str">
        <f t="shared" si="359"/>
        <v>0</v>
      </c>
      <c r="L258" s="6" t="str">
        <f t="shared" si="359"/>
        <v>0</v>
      </c>
      <c r="M258" s="72" t="str">
        <f>IFERROR(VLOOKUP($A258,_f12_all_pr,M$1,FALSE),"0")</f>
        <v>0</v>
      </c>
      <c r="N258" s="6" t="str">
        <f t="shared" si="359"/>
        <v>0</v>
      </c>
      <c r="O258" s="6" t="str">
        <f t="shared" si="359"/>
        <v>0</v>
      </c>
      <c r="P258" s="6" t="str">
        <f t="shared" si="359"/>
        <v>0</v>
      </c>
      <c r="Q258" s="6" t="str">
        <f t="shared" si="359"/>
        <v>0</v>
      </c>
      <c r="R258" s="26">
        <f t="shared" si="302"/>
        <v>0</v>
      </c>
      <c r="S258" s="6" t="str">
        <f t="shared" si="360"/>
        <v>0</v>
      </c>
      <c r="T258" s="6" t="str">
        <f t="shared" si="360"/>
        <v>0</v>
      </c>
      <c r="U258" s="72" t="str">
        <f>IFERROR(VLOOKUP($A258,_f12_all_pr,U$1,FALSE),"0")</f>
        <v>0</v>
      </c>
      <c r="V258" s="6" t="str">
        <f>IFERROR(VLOOKUP($A258,_f12_all,V$1,FALSE),"0")</f>
        <v>0</v>
      </c>
      <c r="W258" s="26">
        <f t="shared" si="305"/>
        <v>0</v>
      </c>
      <c r="X258" s="6"/>
      <c r="Y258" s="16">
        <f t="shared" ref="Y258:Y259" si="361">IFERROR(G258-K258,"0")</f>
        <v>0</v>
      </c>
      <c r="Z258" s="16">
        <f t="shared" ref="Z258:Z259" si="362">IFERROR(L258-N258,"0")</f>
        <v>0</v>
      </c>
      <c r="AA258" s="7">
        <f t="shared" ref="AA258:AA259" si="363">IFERROR(Y258-Z258,"0")</f>
        <v>0</v>
      </c>
      <c r="AB258" s="26">
        <f t="shared" ref="AB258:AB259" si="364">IFERROR(J258-R258,"0")</f>
        <v>0</v>
      </c>
      <c r="AC258" s="26">
        <f t="shared" ref="AC258:AC259" si="365">IFERROR(J258-W258,"0")</f>
        <v>0</v>
      </c>
      <c r="AD258" s="34">
        <f t="shared" ref="AD258:AD259" si="366">K258-S258-T258</f>
        <v>0</v>
      </c>
      <c r="AE258" s="34">
        <f t="shared" ref="AE258:AE259" si="367">K258-N258</f>
        <v>0</v>
      </c>
      <c r="AF258" s="34">
        <f t="shared" ref="AF258:AF259" si="368">I258-Q258</f>
        <v>0</v>
      </c>
      <c r="AG258" s="34">
        <f t="shared" ref="AG258:AG259" si="369">I258-V258</f>
        <v>0</v>
      </c>
      <c r="AH258" s="34">
        <f t="shared" ref="AH258:AH259" si="370">L258-O258-P258</f>
        <v>0</v>
      </c>
    </row>
    <row r="259" spans="1:34" x14ac:dyDescent="0.25">
      <c r="A259" s="135"/>
      <c r="D259" s="36" t="s">
        <v>3488</v>
      </c>
      <c r="E259" s="15"/>
      <c r="F259" s="15"/>
      <c r="G259" s="16">
        <f>IFERROR(G257-G258,"0")</f>
        <v>0</v>
      </c>
      <c r="H259" s="72" t="str">
        <f t="shared" si="358"/>
        <v>0</v>
      </c>
      <c r="I259" s="16">
        <f>IFERROR(I257-I258,"0")</f>
        <v>0</v>
      </c>
      <c r="J259" s="26">
        <f t="shared" si="299"/>
        <v>0</v>
      </c>
      <c r="K259" s="16">
        <f t="shared" ref="K259:L259" si="371">IFERROR(K257-K258,"0")</f>
        <v>0</v>
      </c>
      <c r="L259" s="16">
        <f t="shared" si="371"/>
        <v>0</v>
      </c>
      <c r="M259" s="72" t="str">
        <f>IFERROR(VLOOKUP($A259,_f12_all_pr,M$1,FALSE),"0")</f>
        <v>0</v>
      </c>
      <c r="N259" s="16">
        <f t="shared" ref="N259:Q259" si="372">IFERROR(N257-N258,"0")</f>
        <v>0</v>
      </c>
      <c r="O259" s="16">
        <f t="shared" si="372"/>
        <v>0</v>
      </c>
      <c r="P259" s="16">
        <f t="shared" si="372"/>
        <v>0</v>
      </c>
      <c r="Q259" s="16">
        <f t="shared" si="372"/>
        <v>0</v>
      </c>
      <c r="R259" s="26">
        <f t="shared" si="302"/>
        <v>0</v>
      </c>
      <c r="S259" s="16">
        <f t="shared" ref="S259:T259" si="373">IFERROR(S257-S258,"0")</f>
        <v>0</v>
      </c>
      <c r="T259" s="16">
        <f t="shared" si="373"/>
        <v>0</v>
      </c>
      <c r="U259" s="72" t="str">
        <f>IFERROR(VLOOKUP($A259,_f12_all_pr,U$1,FALSE),"0")</f>
        <v>0</v>
      </c>
      <c r="V259" s="16">
        <f>IFERROR(V257-V258,"0")</f>
        <v>0</v>
      </c>
      <c r="W259" s="26">
        <f t="shared" si="305"/>
        <v>0</v>
      </c>
      <c r="X259" s="6"/>
      <c r="Y259" s="16">
        <f t="shared" si="361"/>
        <v>0</v>
      </c>
      <c r="Z259" s="16">
        <f t="shared" si="362"/>
        <v>0</v>
      </c>
      <c r="AA259" s="7">
        <f t="shared" si="363"/>
        <v>0</v>
      </c>
      <c r="AB259" s="26">
        <f t="shared" si="364"/>
        <v>0</v>
      </c>
      <c r="AC259" s="26">
        <f t="shared" si="365"/>
        <v>0</v>
      </c>
      <c r="AD259" s="34">
        <f t="shared" si="366"/>
        <v>0</v>
      </c>
      <c r="AE259" s="34">
        <f t="shared" si="367"/>
        <v>0</v>
      </c>
      <c r="AF259" s="34">
        <f t="shared" si="368"/>
        <v>0</v>
      </c>
      <c r="AG259" s="34">
        <f t="shared" si="369"/>
        <v>0</v>
      </c>
      <c r="AH259" s="34">
        <f t="shared" si="370"/>
        <v>0</v>
      </c>
    </row>
    <row r="260" spans="1:34" x14ac:dyDescent="0.25">
      <c r="A260" s="44" t="s">
        <v>1091</v>
      </c>
      <c r="D260" s="10" t="s">
        <v>502</v>
      </c>
      <c r="E260" s="8" t="s">
        <v>521</v>
      </c>
      <c r="F260" s="2" t="s">
        <v>514</v>
      </c>
      <c r="G260" s="6" t="str">
        <f t="shared" si="357"/>
        <v>0</v>
      </c>
      <c r="H260" s="72" t="str">
        <f t="shared" si="358"/>
        <v>0</v>
      </c>
      <c r="I260" s="6" t="str">
        <f t="shared" si="357"/>
        <v>0</v>
      </c>
      <c r="J260" s="26">
        <f t="shared" si="299"/>
        <v>0</v>
      </c>
      <c r="K260" s="6" t="str">
        <f t="shared" si="359"/>
        <v>0</v>
      </c>
      <c r="L260" s="6" t="str">
        <f t="shared" si="359"/>
        <v>0</v>
      </c>
      <c r="M260" s="72" t="str">
        <f>IFERROR(VLOOKUP($A260,_f12_all_pr,M$1,FALSE),"0")</f>
        <v>0</v>
      </c>
      <c r="N260" s="6" t="str">
        <f t="shared" si="359"/>
        <v>0</v>
      </c>
      <c r="O260" s="6" t="str">
        <f t="shared" si="359"/>
        <v>0</v>
      </c>
      <c r="P260" s="6" t="str">
        <f t="shared" si="359"/>
        <v>0</v>
      </c>
      <c r="Q260" s="6" t="str">
        <f t="shared" si="359"/>
        <v>0</v>
      </c>
      <c r="R260" s="26">
        <f t="shared" si="302"/>
        <v>0</v>
      </c>
      <c r="S260" s="6" t="str">
        <f t="shared" si="360"/>
        <v>0</v>
      </c>
      <c r="T260" s="6" t="str">
        <f t="shared" si="360"/>
        <v>0</v>
      </c>
      <c r="U260" s="72" t="str">
        <f>IFERROR(VLOOKUP($A260,_f12_all_pr,U$1,FALSE),"0")</f>
        <v>0</v>
      </c>
      <c r="V260" s="6" t="str">
        <f t="shared" si="360"/>
        <v>0</v>
      </c>
      <c r="W260" s="26">
        <f t="shared" si="305"/>
        <v>0</v>
      </c>
      <c r="X260" s="6"/>
      <c r="Y260" s="16">
        <f t="shared" si="306"/>
        <v>0</v>
      </c>
      <c r="Z260" s="16">
        <f t="shared" si="307"/>
        <v>0</v>
      </c>
      <c r="AA260" s="7">
        <f t="shared" si="308"/>
        <v>0</v>
      </c>
      <c r="AB260" s="26">
        <f t="shared" si="309"/>
        <v>0</v>
      </c>
      <c r="AC260" s="26">
        <f t="shared" si="310"/>
        <v>0</v>
      </c>
      <c r="AD260" s="34">
        <f t="shared" si="311"/>
        <v>0</v>
      </c>
      <c r="AE260" s="34">
        <f t="shared" si="312"/>
        <v>0</v>
      </c>
      <c r="AF260" s="34">
        <f t="shared" si="313"/>
        <v>0</v>
      </c>
      <c r="AG260" s="34">
        <f t="shared" si="314"/>
        <v>0</v>
      </c>
      <c r="AH260" s="34">
        <f t="shared" si="296"/>
        <v>0</v>
      </c>
    </row>
    <row r="261" spans="1:34" ht="24.75" x14ac:dyDescent="0.25">
      <c r="A261" s="44" t="s">
        <v>1092</v>
      </c>
      <c r="D261" s="19" t="s">
        <v>503</v>
      </c>
      <c r="E261" s="8" t="s">
        <v>529</v>
      </c>
      <c r="F261" s="2" t="s">
        <v>515</v>
      </c>
      <c r="G261" s="6" t="str">
        <f t="shared" si="357"/>
        <v>0</v>
      </c>
      <c r="H261" s="72" t="str">
        <f t="shared" si="358"/>
        <v>0</v>
      </c>
      <c r="I261" s="6" t="str">
        <f t="shared" si="357"/>
        <v>0</v>
      </c>
      <c r="J261" s="26">
        <f t="shared" si="299"/>
        <v>0</v>
      </c>
      <c r="K261" s="6" t="str">
        <f t="shared" si="359"/>
        <v>0</v>
      </c>
      <c r="L261" s="6" t="str">
        <f t="shared" si="359"/>
        <v>0</v>
      </c>
      <c r="M261" s="72" t="str">
        <f>IFERROR(VLOOKUP($A261,_f12_all_pr,M$1,FALSE),"0")</f>
        <v>0</v>
      </c>
      <c r="N261" s="6" t="str">
        <f t="shared" si="359"/>
        <v>0</v>
      </c>
      <c r="O261" s="6" t="str">
        <f t="shared" si="359"/>
        <v>0</v>
      </c>
      <c r="P261" s="6" t="str">
        <f t="shared" si="359"/>
        <v>0</v>
      </c>
      <c r="Q261" s="6" t="str">
        <f t="shared" si="359"/>
        <v>0</v>
      </c>
      <c r="R261" s="26">
        <f t="shared" si="302"/>
        <v>0</v>
      </c>
      <c r="S261" s="6" t="str">
        <f t="shared" si="360"/>
        <v>0</v>
      </c>
      <c r="T261" s="6" t="str">
        <f t="shared" si="360"/>
        <v>0</v>
      </c>
      <c r="U261" s="72" t="str">
        <f>IFERROR(VLOOKUP($A261,_f12_all_pr,U$1,FALSE),"0")</f>
        <v>0</v>
      </c>
      <c r="V261" s="6" t="str">
        <f t="shared" si="360"/>
        <v>0</v>
      </c>
      <c r="W261" s="26">
        <f t="shared" si="305"/>
        <v>0</v>
      </c>
      <c r="X261" s="6"/>
      <c r="Y261" s="16">
        <f t="shared" si="306"/>
        <v>0</v>
      </c>
      <c r="Z261" s="16">
        <f t="shared" si="307"/>
        <v>0</v>
      </c>
      <c r="AA261" s="7">
        <f t="shared" si="308"/>
        <v>0</v>
      </c>
      <c r="AB261" s="26">
        <f t="shared" si="309"/>
        <v>0</v>
      </c>
      <c r="AC261" s="26">
        <f t="shared" si="310"/>
        <v>0</v>
      </c>
      <c r="AD261" s="34">
        <f t="shared" si="311"/>
        <v>0</v>
      </c>
      <c r="AE261" s="34">
        <f t="shared" si="312"/>
        <v>0</v>
      </c>
      <c r="AF261" s="34">
        <f t="shared" si="313"/>
        <v>0</v>
      </c>
      <c r="AG261" s="34">
        <f t="shared" si="314"/>
        <v>0</v>
      </c>
      <c r="AH261" s="34">
        <f t="shared" si="296"/>
        <v>0</v>
      </c>
    </row>
    <row r="262" spans="1:34" x14ac:dyDescent="0.25">
      <c r="D262" s="36" t="s">
        <v>673</v>
      </c>
      <c r="E262" s="15"/>
      <c r="F262" s="15"/>
      <c r="G262" s="16">
        <f>IFERROR(G260-G261,"0")</f>
        <v>0</v>
      </c>
      <c r="H262" s="72" t="str">
        <f t="shared" si="358"/>
        <v>0</v>
      </c>
      <c r="I262" s="16">
        <f>IFERROR(I260-I261,"0")</f>
        <v>0</v>
      </c>
      <c r="J262" s="26">
        <f t="shared" si="299"/>
        <v>0</v>
      </c>
      <c r="K262" s="16">
        <f t="shared" ref="K262:Q262" si="374">IFERROR(K260-K261,"0")</f>
        <v>0</v>
      </c>
      <c r="L262" s="16">
        <f t="shared" si="374"/>
        <v>0</v>
      </c>
      <c r="M262" s="73"/>
      <c r="N262" s="16">
        <f t="shared" si="374"/>
        <v>0</v>
      </c>
      <c r="O262" s="16">
        <f t="shared" si="374"/>
        <v>0</v>
      </c>
      <c r="P262" s="16">
        <f t="shared" si="374"/>
        <v>0</v>
      </c>
      <c r="Q262" s="16">
        <f t="shared" si="374"/>
        <v>0</v>
      </c>
      <c r="R262" s="26">
        <f t="shared" si="302"/>
        <v>0</v>
      </c>
      <c r="S262" s="16">
        <f>IFERROR(S260-S261,"0")</f>
        <v>0</v>
      </c>
      <c r="T262" s="16">
        <f>IFERROR(T260-T261,"0")</f>
        <v>0</v>
      </c>
      <c r="U262" s="73"/>
      <c r="V262" s="16">
        <f>IFERROR(V260-V261,"0")</f>
        <v>0</v>
      </c>
      <c r="W262" s="26">
        <f t="shared" si="305"/>
        <v>0</v>
      </c>
      <c r="X262" s="16"/>
      <c r="Y262" s="16">
        <f t="shared" si="306"/>
        <v>0</v>
      </c>
      <c r="Z262" s="16">
        <f t="shared" si="307"/>
        <v>0</v>
      </c>
      <c r="AA262" s="7">
        <f t="shared" si="308"/>
        <v>0</v>
      </c>
      <c r="AB262" s="26">
        <f t="shared" si="309"/>
        <v>0</v>
      </c>
      <c r="AC262" s="26">
        <f t="shared" si="310"/>
        <v>0</v>
      </c>
      <c r="AD262" s="34">
        <f t="shared" si="311"/>
        <v>0</v>
      </c>
      <c r="AE262" s="34">
        <f t="shared" si="312"/>
        <v>0</v>
      </c>
      <c r="AF262" s="34">
        <f t="shared" si="313"/>
        <v>0</v>
      </c>
      <c r="AG262" s="34">
        <f t="shared" si="314"/>
        <v>0</v>
      </c>
      <c r="AH262" s="34">
        <f t="shared" si="296"/>
        <v>0</v>
      </c>
    </row>
    <row r="263" spans="1:34" ht="24.75" x14ac:dyDescent="0.25">
      <c r="A263" s="44" t="s">
        <v>1093</v>
      </c>
      <c r="D263" s="10" t="s">
        <v>504</v>
      </c>
      <c r="E263" s="8" t="s">
        <v>522</v>
      </c>
      <c r="F263" s="2" t="s">
        <v>516</v>
      </c>
      <c r="G263" s="6" t="str">
        <f t="shared" ref="G263:V266" si="375">IFERROR(VLOOKUP($A263,_f12_all,G$1,FALSE),"0")</f>
        <v>0</v>
      </c>
      <c r="H263" s="72" t="str">
        <f t="shared" si="358"/>
        <v>0</v>
      </c>
      <c r="I263" s="6" t="str">
        <f t="shared" si="375"/>
        <v>0</v>
      </c>
      <c r="J263" s="26">
        <f t="shared" si="299"/>
        <v>0</v>
      </c>
      <c r="K263" s="6" t="str">
        <f t="shared" ref="K263:Q265" si="376">IFERROR(VLOOKUP($A263,_f12_all,K$1,FALSE),"0")</f>
        <v>0</v>
      </c>
      <c r="L263" s="6" t="str">
        <f t="shared" si="376"/>
        <v>0</v>
      </c>
      <c r="M263" s="72" t="str">
        <f>IFERROR(VLOOKUP($A263,_f12_all_pr,M$1,FALSE),"0")</f>
        <v>0</v>
      </c>
      <c r="N263" s="6" t="str">
        <f t="shared" si="376"/>
        <v>0</v>
      </c>
      <c r="O263" s="6" t="str">
        <f t="shared" si="376"/>
        <v>0</v>
      </c>
      <c r="P263" s="6" t="str">
        <f t="shared" si="376"/>
        <v>0</v>
      </c>
      <c r="Q263" s="6" t="str">
        <f t="shared" si="376"/>
        <v>0</v>
      </c>
      <c r="R263" s="26">
        <f t="shared" si="302"/>
        <v>0</v>
      </c>
      <c r="S263" s="6" t="str">
        <f t="shared" ref="S263:V265" si="377">IFERROR(VLOOKUP($A263,_f12_all,S$1,FALSE),"0")</f>
        <v>0</v>
      </c>
      <c r="T263" s="6" t="str">
        <f t="shared" si="377"/>
        <v>0</v>
      </c>
      <c r="U263" s="72" t="str">
        <f>IFERROR(VLOOKUP($A263,_f12_all_pr,U$1,FALSE),"0")</f>
        <v>0</v>
      </c>
      <c r="V263" s="6" t="str">
        <f t="shared" si="377"/>
        <v>0</v>
      </c>
      <c r="W263" s="26">
        <f t="shared" si="305"/>
        <v>0</v>
      </c>
      <c r="X263" s="6"/>
      <c r="Y263" s="16">
        <f t="shared" si="306"/>
        <v>0</v>
      </c>
      <c r="Z263" s="16">
        <f t="shared" si="307"/>
        <v>0</v>
      </c>
      <c r="AA263" s="7">
        <f t="shared" si="308"/>
        <v>0</v>
      </c>
      <c r="AB263" s="26">
        <f t="shared" si="309"/>
        <v>0</v>
      </c>
      <c r="AC263" s="26">
        <f t="shared" si="310"/>
        <v>0</v>
      </c>
      <c r="AD263" s="34">
        <f t="shared" si="311"/>
        <v>0</v>
      </c>
      <c r="AE263" s="34">
        <f t="shared" si="312"/>
        <v>0</v>
      </c>
      <c r="AF263" s="34">
        <f t="shared" si="313"/>
        <v>0</v>
      </c>
      <c r="AG263" s="34">
        <f t="shared" si="314"/>
        <v>0</v>
      </c>
      <c r="AH263" s="34">
        <f t="shared" si="296"/>
        <v>0</v>
      </c>
    </row>
    <row r="264" spans="1:34" x14ac:dyDescent="0.25">
      <c r="A264" s="44" t="s">
        <v>1094</v>
      </c>
      <c r="D264" s="10" t="s">
        <v>505</v>
      </c>
      <c r="E264" s="8" t="s">
        <v>523</v>
      </c>
      <c r="F264" s="2" t="s">
        <v>517</v>
      </c>
      <c r="G264" s="6" t="str">
        <f t="shared" si="375"/>
        <v>0</v>
      </c>
      <c r="H264" s="72" t="str">
        <f t="shared" si="358"/>
        <v>0</v>
      </c>
      <c r="I264" s="6" t="str">
        <f t="shared" si="375"/>
        <v>0</v>
      </c>
      <c r="J264" s="26">
        <f t="shared" si="299"/>
        <v>0</v>
      </c>
      <c r="K264" s="6" t="str">
        <f t="shared" si="376"/>
        <v>0</v>
      </c>
      <c r="L264" s="6" t="str">
        <f t="shared" si="376"/>
        <v>0</v>
      </c>
      <c r="M264" s="72" t="str">
        <f>IFERROR(VLOOKUP($A264,_f12_all_pr,M$1,FALSE),"0")</f>
        <v>0</v>
      </c>
      <c r="N264" s="6" t="str">
        <f t="shared" si="376"/>
        <v>0</v>
      </c>
      <c r="O264" s="6" t="str">
        <f t="shared" si="376"/>
        <v>0</v>
      </c>
      <c r="P264" s="6" t="str">
        <f t="shared" si="376"/>
        <v>0</v>
      </c>
      <c r="Q264" s="6" t="str">
        <f t="shared" si="376"/>
        <v>0</v>
      </c>
      <c r="R264" s="26">
        <f t="shared" si="302"/>
        <v>0</v>
      </c>
      <c r="S264" s="6" t="str">
        <f t="shared" si="377"/>
        <v>0</v>
      </c>
      <c r="T264" s="6" t="str">
        <f t="shared" si="377"/>
        <v>0</v>
      </c>
      <c r="U264" s="72" t="str">
        <f>IFERROR(VLOOKUP($A264,_f12_all_pr,U$1,FALSE),"0")</f>
        <v>0</v>
      </c>
      <c r="V264" s="6" t="str">
        <f t="shared" si="377"/>
        <v>0</v>
      </c>
      <c r="W264" s="26">
        <f t="shared" si="305"/>
        <v>0</v>
      </c>
      <c r="X264" s="6"/>
      <c r="Y264" s="16">
        <f t="shared" si="306"/>
        <v>0</v>
      </c>
      <c r="Z264" s="16">
        <f t="shared" si="307"/>
        <v>0</v>
      </c>
      <c r="AA264" s="7">
        <f t="shared" si="308"/>
        <v>0</v>
      </c>
      <c r="AB264" s="26">
        <f t="shared" si="309"/>
        <v>0</v>
      </c>
      <c r="AC264" s="26">
        <f t="shared" si="310"/>
        <v>0</v>
      </c>
      <c r="AD264" s="34">
        <f t="shared" si="311"/>
        <v>0</v>
      </c>
      <c r="AE264" s="34">
        <f t="shared" si="312"/>
        <v>0</v>
      </c>
      <c r="AF264" s="34">
        <f t="shared" si="313"/>
        <v>0</v>
      </c>
      <c r="AG264" s="34">
        <f t="shared" si="314"/>
        <v>0</v>
      </c>
      <c r="AH264" s="34">
        <f t="shared" si="296"/>
        <v>0</v>
      </c>
    </row>
    <row r="265" spans="1:34" ht="24.75" x14ac:dyDescent="0.25">
      <c r="A265" s="51" t="s">
        <v>3431</v>
      </c>
      <c r="D265" s="19" t="s">
        <v>3419</v>
      </c>
      <c r="E265" s="8" t="s">
        <v>530</v>
      </c>
      <c r="F265" s="2" t="s">
        <v>3422</v>
      </c>
      <c r="G265" s="6" t="str">
        <f t="shared" si="375"/>
        <v>0</v>
      </c>
      <c r="H265" s="72" t="str">
        <f t="shared" si="358"/>
        <v>0</v>
      </c>
      <c r="I265" s="6" t="str">
        <f t="shared" si="375"/>
        <v>0</v>
      </c>
      <c r="J265" s="26">
        <f t="shared" si="299"/>
        <v>0</v>
      </c>
      <c r="K265" s="6" t="str">
        <f t="shared" si="376"/>
        <v>0</v>
      </c>
      <c r="L265" s="6" t="str">
        <f t="shared" si="376"/>
        <v>0</v>
      </c>
      <c r="M265" s="72" t="str">
        <f>IFERROR(VLOOKUP($A265,_f12_all_pr,M$1,FALSE),"0")</f>
        <v>0</v>
      </c>
      <c r="N265" s="6" t="str">
        <f t="shared" si="376"/>
        <v>0</v>
      </c>
      <c r="O265" s="6" t="str">
        <f t="shared" si="376"/>
        <v>0</v>
      </c>
      <c r="P265" s="6" t="str">
        <f t="shared" si="376"/>
        <v>0</v>
      </c>
      <c r="Q265" s="6" t="str">
        <f t="shared" si="376"/>
        <v>0</v>
      </c>
      <c r="R265" s="26">
        <f t="shared" si="302"/>
        <v>0</v>
      </c>
      <c r="S265" s="6" t="str">
        <f t="shared" si="377"/>
        <v>0</v>
      </c>
      <c r="T265" s="6" t="str">
        <f t="shared" si="377"/>
        <v>0</v>
      </c>
      <c r="U265" s="72" t="str">
        <f>IFERROR(VLOOKUP($A265,_f12_all_pr,U$1,FALSE),"0")</f>
        <v>0</v>
      </c>
      <c r="V265" s="6" t="str">
        <f t="shared" si="377"/>
        <v>0</v>
      </c>
      <c r="W265" s="26">
        <f t="shared" si="305"/>
        <v>0</v>
      </c>
      <c r="X265" s="6"/>
      <c r="Y265" s="16">
        <f t="shared" si="306"/>
        <v>0</v>
      </c>
      <c r="Z265" s="16">
        <f t="shared" si="307"/>
        <v>0</v>
      </c>
      <c r="AA265" s="7">
        <f t="shared" si="308"/>
        <v>0</v>
      </c>
      <c r="AB265" s="26">
        <f t="shared" si="309"/>
        <v>0</v>
      </c>
      <c r="AC265" s="26">
        <f t="shared" si="310"/>
        <v>0</v>
      </c>
      <c r="AD265" s="34">
        <f t="shared" si="311"/>
        <v>0</v>
      </c>
      <c r="AE265" s="34">
        <f t="shared" si="312"/>
        <v>0</v>
      </c>
      <c r="AF265" s="34">
        <f t="shared" si="313"/>
        <v>0</v>
      </c>
      <c r="AG265" s="34">
        <f t="shared" si="314"/>
        <v>0</v>
      </c>
      <c r="AH265" s="34">
        <f t="shared" si="296"/>
        <v>0</v>
      </c>
    </row>
    <row r="266" spans="1:34" ht="24.75" x14ac:dyDescent="0.25">
      <c r="A266" s="51" t="s">
        <v>3432</v>
      </c>
      <c r="D266" s="131" t="s">
        <v>3420</v>
      </c>
      <c r="E266" s="63" t="s">
        <v>3423</v>
      </c>
      <c r="F266" s="132" t="s">
        <v>3421</v>
      </c>
      <c r="G266" s="6" t="str">
        <f t="shared" si="375"/>
        <v>0</v>
      </c>
      <c r="H266" s="72"/>
      <c r="I266" s="6" t="str">
        <f t="shared" si="375"/>
        <v>0</v>
      </c>
      <c r="J266" s="26">
        <f t="shared" si="299"/>
        <v>0</v>
      </c>
      <c r="K266" s="6" t="str">
        <f t="shared" si="375"/>
        <v>0</v>
      </c>
      <c r="L266" s="6" t="str">
        <f t="shared" si="375"/>
        <v>0</v>
      </c>
      <c r="M266" s="72"/>
      <c r="N266" s="6" t="str">
        <f t="shared" si="375"/>
        <v>0</v>
      </c>
      <c r="O266" s="6" t="str">
        <f t="shared" si="375"/>
        <v>0</v>
      </c>
      <c r="P266" s="6" t="str">
        <f t="shared" si="375"/>
        <v>0</v>
      </c>
      <c r="Q266" s="6" t="str">
        <f t="shared" si="375"/>
        <v>0</v>
      </c>
      <c r="R266" s="26">
        <f t="shared" si="302"/>
        <v>0</v>
      </c>
      <c r="S266" s="6" t="str">
        <f t="shared" si="375"/>
        <v>0</v>
      </c>
      <c r="T266" s="6" t="str">
        <f t="shared" si="375"/>
        <v>0</v>
      </c>
      <c r="U266" s="72"/>
      <c r="V266" s="6" t="str">
        <f t="shared" si="375"/>
        <v>0</v>
      </c>
      <c r="W266" s="26">
        <f t="shared" si="305"/>
        <v>0</v>
      </c>
      <c r="X266" s="6"/>
      <c r="Y266" s="16">
        <f t="shared" ref="Y266:Y267" si="378">IFERROR(G266-K266,"0")</f>
        <v>0</v>
      </c>
      <c r="Z266" s="16">
        <f t="shared" ref="Z266:Z267" si="379">IFERROR(L266-N266,"0")</f>
        <v>0</v>
      </c>
      <c r="AA266" s="7">
        <f t="shared" ref="AA266:AA267" si="380">IFERROR(Y266-Z266,"0")</f>
        <v>0</v>
      </c>
      <c r="AB266" s="26">
        <f t="shared" ref="AB266:AB267" si="381">IFERROR(J266-R266,"0")</f>
        <v>0</v>
      </c>
      <c r="AC266" s="26">
        <f t="shared" ref="AC266:AC267" si="382">IFERROR(J266-W266,"0")</f>
        <v>0</v>
      </c>
      <c r="AD266" s="34"/>
      <c r="AE266" s="34"/>
      <c r="AF266" s="34"/>
      <c r="AG266" s="34"/>
      <c r="AH266" s="34"/>
    </row>
    <row r="267" spans="1:34" x14ac:dyDescent="0.25">
      <c r="A267" s="40"/>
      <c r="D267" s="36" t="s">
        <v>672</v>
      </c>
      <c r="E267" s="15"/>
      <c r="F267" s="15"/>
      <c r="G267" s="16">
        <f>IFERROR(G264-G265-G266,"0")</f>
        <v>0</v>
      </c>
      <c r="H267" s="73"/>
      <c r="I267" s="16">
        <f>IFERROR(I264-I265-I266,"0")</f>
        <v>0</v>
      </c>
      <c r="J267" s="26">
        <f t="shared" si="299"/>
        <v>0</v>
      </c>
      <c r="K267" s="16">
        <f t="shared" ref="K267:L267" si="383">IFERROR(K264-K265-K266,"0")</f>
        <v>0</v>
      </c>
      <c r="L267" s="16">
        <f t="shared" si="383"/>
        <v>0</v>
      </c>
      <c r="M267" s="73"/>
      <c r="N267" s="16">
        <f t="shared" ref="N267:Q267" si="384">IFERROR(N264-N265-N266,"0")</f>
        <v>0</v>
      </c>
      <c r="O267" s="16">
        <f t="shared" si="384"/>
        <v>0</v>
      </c>
      <c r="P267" s="16">
        <f t="shared" si="384"/>
        <v>0</v>
      </c>
      <c r="Q267" s="16">
        <f t="shared" si="384"/>
        <v>0</v>
      </c>
      <c r="R267" s="26">
        <f t="shared" si="302"/>
        <v>0</v>
      </c>
      <c r="S267" s="16">
        <f>IFERROR(S264-S265-S266,"0")</f>
        <v>0</v>
      </c>
      <c r="T267" s="16">
        <f>IFERROR(T264-T265-T266,"0")</f>
        <v>0</v>
      </c>
      <c r="U267" s="73"/>
      <c r="V267" s="16">
        <f>IFERROR(V264-V265-V266,"0")</f>
        <v>0</v>
      </c>
      <c r="W267" s="26">
        <f t="shared" si="305"/>
        <v>0</v>
      </c>
      <c r="X267" s="16"/>
      <c r="Y267" s="16">
        <f t="shared" si="378"/>
        <v>0</v>
      </c>
      <c r="Z267" s="16">
        <f t="shared" si="379"/>
        <v>0</v>
      </c>
      <c r="AA267" s="7">
        <f t="shared" si="380"/>
        <v>0</v>
      </c>
      <c r="AB267" s="26">
        <f t="shared" si="381"/>
        <v>0</v>
      </c>
      <c r="AC267" s="26">
        <f t="shared" si="382"/>
        <v>0</v>
      </c>
      <c r="AD267" s="34">
        <f t="shared" si="311"/>
        <v>0</v>
      </c>
      <c r="AE267" s="34">
        <f t="shared" si="312"/>
        <v>0</v>
      </c>
      <c r="AF267" s="34">
        <f t="shared" si="313"/>
        <v>0</v>
      </c>
      <c r="AG267" s="34">
        <f t="shared" si="314"/>
        <v>0</v>
      </c>
      <c r="AH267" s="34">
        <f t="shared" si="296"/>
        <v>0</v>
      </c>
    </row>
    <row r="268" spans="1:34" x14ac:dyDescent="0.25">
      <c r="D268" s="37" t="s">
        <v>659</v>
      </c>
      <c r="E268" s="20"/>
      <c r="F268" s="21"/>
      <c r="G268" s="16">
        <f>IFERROR(G246-G247-G254-G257-G260-G263-G264,"0")</f>
        <v>0</v>
      </c>
      <c r="H268" s="73"/>
      <c r="I268" s="16">
        <f>IFERROR(I246-I247-I254-I257-I260-I263-I264,"0")</f>
        <v>0</v>
      </c>
      <c r="J268" s="26">
        <f t="shared" si="299"/>
        <v>0</v>
      </c>
      <c r="K268" s="16">
        <f t="shared" ref="K268:Q268" si="385">IFERROR(K246-K247-K254-K257-K260-K263-K264,"0")</f>
        <v>0</v>
      </c>
      <c r="L268" s="16">
        <f t="shared" si="385"/>
        <v>0</v>
      </c>
      <c r="M268" s="73"/>
      <c r="N268" s="16">
        <f t="shared" si="385"/>
        <v>0</v>
      </c>
      <c r="O268" s="16">
        <f t="shared" si="385"/>
        <v>0</v>
      </c>
      <c r="P268" s="16">
        <f t="shared" si="385"/>
        <v>0</v>
      </c>
      <c r="Q268" s="16">
        <f t="shared" si="385"/>
        <v>0</v>
      </c>
      <c r="R268" s="26">
        <f t="shared" si="302"/>
        <v>0</v>
      </c>
      <c r="S268" s="16">
        <f>IFERROR(S246-S247-S254-S257-S260-S263-S264,"0")</f>
        <v>0</v>
      </c>
      <c r="T268" s="16">
        <f>IFERROR(T246-T247-T254-T257-T260-T263-T264,"0")</f>
        <v>0</v>
      </c>
      <c r="U268" s="73"/>
      <c r="V268" s="16">
        <f>IFERROR(V246-V247-V254-V257-V260-V263-V264,"0")</f>
        <v>0</v>
      </c>
      <c r="W268" s="26">
        <f t="shared" si="305"/>
        <v>0</v>
      </c>
      <c r="X268" s="16"/>
      <c r="Y268" s="16">
        <f t="shared" si="306"/>
        <v>0</v>
      </c>
      <c r="Z268" s="16">
        <f t="shared" si="307"/>
        <v>0</v>
      </c>
      <c r="AA268" s="7">
        <f t="shared" si="308"/>
        <v>0</v>
      </c>
      <c r="AB268" s="26">
        <f t="shared" si="309"/>
        <v>0</v>
      </c>
      <c r="AC268" s="26">
        <f t="shared" si="310"/>
        <v>0</v>
      </c>
      <c r="AD268" s="34">
        <f t="shared" si="311"/>
        <v>0</v>
      </c>
      <c r="AE268" s="34">
        <f t="shared" si="312"/>
        <v>0</v>
      </c>
      <c r="AF268" s="34">
        <f t="shared" si="313"/>
        <v>0</v>
      </c>
      <c r="AG268" s="34">
        <f t="shared" si="314"/>
        <v>0</v>
      </c>
      <c r="AH268" s="34">
        <f t="shared" si="296"/>
        <v>0</v>
      </c>
    </row>
    <row r="269" spans="1:34" x14ac:dyDescent="0.25">
      <c r="A269" s="44" t="s">
        <v>1095</v>
      </c>
      <c r="B269">
        <v>1</v>
      </c>
      <c r="D269" s="4" t="s">
        <v>531</v>
      </c>
      <c r="E269" s="12" t="s">
        <v>532</v>
      </c>
      <c r="F269" s="18" t="s">
        <v>533</v>
      </c>
      <c r="G269" s="6" t="str">
        <f t="shared" ref="G269:I277" si="386">IFERROR(VLOOKUP($A269,_f12_all,G$1,FALSE),"0")</f>
        <v>0</v>
      </c>
      <c r="H269" s="72" t="str">
        <f t="shared" ref="H269:H277" si="387">IFERROR(VLOOKUP($A269,_f12_all_pr,H$1,FALSE),"0")</f>
        <v>0</v>
      </c>
      <c r="I269" s="6" t="str">
        <f t="shared" si="386"/>
        <v>0</v>
      </c>
      <c r="J269" s="26">
        <f t="shared" si="299"/>
        <v>0</v>
      </c>
      <c r="K269" s="6" t="str">
        <f t="shared" ref="K269:Q277" si="388">IFERROR(VLOOKUP($A269,_f12_all,K$1,FALSE),"0")</f>
        <v>0</v>
      </c>
      <c r="L269" s="6" t="str">
        <f t="shared" si="388"/>
        <v>0</v>
      </c>
      <c r="M269" s="72" t="str">
        <f t="shared" ref="M269:M277" si="389">IFERROR(VLOOKUP($A269,_f12_all_pr,M$1,FALSE),"0")</f>
        <v>0</v>
      </c>
      <c r="N269" s="6" t="str">
        <f t="shared" si="388"/>
        <v>0</v>
      </c>
      <c r="O269" s="6" t="str">
        <f t="shared" si="388"/>
        <v>0</v>
      </c>
      <c r="P269" s="6" t="str">
        <f t="shared" si="388"/>
        <v>0</v>
      </c>
      <c r="Q269" s="6" t="str">
        <f t="shared" si="388"/>
        <v>0</v>
      </c>
      <c r="R269" s="26">
        <f t="shared" si="302"/>
        <v>0</v>
      </c>
      <c r="S269" s="6" t="str">
        <f t="shared" ref="S269:V277" si="390">IFERROR(VLOOKUP($A269,_f12_all,S$1,FALSE),"0")</f>
        <v>0</v>
      </c>
      <c r="T269" s="6" t="str">
        <f t="shared" si="390"/>
        <v>0</v>
      </c>
      <c r="U269" s="72" t="str">
        <f t="shared" ref="U269:U277" si="391">IFERROR(VLOOKUP($A269,_f12_all_pr,U$1,FALSE),"0")</f>
        <v>0</v>
      </c>
      <c r="V269" s="6" t="str">
        <f t="shared" si="390"/>
        <v>0</v>
      </c>
      <c r="W269" s="26">
        <f t="shared" si="305"/>
        <v>0</v>
      </c>
      <c r="X269" s="6"/>
      <c r="Y269" s="16">
        <f t="shared" si="306"/>
        <v>0</v>
      </c>
      <c r="Z269" s="16">
        <f t="shared" si="307"/>
        <v>0</v>
      </c>
      <c r="AA269" s="7">
        <f t="shared" si="308"/>
        <v>0</v>
      </c>
      <c r="AB269" s="26">
        <f t="shared" si="309"/>
        <v>0</v>
      </c>
      <c r="AC269" s="26">
        <f t="shared" si="310"/>
        <v>0</v>
      </c>
      <c r="AD269" s="34">
        <f t="shared" si="311"/>
        <v>0</v>
      </c>
      <c r="AE269" s="34">
        <f t="shared" si="312"/>
        <v>0</v>
      </c>
      <c r="AF269" s="34">
        <f t="shared" si="313"/>
        <v>0</v>
      </c>
      <c r="AG269" s="34">
        <f t="shared" si="314"/>
        <v>0</v>
      </c>
      <c r="AH269" s="34">
        <f t="shared" si="296"/>
        <v>0</v>
      </c>
    </row>
    <row r="270" spans="1:34" ht="48.75" x14ac:dyDescent="0.25">
      <c r="A270" s="44" t="s">
        <v>1096</v>
      </c>
      <c r="D270" s="10" t="s">
        <v>534</v>
      </c>
      <c r="E270" s="8" t="s">
        <v>545</v>
      </c>
      <c r="F270" s="2" t="s">
        <v>556</v>
      </c>
      <c r="G270" s="6" t="str">
        <f t="shared" si="386"/>
        <v>0</v>
      </c>
      <c r="H270" s="72" t="str">
        <f t="shared" si="387"/>
        <v>0</v>
      </c>
      <c r="I270" s="6" t="str">
        <f t="shared" si="386"/>
        <v>0</v>
      </c>
      <c r="J270" s="26">
        <f t="shared" si="299"/>
        <v>0</v>
      </c>
      <c r="K270" s="6" t="str">
        <f t="shared" si="388"/>
        <v>0</v>
      </c>
      <c r="L270" s="6" t="str">
        <f t="shared" si="388"/>
        <v>0</v>
      </c>
      <c r="M270" s="72" t="str">
        <f t="shared" si="389"/>
        <v>0</v>
      </c>
      <c r="N270" s="6" t="str">
        <f t="shared" si="388"/>
        <v>0</v>
      </c>
      <c r="O270" s="6" t="str">
        <f t="shared" si="388"/>
        <v>0</v>
      </c>
      <c r="P270" s="6" t="str">
        <f t="shared" si="388"/>
        <v>0</v>
      </c>
      <c r="Q270" s="6" t="str">
        <f t="shared" si="388"/>
        <v>0</v>
      </c>
      <c r="R270" s="26">
        <f t="shared" si="302"/>
        <v>0</v>
      </c>
      <c r="S270" s="6" t="str">
        <f t="shared" si="390"/>
        <v>0</v>
      </c>
      <c r="T270" s="6" t="str">
        <f t="shared" si="390"/>
        <v>0</v>
      </c>
      <c r="U270" s="72" t="str">
        <f t="shared" si="391"/>
        <v>0</v>
      </c>
      <c r="V270" s="6" t="str">
        <f t="shared" si="390"/>
        <v>0</v>
      </c>
      <c r="W270" s="26">
        <f t="shared" si="305"/>
        <v>0</v>
      </c>
      <c r="X270" s="6"/>
      <c r="Y270" s="16">
        <f t="shared" si="306"/>
        <v>0</v>
      </c>
      <c r="Z270" s="16">
        <f t="shared" si="307"/>
        <v>0</v>
      </c>
      <c r="AA270" s="7">
        <f t="shared" si="308"/>
        <v>0</v>
      </c>
      <c r="AB270" s="26">
        <f t="shared" si="309"/>
        <v>0</v>
      </c>
      <c r="AC270" s="26">
        <f t="shared" si="310"/>
        <v>0</v>
      </c>
      <c r="AD270" s="34">
        <f t="shared" si="311"/>
        <v>0</v>
      </c>
      <c r="AE270" s="34">
        <f t="shared" si="312"/>
        <v>0</v>
      </c>
      <c r="AF270" s="34">
        <f t="shared" si="313"/>
        <v>0</v>
      </c>
      <c r="AG270" s="34">
        <f t="shared" si="314"/>
        <v>0</v>
      </c>
      <c r="AH270" s="34">
        <f t="shared" si="296"/>
        <v>0</v>
      </c>
    </row>
    <row r="271" spans="1:34" x14ac:dyDescent="0.25">
      <c r="A271" s="44" t="s">
        <v>1097</v>
      </c>
      <c r="D271" s="10" t="s">
        <v>535</v>
      </c>
      <c r="E271" s="8" t="s">
        <v>546</v>
      </c>
      <c r="F271" s="2" t="s">
        <v>557</v>
      </c>
      <c r="G271" s="6" t="str">
        <f t="shared" si="386"/>
        <v>0</v>
      </c>
      <c r="H271" s="72" t="str">
        <f t="shared" si="387"/>
        <v>0</v>
      </c>
      <c r="I271" s="6" t="str">
        <f t="shared" si="386"/>
        <v>0</v>
      </c>
      <c r="J271" s="26">
        <f t="shared" si="299"/>
        <v>0</v>
      </c>
      <c r="K271" s="6" t="str">
        <f t="shared" si="388"/>
        <v>0</v>
      </c>
      <c r="L271" s="6" t="str">
        <f t="shared" si="388"/>
        <v>0</v>
      </c>
      <c r="M271" s="72" t="str">
        <f t="shared" si="389"/>
        <v>0</v>
      </c>
      <c r="N271" s="6" t="str">
        <f t="shared" si="388"/>
        <v>0</v>
      </c>
      <c r="O271" s="6" t="str">
        <f t="shared" si="388"/>
        <v>0</v>
      </c>
      <c r="P271" s="6" t="str">
        <f t="shared" si="388"/>
        <v>0</v>
      </c>
      <c r="Q271" s="6" t="str">
        <f t="shared" si="388"/>
        <v>0</v>
      </c>
      <c r="R271" s="26">
        <f t="shared" si="302"/>
        <v>0</v>
      </c>
      <c r="S271" s="6" t="str">
        <f t="shared" si="390"/>
        <v>0</v>
      </c>
      <c r="T271" s="6" t="str">
        <f t="shared" si="390"/>
        <v>0</v>
      </c>
      <c r="U271" s="72" t="str">
        <f t="shared" si="391"/>
        <v>0</v>
      </c>
      <c r="V271" s="6" t="str">
        <f t="shared" si="390"/>
        <v>0</v>
      </c>
      <c r="W271" s="26">
        <f t="shared" si="305"/>
        <v>0</v>
      </c>
      <c r="X271" s="6"/>
      <c r="Y271" s="16">
        <f t="shared" si="306"/>
        <v>0</v>
      </c>
      <c r="Z271" s="16">
        <f t="shared" si="307"/>
        <v>0</v>
      </c>
      <c r="AA271" s="7">
        <f t="shared" si="308"/>
        <v>0</v>
      </c>
      <c r="AB271" s="26">
        <f t="shared" si="309"/>
        <v>0</v>
      </c>
      <c r="AC271" s="26">
        <f t="shared" si="310"/>
        <v>0</v>
      </c>
      <c r="AD271" s="34">
        <f t="shared" si="311"/>
        <v>0</v>
      </c>
      <c r="AE271" s="34">
        <f t="shared" si="312"/>
        <v>0</v>
      </c>
      <c r="AF271" s="34">
        <f t="shared" si="313"/>
        <v>0</v>
      </c>
      <c r="AG271" s="34">
        <f t="shared" si="314"/>
        <v>0</v>
      </c>
      <c r="AH271" s="34">
        <f t="shared" si="296"/>
        <v>0</v>
      </c>
    </row>
    <row r="272" spans="1:34" ht="24" x14ac:dyDescent="0.25">
      <c r="A272" s="44" t="s">
        <v>1098</v>
      </c>
      <c r="D272" s="10" t="s">
        <v>536</v>
      </c>
      <c r="E272" s="8" t="s">
        <v>547</v>
      </c>
      <c r="F272" s="2" t="s">
        <v>558</v>
      </c>
      <c r="G272" s="6" t="str">
        <f t="shared" si="386"/>
        <v>0</v>
      </c>
      <c r="H272" s="72" t="str">
        <f t="shared" si="387"/>
        <v>0</v>
      </c>
      <c r="I272" s="6" t="str">
        <f t="shared" si="386"/>
        <v>0</v>
      </c>
      <c r="J272" s="26">
        <f t="shared" si="299"/>
        <v>0</v>
      </c>
      <c r="K272" s="6" t="str">
        <f t="shared" si="388"/>
        <v>0</v>
      </c>
      <c r="L272" s="6" t="str">
        <f t="shared" si="388"/>
        <v>0</v>
      </c>
      <c r="M272" s="72" t="str">
        <f t="shared" si="389"/>
        <v>0</v>
      </c>
      <c r="N272" s="6" t="str">
        <f t="shared" si="388"/>
        <v>0</v>
      </c>
      <c r="O272" s="6" t="str">
        <f t="shared" si="388"/>
        <v>0</v>
      </c>
      <c r="P272" s="6" t="str">
        <f t="shared" si="388"/>
        <v>0</v>
      </c>
      <c r="Q272" s="6" t="str">
        <f t="shared" si="388"/>
        <v>0</v>
      </c>
      <c r="R272" s="26">
        <f t="shared" si="302"/>
        <v>0</v>
      </c>
      <c r="S272" s="6" t="str">
        <f t="shared" si="390"/>
        <v>0</v>
      </c>
      <c r="T272" s="6" t="str">
        <f t="shared" si="390"/>
        <v>0</v>
      </c>
      <c r="U272" s="72" t="str">
        <f t="shared" si="391"/>
        <v>0</v>
      </c>
      <c r="V272" s="6" t="str">
        <f t="shared" si="390"/>
        <v>0</v>
      </c>
      <c r="W272" s="26">
        <f t="shared" si="305"/>
        <v>0</v>
      </c>
      <c r="X272" s="6"/>
      <c r="Y272" s="16">
        <f t="shared" si="306"/>
        <v>0</v>
      </c>
      <c r="Z272" s="16">
        <f t="shared" si="307"/>
        <v>0</v>
      </c>
      <c r="AA272" s="7">
        <f t="shared" si="308"/>
        <v>0</v>
      </c>
      <c r="AB272" s="26">
        <f t="shared" si="309"/>
        <v>0</v>
      </c>
      <c r="AC272" s="26">
        <f t="shared" si="310"/>
        <v>0</v>
      </c>
      <c r="AD272" s="34">
        <f t="shared" si="311"/>
        <v>0</v>
      </c>
      <c r="AE272" s="34">
        <f t="shared" si="312"/>
        <v>0</v>
      </c>
      <c r="AF272" s="34">
        <f t="shared" si="313"/>
        <v>0</v>
      </c>
      <c r="AG272" s="34">
        <f t="shared" si="314"/>
        <v>0</v>
      </c>
      <c r="AH272" s="34">
        <f t="shared" si="296"/>
        <v>0</v>
      </c>
    </row>
    <row r="273" spans="1:34" ht="36" x14ac:dyDescent="0.25">
      <c r="A273" s="44" t="s">
        <v>1099</v>
      </c>
      <c r="D273" s="10" t="s">
        <v>537</v>
      </c>
      <c r="E273" s="8" t="s">
        <v>548</v>
      </c>
      <c r="F273" s="2" t="s">
        <v>559</v>
      </c>
      <c r="G273" s="6" t="str">
        <f t="shared" si="386"/>
        <v>0</v>
      </c>
      <c r="H273" s="72" t="str">
        <f t="shared" si="387"/>
        <v>0</v>
      </c>
      <c r="I273" s="6" t="str">
        <f t="shared" si="386"/>
        <v>0</v>
      </c>
      <c r="J273" s="26">
        <f t="shared" si="299"/>
        <v>0</v>
      </c>
      <c r="K273" s="6" t="str">
        <f t="shared" si="388"/>
        <v>0</v>
      </c>
      <c r="L273" s="6" t="str">
        <f t="shared" si="388"/>
        <v>0</v>
      </c>
      <c r="M273" s="72" t="str">
        <f t="shared" si="389"/>
        <v>0</v>
      </c>
      <c r="N273" s="6" t="str">
        <f t="shared" si="388"/>
        <v>0</v>
      </c>
      <c r="O273" s="6" t="str">
        <f t="shared" si="388"/>
        <v>0</v>
      </c>
      <c r="P273" s="6" t="str">
        <f t="shared" si="388"/>
        <v>0</v>
      </c>
      <c r="Q273" s="6" t="str">
        <f t="shared" si="388"/>
        <v>0</v>
      </c>
      <c r="R273" s="26">
        <f t="shared" si="302"/>
        <v>0</v>
      </c>
      <c r="S273" s="6" t="str">
        <f t="shared" si="390"/>
        <v>0</v>
      </c>
      <c r="T273" s="6" t="str">
        <f t="shared" si="390"/>
        <v>0</v>
      </c>
      <c r="U273" s="72" t="str">
        <f t="shared" si="391"/>
        <v>0</v>
      </c>
      <c r="V273" s="6" t="str">
        <f t="shared" si="390"/>
        <v>0</v>
      </c>
      <c r="W273" s="26">
        <f t="shared" si="305"/>
        <v>0</v>
      </c>
      <c r="X273" s="6"/>
      <c r="Y273" s="16">
        <f t="shared" si="306"/>
        <v>0</v>
      </c>
      <c r="Z273" s="16">
        <f t="shared" si="307"/>
        <v>0</v>
      </c>
      <c r="AA273" s="7">
        <f t="shared" si="308"/>
        <v>0</v>
      </c>
      <c r="AB273" s="26">
        <f t="shared" si="309"/>
        <v>0</v>
      </c>
      <c r="AC273" s="26">
        <f t="shared" si="310"/>
        <v>0</v>
      </c>
      <c r="AD273" s="34">
        <f t="shared" si="311"/>
        <v>0</v>
      </c>
      <c r="AE273" s="34">
        <f t="shared" si="312"/>
        <v>0</v>
      </c>
      <c r="AF273" s="34">
        <f t="shared" si="313"/>
        <v>0</v>
      </c>
      <c r="AG273" s="34">
        <f t="shared" si="314"/>
        <v>0</v>
      </c>
      <c r="AH273" s="34">
        <f t="shared" si="296"/>
        <v>0</v>
      </c>
    </row>
    <row r="274" spans="1:34" x14ac:dyDescent="0.25">
      <c r="A274" s="44" t="s">
        <v>1100</v>
      </c>
      <c r="D274" s="10" t="s">
        <v>538</v>
      </c>
      <c r="E274" s="8" t="s">
        <v>549</v>
      </c>
      <c r="F274" s="2" t="s">
        <v>560</v>
      </c>
      <c r="G274" s="6" t="str">
        <f t="shared" si="386"/>
        <v>0</v>
      </c>
      <c r="H274" s="72" t="str">
        <f t="shared" si="387"/>
        <v>0</v>
      </c>
      <c r="I274" s="6" t="str">
        <f t="shared" si="386"/>
        <v>0</v>
      </c>
      <c r="J274" s="26">
        <f t="shared" si="299"/>
        <v>0</v>
      </c>
      <c r="K274" s="6" t="str">
        <f t="shared" si="388"/>
        <v>0</v>
      </c>
      <c r="L274" s="6" t="str">
        <f t="shared" si="388"/>
        <v>0</v>
      </c>
      <c r="M274" s="72" t="str">
        <f t="shared" si="389"/>
        <v>0</v>
      </c>
      <c r="N274" s="6" t="str">
        <f t="shared" si="388"/>
        <v>0</v>
      </c>
      <c r="O274" s="6" t="str">
        <f t="shared" si="388"/>
        <v>0</v>
      </c>
      <c r="P274" s="6" t="str">
        <f t="shared" si="388"/>
        <v>0</v>
      </c>
      <c r="Q274" s="6" t="str">
        <f t="shared" si="388"/>
        <v>0</v>
      </c>
      <c r="R274" s="26">
        <f t="shared" si="302"/>
        <v>0</v>
      </c>
      <c r="S274" s="6" t="str">
        <f t="shared" si="390"/>
        <v>0</v>
      </c>
      <c r="T274" s="6" t="str">
        <f t="shared" si="390"/>
        <v>0</v>
      </c>
      <c r="U274" s="72" t="str">
        <f t="shared" si="391"/>
        <v>0</v>
      </c>
      <c r="V274" s="6" t="str">
        <f t="shared" si="390"/>
        <v>0</v>
      </c>
      <c r="W274" s="26">
        <f t="shared" si="305"/>
        <v>0</v>
      </c>
      <c r="X274" s="6"/>
      <c r="Y274" s="16">
        <f t="shared" si="306"/>
        <v>0</v>
      </c>
      <c r="Z274" s="16">
        <f t="shared" si="307"/>
        <v>0</v>
      </c>
      <c r="AA274" s="7">
        <f t="shared" si="308"/>
        <v>0</v>
      </c>
      <c r="AB274" s="26">
        <f t="shared" si="309"/>
        <v>0</v>
      </c>
      <c r="AC274" s="26">
        <f t="shared" si="310"/>
        <v>0</v>
      </c>
      <c r="AD274" s="34">
        <f t="shared" si="311"/>
        <v>0</v>
      </c>
      <c r="AE274" s="34">
        <f t="shared" si="312"/>
        <v>0</v>
      </c>
      <c r="AF274" s="34">
        <f t="shared" si="313"/>
        <v>0</v>
      </c>
      <c r="AG274" s="34">
        <f t="shared" si="314"/>
        <v>0</v>
      </c>
      <c r="AH274" s="34">
        <f t="shared" si="296"/>
        <v>0</v>
      </c>
    </row>
    <row r="275" spans="1:34" ht="24.75" x14ac:dyDescent="0.25">
      <c r="A275" s="44" t="s">
        <v>1101</v>
      </c>
      <c r="D275" s="10" t="s">
        <v>539</v>
      </c>
      <c r="E275" s="8" t="s">
        <v>550</v>
      </c>
      <c r="F275" s="2" t="s">
        <v>561</v>
      </c>
      <c r="G275" s="6" t="str">
        <f t="shared" si="386"/>
        <v>0</v>
      </c>
      <c r="H275" s="72" t="str">
        <f t="shared" si="387"/>
        <v>0</v>
      </c>
      <c r="I275" s="6" t="str">
        <f t="shared" si="386"/>
        <v>0</v>
      </c>
      <c r="J275" s="26">
        <f t="shared" si="299"/>
        <v>0</v>
      </c>
      <c r="K275" s="6" t="str">
        <f t="shared" si="388"/>
        <v>0</v>
      </c>
      <c r="L275" s="6" t="str">
        <f t="shared" si="388"/>
        <v>0</v>
      </c>
      <c r="M275" s="72" t="str">
        <f t="shared" si="389"/>
        <v>0</v>
      </c>
      <c r="N275" s="6" t="str">
        <f t="shared" si="388"/>
        <v>0</v>
      </c>
      <c r="O275" s="6" t="str">
        <f t="shared" si="388"/>
        <v>0</v>
      </c>
      <c r="P275" s="6" t="str">
        <f t="shared" si="388"/>
        <v>0</v>
      </c>
      <c r="Q275" s="6" t="str">
        <f t="shared" si="388"/>
        <v>0</v>
      </c>
      <c r="R275" s="26">
        <f t="shared" si="302"/>
        <v>0</v>
      </c>
      <c r="S275" s="6" t="str">
        <f t="shared" si="390"/>
        <v>0</v>
      </c>
      <c r="T275" s="6" t="str">
        <f t="shared" si="390"/>
        <v>0</v>
      </c>
      <c r="U275" s="72" t="str">
        <f t="shared" si="391"/>
        <v>0</v>
      </c>
      <c r="V275" s="6" t="str">
        <f t="shared" si="390"/>
        <v>0</v>
      </c>
      <c r="W275" s="26">
        <f t="shared" si="305"/>
        <v>0</v>
      </c>
      <c r="X275" s="6"/>
      <c r="Y275" s="16">
        <f t="shared" si="306"/>
        <v>0</v>
      </c>
      <c r="Z275" s="16">
        <f t="shared" si="307"/>
        <v>0</v>
      </c>
      <c r="AA275" s="7">
        <f t="shared" si="308"/>
        <v>0</v>
      </c>
      <c r="AB275" s="26">
        <f t="shared" si="309"/>
        <v>0</v>
      </c>
      <c r="AC275" s="26">
        <f t="shared" si="310"/>
        <v>0</v>
      </c>
      <c r="AD275" s="34">
        <f t="shared" si="311"/>
        <v>0</v>
      </c>
      <c r="AE275" s="34">
        <f t="shared" si="312"/>
        <v>0</v>
      </c>
      <c r="AF275" s="34">
        <f t="shared" si="313"/>
        <v>0</v>
      </c>
      <c r="AG275" s="34">
        <f t="shared" si="314"/>
        <v>0</v>
      </c>
      <c r="AH275" s="34">
        <f t="shared" si="296"/>
        <v>0</v>
      </c>
    </row>
    <row r="276" spans="1:34" ht="24.75" x14ac:dyDescent="0.25">
      <c r="A276" s="44" t="s">
        <v>1102</v>
      </c>
      <c r="D276" s="10" t="s">
        <v>540</v>
      </c>
      <c r="E276" s="8" t="s">
        <v>551</v>
      </c>
      <c r="F276" s="2" t="s">
        <v>562</v>
      </c>
      <c r="G276" s="6" t="str">
        <f t="shared" si="386"/>
        <v>0</v>
      </c>
      <c r="H276" s="72" t="str">
        <f t="shared" si="387"/>
        <v>0</v>
      </c>
      <c r="I276" s="6" t="str">
        <f t="shared" si="386"/>
        <v>0</v>
      </c>
      <c r="J276" s="26">
        <f t="shared" si="299"/>
        <v>0</v>
      </c>
      <c r="K276" s="6" t="str">
        <f t="shared" si="388"/>
        <v>0</v>
      </c>
      <c r="L276" s="6" t="str">
        <f t="shared" si="388"/>
        <v>0</v>
      </c>
      <c r="M276" s="72" t="str">
        <f t="shared" si="389"/>
        <v>0</v>
      </c>
      <c r="N276" s="6" t="str">
        <f t="shared" si="388"/>
        <v>0</v>
      </c>
      <c r="O276" s="6" t="str">
        <f t="shared" si="388"/>
        <v>0</v>
      </c>
      <c r="P276" s="6" t="str">
        <f t="shared" si="388"/>
        <v>0</v>
      </c>
      <c r="Q276" s="6" t="str">
        <f t="shared" si="388"/>
        <v>0</v>
      </c>
      <c r="R276" s="26">
        <f t="shared" si="302"/>
        <v>0</v>
      </c>
      <c r="S276" s="6" t="str">
        <f t="shared" si="390"/>
        <v>0</v>
      </c>
      <c r="T276" s="6" t="str">
        <f t="shared" si="390"/>
        <v>0</v>
      </c>
      <c r="U276" s="72" t="str">
        <f t="shared" si="391"/>
        <v>0</v>
      </c>
      <c r="V276" s="6" t="str">
        <f t="shared" si="390"/>
        <v>0</v>
      </c>
      <c r="W276" s="26">
        <f t="shared" si="305"/>
        <v>0</v>
      </c>
      <c r="X276" s="6"/>
      <c r="Y276" s="16">
        <f t="shared" si="306"/>
        <v>0</v>
      </c>
      <c r="Z276" s="16">
        <f t="shared" si="307"/>
        <v>0</v>
      </c>
      <c r="AA276" s="7">
        <f t="shared" si="308"/>
        <v>0</v>
      </c>
      <c r="AB276" s="26">
        <f t="shared" si="309"/>
        <v>0</v>
      </c>
      <c r="AC276" s="26">
        <f t="shared" si="310"/>
        <v>0</v>
      </c>
      <c r="AD276" s="34">
        <f t="shared" si="311"/>
        <v>0</v>
      </c>
      <c r="AE276" s="34">
        <f t="shared" si="312"/>
        <v>0</v>
      </c>
      <c r="AF276" s="34">
        <f t="shared" si="313"/>
        <v>0</v>
      </c>
      <c r="AG276" s="34">
        <f t="shared" si="314"/>
        <v>0</v>
      </c>
      <c r="AH276" s="34">
        <f t="shared" si="296"/>
        <v>0</v>
      </c>
    </row>
    <row r="277" spans="1:34" x14ac:dyDescent="0.25">
      <c r="A277" s="44" t="s">
        <v>1103</v>
      </c>
      <c r="D277" s="19" t="s">
        <v>541</v>
      </c>
      <c r="E277" s="8" t="s">
        <v>555</v>
      </c>
      <c r="F277" s="2" t="s">
        <v>563</v>
      </c>
      <c r="G277" s="6" t="str">
        <f t="shared" si="386"/>
        <v>0</v>
      </c>
      <c r="H277" s="72" t="str">
        <f t="shared" si="387"/>
        <v>0</v>
      </c>
      <c r="I277" s="6" t="str">
        <f t="shared" si="386"/>
        <v>0</v>
      </c>
      <c r="J277" s="26">
        <f t="shared" si="299"/>
        <v>0</v>
      </c>
      <c r="K277" s="6" t="str">
        <f t="shared" si="388"/>
        <v>0</v>
      </c>
      <c r="L277" s="6" t="str">
        <f t="shared" si="388"/>
        <v>0</v>
      </c>
      <c r="M277" s="72" t="str">
        <f t="shared" si="389"/>
        <v>0</v>
      </c>
      <c r="N277" s="6" t="str">
        <f t="shared" si="388"/>
        <v>0</v>
      </c>
      <c r="O277" s="6" t="str">
        <f t="shared" si="388"/>
        <v>0</v>
      </c>
      <c r="P277" s="6" t="str">
        <f t="shared" si="388"/>
        <v>0</v>
      </c>
      <c r="Q277" s="6" t="str">
        <f t="shared" si="388"/>
        <v>0</v>
      </c>
      <c r="R277" s="26">
        <f t="shared" si="302"/>
        <v>0</v>
      </c>
      <c r="S277" s="6" t="str">
        <f t="shared" si="390"/>
        <v>0</v>
      </c>
      <c r="T277" s="6" t="str">
        <f t="shared" si="390"/>
        <v>0</v>
      </c>
      <c r="U277" s="72" t="str">
        <f t="shared" si="391"/>
        <v>0</v>
      </c>
      <c r="V277" s="6" t="str">
        <f t="shared" si="390"/>
        <v>0</v>
      </c>
      <c r="W277" s="26">
        <f t="shared" si="305"/>
        <v>0</v>
      </c>
      <c r="X277" s="6"/>
      <c r="Y277" s="16">
        <f t="shared" si="306"/>
        <v>0</v>
      </c>
      <c r="Z277" s="16">
        <f t="shared" si="307"/>
        <v>0</v>
      </c>
      <c r="AA277" s="7">
        <f t="shared" si="308"/>
        <v>0</v>
      </c>
      <c r="AB277" s="26">
        <f t="shared" si="309"/>
        <v>0</v>
      </c>
      <c r="AC277" s="26">
        <f t="shared" si="310"/>
        <v>0</v>
      </c>
      <c r="AD277" s="34">
        <f t="shared" si="311"/>
        <v>0</v>
      </c>
      <c r="AE277" s="34">
        <f t="shared" si="312"/>
        <v>0</v>
      </c>
      <c r="AF277" s="34">
        <f t="shared" si="313"/>
        <v>0</v>
      </c>
      <c r="AG277" s="34">
        <f t="shared" si="314"/>
        <v>0</v>
      </c>
      <c r="AH277" s="34">
        <f t="shared" si="296"/>
        <v>0</v>
      </c>
    </row>
    <row r="278" spans="1:34" x14ac:dyDescent="0.25">
      <c r="D278" s="36" t="s">
        <v>671</v>
      </c>
      <c r="E278" s="15"/>
      <c r="F278" s="15"/>
      <c r="G278" s="16">
        <f>IFERROR(G276-G277,"0")</f>
        <v>0</v>
      </c>
      <c r="H278" s="73"/>
      <c r="I278" s="16">
        <f>IFERROR(I276-I277,"0")</f>
        <v>0</v>
      </c>
      <c r="J278" s="26">
        <f t="shared" si="299"/>
        <v>0</v>
      </c>
      <c r="K278" s="16">
        <f t="shared" ref="K278:Q278" si="392">IFERROR(K276-K277,"0")</f>
        <v>0</v>
      </c>
      <c r="L278" s="16">
        <f t="shared" si="392"/>
        <v>0</v>
      </c>
      <c r="M278" s="73"/>
      <c r="N278" s="16">
        <f t="shared" si="392"/>
        <v>0</v>
      </c>
      <c r="O278" s="16">
        <f t="shared" si="392"/>
        <v>0</v>
      </c>
      <c r="P278" s="16">
        <f t="shared" si="392"/>
        <v>0</v>
      </c>
      <c r="Q278" s="16">
        <f t="shared" si="392"/>
        <v>0</v>
      </c>
      <c r="R278" s="26">
        <f t="shared" si="302"/>
        <v>0</v>
      </c>
      <c r="S278" s="16">
        <f>IFERROR(S276-S277,"0")</f>
        <v>0</v>
      </c>
      <c r="T278" s="16">
        <f>IFERROR(T276-T277,"0")</f>
        <v>0</v>
      </c>
      <c r="U278" s="73"/>
      <c r="V278" s="16">
        <f>IFERROR(V276-V277,"0")</f>
        <v>0</v>
      </c>
      <c r="W278" s="26">
        <f t="shared" si="305"/>
        <v>0</v>
      </c>
      <c r="X278" s="16"/>
      <c r="Y278" s="16">
        <f t="shared" si="306"/>
        <v>0</v>
      </c>
      <c r="Z278" s="16">
        <f t="shared" si="307"/>
        <v>0</v>
      </c>
      <c r="AA278" s="7">
        <f t="shared" si="308"/>
        <v>0</v>
      </c>
      <c r="AB278" s="26">
        <f t="shared" si="309"/>
        <v>0</v>
      </c>
      <c r="AC278" s="26">
        <f t="shared" si="310"/>
        <v>0</v>
      </c>
      <c r="AD278" s="34">
        <f t="shared" si="311"/>
        <v>0</v>
      </c>
      <c r="AE278" s="34">
        <f t="shared" si="312"/>
        <v>0</v>
      </c>
      <c r="AF278" s="34">
        <f t="shared" si="313"/>
        <v>0</v>
      </c>
      <c r="AG278" s="34">
        <f t="shared" si="314"/>
        <v>0</v>
      </c>
      <c r="AH278" s="34">
        <f t="shared" si="296"/>
        <v>0</v>
      </c>
    </row>
    <row r="279" spans="1:34" x14ac:dyDescent="0.25">
      <c r="A279" s="44" t="s">
        <v>1104</v>
      </c>
      <c r="D279" s="10" t="s">
        <v>542</v>
      </c>
      <c r="E279" s="8" t="s">
        <v>552</v>
      </c>
      <c r="F279" s="2" t="s">
        <v>564</v>
      </c>
      <c r="G279" s="6" t="str">
        <f t="shared" ref="G279:I281" si="393">IFERROR(VLOOKUP($A279,_f12_all,G$1,FALSE),"0")</f>
        <v>0</v>
      </c>
      <c r="H279" s="72" t="str">
        <f>IFERROR(VLOOKUP($A279,_f12_all_pr,H$1,FALSE),"0")</f>
        <v>0</v>
      </c>
      <c r="I279" s="6" t="str">
        <f t="shared" si="393"/>
        <v>0</v>
      </c>
      <c r="J279" s="26">
        <f t="shared" si="299"/>
        <v>0</v>
      </c>
      <c r="K279" s="6" t="str">
        <f t="shared" ref="K279:Q281" si="394">IFERROR(VLOOKUP($A279,_f12_all,K$1,FALSE),"0")</f>
        <v>0</v>
      </c>
      <c r="L279" s="6" t="str">
        <f t="shared" si="394"/>
        <v>0</v>
      </c>
      <c r="M279" s="72" t="str">
        <f>IFERROR(VLOOKUP($A279,_f12_all_pr,M$1,FALSE),"0")</f>
        <v>0</v>
      </c>
      <c r="N279" s="6" t="str">
        <f t="shared" si="394"/>
        <v>0</v>
      </c>
      <c r="O279" s="6" t="str">
        <f t="shared" si="394"/>
        <v>0</v>
      </c>
      <c r="P279" s="6" t="str">
        <f t="shared" si="394"/>
        <v>0</v>
      </c>
      <c r="Q279" s="6" t="str">
        <f t="shared" si="394"/>
        <v>0</v>
      </c>
      <c r="R279" s="26">
        <f t="shared" si="302"/>
        <v>0</v>
      </c>
      <c r="S279" s="6" t="str">
        <f t="shared" ref="S279:V281" si="395">IFERROR(VLOOKUP($A279,_f12_all,S$1,FALSE),"0")</f>
        <v>0</v>
      </c>
      <c r="T279" s="6" t="str">
        <f t="shared" si="395"/>
        <v>0</v>
      </c>
      <c r="U279" s="72" t="str">
        <f>IFERROR(VLOOKUP($A279,_f12_all_pr,U$1,FALSE),"0")</f>
        <v>0</v>
      </c>
      <c r="V279" s="6" t="str">
        <f t="shared" si="395"/>
        <v>0</v>
      </c>
      <c r="W279" s="26">
        <f t="shared" si="305"/>
        <v>0</v>
      </c>
      <c r="X279" s="6"/>
      <c r="Y279" s="16">
        <f t="shared" si="306"/>
        <v>0</v>
      </c>
      <c r="Z279" s="16">
        <f t="shared" si="307"/>
        <v>0</v>
      </c>
      <c r="AA279" s="7">
        <f t="shared" si="308"/>
        <v>0</v>
      </c>
      <c r="AB279" s="26">
        <f t="shared" si="309"/>
        <v>0</v>
      </c>
      <c r="AC279" s="26">
        <f t="shared" si="310"/>
        <v>0</v>
      </c>
      <c r="AD279" s="34">
        <f t="shared" si="311"/>
        <v>0</v>
      </c>
      <c r="AE279" s="34">
        <f t="shared" si="312"/>
        <v>0</v>
      </c>
      <c r="AF279" s="34">
        <f t="shared" si="313"/>
        <v>0</v>
      </c>
      <c r="AG279" s="34">
        <f t="shared" si="314"/>
        <v>0</v>
      </c>
      <c r="AH279" s="34">
        <f t="shared" si="296"/>
        <v>0</v>
      </c>
    </row>
    <row r="280" spans="1:34" x14ac:dyDescent="0.25">
      <c r="A280" s="44" t="s">
        <v>1105</v>
      </c>
      <c r="D280" s="10" t="s">
        <v>543</v>
      </c>
      <c r="E280" s="8" t="s">
        <v>553</v>
      </c>
      <c r="F280" s="2" t="s">
        <v>565</v>
      </c>
      <c r="G280" s="6" t="str">
        <f t="shared" si="393"/>
        <v>0</v>
      </c>
      <c r="H280" s="72" t="str">
        <f>IFERROR(VLOOKUP($A280,_f12_all_pr,H$1,FALSE),"0")</f>
        <v>0</v>
      </c>
      <c r="I280" s="6" t="str">
        <f t="shared" si="393"/>
        <v>0</v>
      </c>
      <c r="J280" s="26">
        <f t="shared" si="299"/>
        <v>0</v>
      </c>
      <c r="K280" s="6" t="str">
        <f t="shared" si="394"/>
        <v>0</v>
      </c>
      <c r="L280" s="6" t="str">
        <f t="shared" si="394"/>
        <v>0</v>
      </c>
      <c r="M280" s="72" t="str">
        <f>IFERROR(VLOOKUP($A280,_f12_all_pr,M$1,FALSE),"0")</f>
        <v>0</v>
      </c>
      <c r="N280" s="6" t="str">
        <f t="shared" si="394"/>
        <v>0</v>
      </c>
      <c r="O280" s="6" t="str">
        <f t="shared" si="394"/>
        <v>0</v>
      </c>
      <c r="P280" s="6" t="str">
        <f t="shared" si="394"/>
        <v>0</v>
      </c>
      <c r="Q280" s="6" t="str">
        <f t="shared" si="394"/>
        <v>0</v>
      </c>
      <c r="R280" s="26">
        <f t="shared" si="302"/>
        <v>0</v>
      </c>
      <c r="S280" s="6" t="str">
        <f t="shared" si="395"/>
        <v>0</v>
      </c>
      <c r="T280" s="6" t="str">
        <f t="shared" si="395"/>
        <v>0</v>
      </c>
      <c r="U280" s="72" t="str">
        <f>IFERROR(VLOOKUP($A280,_f12_all_pr,U$1,FALSE),"0")</f>
        <v>0</v>
      </c>
      <c r="V280" s="6" t="str">
        <f t="shared" si="395"/>
        <v>0</v>
      </c>
      <c r="W280" s="26">
        <f t="shared" si="305"/>
        <v>0</v>
      </c>
      <c r="X280" s="6"/>
      <c r="Y280" s="16">
        <f t="shared" si="306"/>
        <v>0</v>
      </c>
      <c r="Z280" s="16">
        <f t="shared" si="307"/>
        <v>0</v>
      </c>
      <c r="AA280" s="7">
        <f t="shared" si="308"/>
        <v>0</v>
      </c>
      <c r="AB280" s="26">
        <f t="shared" si="309"/>
        <v>0</v>
      </c>
      <c r="AC280" s="26">
        <f t="shared" si="310"/>
        <v>0</v>
      </c>
      <c r="AD280" s="34">
        <f t="shared" si="311"/>
        <v>0</v>
      </c>
      <c r="AE280" s="34">
        <f t="shared" si="312"/>
        <v>0</v>
      </c>
      <c r="AF280" s="34">
        <f t="shared" si="313"/>
        <v>0</v>
      </c>
      <c r="AG280" s="34">
        <f t="shared" si="314"/>
        <v>0</v>
      </c>
      <c r="AH280" s="34">
        <f t="shared" si="296"/>
        <v>0</v>
      </c>
    </row>
    <row r="281" spans="1:34" x14ac:dyDescent="0.25">
      <c r="A281" s="44" t="s">
        <v>1106</v>
      </c>
      <c r="D281" s="10" t="s">
        <v>544</v>
      </c>
      <c r="E281" s="8" t="s">
        <v>554</v>
      </c>
      <c r="F281" s="2" t="s">
        <v>566</v>
      </c>
      <c r="G281" s="6" t="str">
        <f t="shared" si="393"/>
        <v>0</v>
      </c>
      <c r="H281" s="72" t="str">
        <f>IFERROR(VLOOKUP($A281,_f12_all_pr,H$1,FALSE),"0")</f>
        <v>0</v>
      </c>
      <c r="I281" s="6" t="str">
        <f t="shared" si="393"/>
        <v>0</v>
      </c>
      <c r="J281" s="26">
        <f t="shared" si="299"/>
        <v>0</v>
      </c>
      <c r="K281" s="6" t="str">
        <f t="shared" si="394"/>
        <v>0</v>
      </c>
      <c r="L281" s="6" t="str">
        <f t="shared" si="394"/>
        <v>0</v>
      </c>
      <c r="M281" s="72" t="str">
        <f>IFERROR(VLOOKUP($A281,_f12_all_pr,M$1,FALSE),"0")</f>
        <v>0</v>
      </c>
      <c r="N281" s="6" t="str">
        <f t="shared" si="394"/>
        <v>0</v>
      </c>
      <c r="O281" s="6" t="str">
        <f t="shared" si="394"/>
        <v>0</v>
      </c>
      <c r="P281" s="6" t="str">
        <f t="shared" si="394"/>
        <v>0</v>
      </c>
      <c r="Q281" s="6" t="str">
        <f t="shared" si="394"/>
        <v>0</v>
      </c>
      <c r="R281" s="26">
        <f t="shared" si="302"/>
        <v>0</v>
      </c>
      <c r="S281" s="6" t="str">
        <f t="shared" si="395"/>
        <v>0</v>
      </c>
      <c r="T281" s="6" t="str">
        <f t="shared" si="395"/>
        <v>0</v>
      </c>
      <c r="U281" s="72" t="str">
        <f>IFERROR(VLOOKUP($A281,_f12_all_pr,U$1,FALSE),"0")</f>
        <v>0</v>
      </c>
      <c r="V281" s="6" t="str">
        <f t="shared" si="395"/>
        <v>0</v>
      </c>
      <c r="W281" s="26">
        <f t="shared" si="305"/>
        <v>0</v>
      </c>
      <c r="X281" s="6"/>
      <c r="Y281" s="16">
        <f t="shared" si="306"/>
        <v>0</v>
      </c>
      <c r="Z281" s="16">
        <f t="shared" si="307"/>
        <v>0</v>
      </c>
      <c r="AA281" s="7">
        <f t="shared" si="308"/>
        <v>0</v>
      </c>
      <c r="AB281" s="26">
        <f t="shared" si="309"/>
        <v>0</v>
      </c>
      <c r="AC281" s="26">
        <f t="shared" si="310"/>
        <v>0</v>
      </c>
      <c r="AD281" s="34">
        <f t="shared" si="311"/>
        <v>0</v>
      </c>
      <c r="AE281" s="34">
        <f t="shared" si="312"/>
        <v>0</v>
      </c>
      <c r="AF281" s="34">
        <f t="shared" si="313"/>
        <v>0</v>
      </c>
      <c r="AG281" s="34">
        <f t="shared" si="314"/>
        <v>0</v>
      </c>
      <c r="AH281" s="34">
        <f t="shared" si="296"/>
        <v>0</v>
      </c>
    </row>
    <row r="282" spans="1:34" x14ac:dyDescent="0.25">
      <c r="D282" s="37" t="s">
        <v>658</v>
      </c>
      <c r="E282" s="20"/>
      <c r="F282" s="21"/>
      <c r="G282" s="16">
        <f>IFERROR(G269-G270-G271-G272-G273-G274-G275-G276-G279-G280-G281,"0")</f>
        <v>0</v>
      </c>
      <c r="H282" s="73"/>
      <c r="I282" s="16">
        <f>IFERROR(I269-I270-I271-I272-I273-I274-I275-I276-I279-I280-I281,"0")</f>
        <v>0</v>
      </c>
      <c r="J282" s="26">
        <f t="shared" si="299"/>
        <v>0</v>
      </c>
      <c r="K282" s="16">
        <f t="shared" ref="K282:Q282" si="396">IFERROR(K269-K270-K271-K272-K273-K274-K275-K276-K279-K280-K281,"0")</f>
        <v>0</v>
      </c>
      <c r="L282" s="16">
        <f t="shared" si="396"/>
        <v>0</v>
      </c>
      <c r="M282" s="73"/>
      <c r="N282" s="16">
        <f t="shared" si="396"/>
        <v>0</v>
      </c>
      <c r="O282" s="16">
        <f t="shared" si="396"/>
        <v>0</v>
      </c>
      <c r="P282" s="16">
        <f t="shared" si="396"/>
        <v>0</v>
      </c>
      <c r="Q282" s="16">
        <f t="shared" si="396"/>
        <v>0</v>
      </c>
      <c r="R282" s="26">
        <f t="shared" si="302"/>
        <v>0</v>
      </c>
      <c r="S282" s="16">
        <f>IFERROR(S269-S270-S271-S272-S273-S274-S275-S276-S279-S280-S281,"0")</f>
        <v>0</v>
      </c>
      <c r="T282" s="16">
        <f>IFERROR(T269-T270-T271-T272-T273-T274-T275-T276-T279-T280-T281,"0")</f>
        <v>0</v>
      </c>
      <c r="U282" s="73"/>
      <c r="V282" s="16">
        <f>IFERROR(V269-V270-V271-V272-V273-V274-V275-V276-V279-V280-V281,"0")</f>
        <v>0</v>
      </c>
      <c r="W282" s="26">
        <f t="shared" si="305"/>
        <v>0</v>
      </c>
      <c r="X282" s="16"/>
      <c r="Y282" s="16">
        <f t="shared" si="306"/>
        <v>0</v>
      </c>
      <c r="Z282" s="16">
        <f t="shared" si="307"/>
        <v>0</v>
      </c>
      <c r="AA282" s="7">
        <f t="shared" si="308"/>
        <v>0</v>
      </c>
      <c r="AB282" s="26">
        <f t="shared" si="309"/>
        <v>0</v>
      </c>
      <c r="AC282" s="26">
        <f t="shared" si="310"/>
        <v>0</v>
      </c>
      <c r="AD282" s="34">
        <f t="shared" si="311"/>
        <v>0</v>
      </c>
      <c r="AE282" s="34">
        <f t="shared" si="312"/>
        <v>0</v>
      </c>
      <c r="AF282" s="34">
        <f t="shared" si="313"/>
        <v>0</v>
      </c>
      <c r="AG282" s="34">
        <f t="shared" si="314"/>
        <v>0</v>
      </c>
      <c r="AH282" s="34">
        <f t="shared" si="296"/>
        <v>0</v>
      </c>
    </row>
    <row r="283" spans="1:34" ht="24.75" x14ac:dyDescent="0.25">
      <c r="A283" s="44" t="s">
        <v>1107</v>
      </c>
      <c r="B283">
        <v>1</v>
      </c>
      <c r="D283" s="4" t="s">
        <v>567</v>
      </c>
      <c r="E283" s="12" t="s">
        <v>568</v>
      </c>
      <c r="F283" s="18" t="s">
        <v>569</v>
      </c>
      <c r="G283" s="6" t="str">
        <f t="shared" ref="G283:I294" si="397">IFERROR(VLOOKUP($A283,_f12_all,G$1,FALSE),"0")</f>
        <v>0</v>
      </c>
      <c r="H283" s="72" t="str">
        <f t="shared" ref="H283:H294" si="398">IFERROR(VLOOKUP($A283,_f12_all_pr,H$1,FALSE),"0")</f>
        <v>0</v>
      </c>
      <c r="I283" s="136" t="str">
        <f t="shared" si="397"/>
        <v>0</v>
      </c>
      <c r="J283" s="26">
        <f t="shared" si="299"/>
        <v>0</v>
      </c>
      <c r="K283" s="6" t="str">
        <f t="shared" ref="K283:Q294" si="399">IFERROR(VLOOKUP($A283,_f12_all,K$1,FALSE),"0")</f>
        <v>0</v>
      </c>
      <c r="L283" s="6" t="str">
        <f t="shared" si="399"/>
        <v>0</v>
      </c>
      <c r="M283" s="72" t="str">
        <f t="shared" ref="M283:M294" si="400">IFERROR(VLOOKUP($A283,_f12_all_pr,M$1,FALSE),"0")</f>
        <v>0</v>
      </c>
      <c r="N283" s="6" t="str">
        <f t="shared" si="399"/>
        <v>0</v>
      </c>
      <c r="O283" s="6" t="str">
        <f t="shared" si="399"/>
        <v>0</v>
      </c>
      <c r="P283" s="6" t="str">
        <f t="shared" si="399"/>
        <v>0</v>
      </c>
      <c r="Q283" s="136" t="str">
        <f t="shared" si="399"/>
        <v>0</v>
      </c>
      <c r="R283" s="26">
        <f t="shared" si="302"/>
        <v>0</v>
      </c>
      <c r="S283" s="6" t="str">
        <f t="shared" ref="S283:V294" si="401">IFERROR(VLOOKUP($A283,_f12_all,S$1,FALSE),"0")</f>
        <v>0</v>
      </c>
      <c r="T283" s="6" t="str">
        <f t="shared" si="401"/>
        <v>0</v>
      </c>
      <c r="U283" s="72" t="str">
        <f t="shared" ref="U283:U294" si="402">IFERROR(VLOOKUP($A283,_f12_all_pr,U$1,FALSE),"0")</f>
        <v>0</v>
      </c>
      <c r="V283" s="136" t="str">
        <f t="shared" si="401"/>
        <v>0</v>
      </c>
      <c r="W283" s="26">
        <f t="shared" si="305"/>
        <v>0</v>
      </c>
      <c r="X283" s="6"/>
      <c r="Y283" s="16">
        <f t="shared" si="306"/>
        <v>0</v>
      </c>
      <c r="Z283" s="16">
        <f t="shared" si="307"/>
        <v>0</v>
      </c>
      <c r="AA283" s="7">
        <f t="shared" si="308"/>
        <v>0</v>
      </c>
      <c r="AB283" s="26">
        <f t="shared" si="309"/>
        <v>0</v>
      </c>
      <c r="AC283" s="26">
        <f t="shared" si="310"/>
        <v>0</v>
      </c>
      <c r="AD283" s="34">
        <f t="shared" si="311"/>
        <v>0</v>
      </c>
      <c r="AE283" s="34">
        <f t="shared" si="312"/>
        <v>0</v>
      </c>
      <c r="AF283" s="34">
        <f t="shared" si="313"/>
        <v>0</v>
      </c>
      <c r="AG283" s="34">
        <f t="shared" si="314"/>
        <v>0</v>
      </c>
      <c r="AH283" s="34">
        <f t="shared" si="296"/>
        <v>0</v>
      </c>
    </row>
    <row r="284" spans="1:34" ht="36.75" x14ac:dyDescent="0.25">
      <c r="A284" s="44" t="s">
        <v>1108</v>
      </c>
      <c r="B284">
        <v>1</v>
      </c>
      <c r="D284" s="4" t="s">
        <v>570</v>
      </c>
      <c r="E284" s="12" t="s">
        <v>571</v>
      </c>
      <c r="F284" s="18" t="s">
        <v>572</v>
      </c>
      <c r="G284" s="6" t="str">
        <f t="shared" si="397"/>
        <v>0</v>
      </c>
      <c r="H284" s="72" t="str">
        <f t="shared" si="398"/>
        <v>0</v>
      </c>
      <c r="I284" s="6" t="str">
        <f t="shared" si="397"/>
        <v>0</v>
      </c>
      <c r="J284" s="26">
        <f t="shared" si="299"/>
        <v>0</v>
      </c>
      <c r="K284" s="6" t="str">
        <f t="shared" si="399"/>
        <v>0</v>
      </c>
      <c r="L284" s="6" t="str">
        <f t="shared" si="399"/>
        <v>0</v>
      </c>
      <c r="M284" s="72" t="str">
        <f t="shared" si="400"/>
        <v>0</v>
      </c>
      <c r="N284" s="6" t="str">
        <f t="shared" si="399"/>
        <v>0</v>
      </c>
      <c r="O284" s="6" t="str">
        <f t="shared" si="399"/>
        <v>0</v>
      </c>
      <c r="P284" s="6" t="str">
        <f t="shared" si="399"/>
        <v>0</v>
      </c>
      <c r="Q284" s="6" t="str">
        <f t="shared" si="399"/>
        <v>0</v>
      </c>
      <c r="R284" s="26">
        <f t="shared" si="302"/>
        <v>0</v>
      </c>
      <c r="S284" s="6" t="str">
        <f t="shared" si="401"/>
        <v>0</v>
      </c>
      <c r="T284" s="6" t="str">
        <f t="shared" si="401"/>
        <v>0</v>
      </c>
      <c r="U284" s="72" t="str">
        <f t="shared" si="402"/>
        <v>0</v>
      </c>
      <c r="V284" s="6" t="str">
        <f t="shared" si="401"/>
        <v>0</v>
      </c>
      <c r="W284" s="26">
        <f t="shared" si="305"/>
        <v>0</v>
      </c>
      <c r="X284" s="6"/>
      <c r="Y284" s="16">
        <f t="shared" si="306"/>
        <v>0</v>
      </c>
      <c r="Z284" s="16">
        <f t="shared" si="307"/>
        <v>0</v>
      </c>
      <c r="AA284" s="7">
        <f t="shared" si="308"/>
        <v>0</v>
      </c>
      <c r="AB284" s="26">
        <f t="shared" si="309"/>
        <v>0</v>
      </c>
      <c r="AC284" s="26">
        <f t="shared" si="310"/>
        <v>0</v>
      </c>
      <c r="AD284" s="34">
        <f t="shared" si="311"/>
        <v>0</v>
      </c>
      <c r="AE284" s="34">
        <f t="shared" si="312"/>
        <v>0</v>
      </c>
      <c r="AF284" s="34">
        <f t="shared" si="313"/>
        <v>0</v>
      </c>
      <c r="AG284" s="34">
        <f t="shared" si="314"/>
        <v>0</v>
      </c>
      <c r="AH284" s="34">
        <f t="shared" si="296"/>
        <v>0</v>
      </c>
    </row>
    <row r="285" spans="1:34" ht="36.75" x14ac:dyDescent="0.25">
      <c r="A285" s="44" t="s">
        <v>1109</v>
      </c>
      <c r="B285">
        <v>1</v>
      </c>
      <c r="D285" s="4" t="s">
        <v>573</v>
      </c>
      <c r="E285" s="12" t="s">
        <v>574</v>
      </c>
      <c r="F285" s="18" t="s">
        <v>575</v>
      </c>
      <c r="G285" s="6" t="str">
        <f t="shared" si="397"/>
        <v>0</v>
      </c>
      <c r="H285" s="72" t="str">
        <f t="shared" si="398"/>
        <v>0</v>
      </c>
      <c r="I285" s="6" t="str">
        <f t="shared" si="397"/>
        <v>0</v>
      </c>
      <c r="J285" s="26">
        <f t="shared" si="299"/>
        <v>0</v>
      </c>
      <c r="K285" s="6" t="str">
        <f t="shared" si="399"/>
        <v>0</v>
      </c>
      <c r="L285" s="6" t="str">
        <f t="shared" si="399"/>
        <v>0</v>
      </c>
      <c r="M285" s="72" t="str">
        <f t="shared" si="400"/>
        <v>0</v>
      </c>
      <c r="N285" s="6" t="str">
        <f t="shared" si="399"/>
        <v>0</v>
      </c>
      <c r="O285" s="6" t="str">
        <f t="shared" si="399"/>
        <v>0</v>
      </c>
      <c r="P285" s="6" t="str">
        <f t="shared" si="399"/>
        <v>0</v>
      </c>
      <c r="Q285" s="6" t="str">
        <f t="shared" si="399"/>
        <v>0</v>
      </c>
      <c r="R285" s="26">
        <f t="shared" si="302"/>
        <v>0</v>
      </c>
      <c r="S285" s="6" t="str">
        <f t="shared" si="401"/>
        <v>0</v>
      </c>
      <c r="T285" s="6" t="str">
        <f t="shared" si="401"/>
        <v>0</v>
      </c>
      <c r="U285" s="72" t="str">
        <f t="shared" si="402"/>
        <v>0</v>
      </c>
      <c r="V285" s="6" t="str">
        <f t="shared" si="401"/>
        <v>0</v>
      </c>
      <c r="W285" s="26">
        <f t="shared" si="305"/>
        <v>0</v>
      </c>
      <c r="X285" s="6"/>
      <c r="Y285" s="16">
        <f t="shared" si="306"/>
        <v>0</v>
      </c>
      <c r="Z285" s="16">
        <f t="shared" si="307"/>
        <v>0</v>
      </c>
      <c r="AA285" s="7">
        <f t="shared" si="308"/>
        <v>0</v>
      </c>
      <c r="AB285" s="26">
        <f t="shared" si="309"/>
        <v>0</v>
      </c>
      <c r="AC285" s="26">
        <f t="shared" si="310"/>
        <v>0</v>
      </c>
      <c r="AD285" s="34">
        <f t="shared" si="311"/>
        <v>0</v>
      </c>
      <c r="AE285" s="34">
        <f t="shared" si="312"/>
        <v>0</v>
      </c>
      <c r="AF285" s="34">
        <f t="shared" si="313"/>
        <v>0</v>
      </c>
      <c r="AG285" s="34">
        <f t="shared" si="314"/>
        <v>0</v>
      </c>
      <c r="AH285" s="34">
        <f t="shared" ref="AH285:AH298" si="403">L285-O285-P285</f>
        <v>0</v>
      </c>
    </row>
    <row r="286" spans="1:34" ht="24.75" x14ac:dyDescent="0.25">
      <c r="A286" s="44" t="s">
        <v>1110</v>
      </c>
      <c r="D286" s="10" t="s">
        <v>576</v>
      </c>
      <c r="E286" s="8" t="s">
        <v>585</v>
      </c>
      <c r="F286" s="2" t="s">
        <v>594</v>
      </c>
      <c r="G286" s="6" t="str">
        <f t="shared" si="397"/>
        <v>0</v>
      </c>
      <c r="H286" s="72" t="str">
        <f t="shared" si="398"/>
        <v>0</v>
      </c>
      <c r="I286" s="6" t="str">
        <f t="shared" si="397"/>
        <v>0</v>
      </c>
      <c r="J286" s="26">
        <f t="shared" si="299"/>
        <v>0</v>
      </c>
      <c r="K286" s="6" t="str">
        <f t="shared" si="399"/>
        <v>0</v>
      </c>
      <c r="L286" s="6" t="str">
        <f t="shared" si="399"/>
        <v>0</v>
      </c>
      <c r="M286" s="72" t="str">
        <f t="shared" si="400"/>
        <v>0</v>
      </c>
      <c r="N286" s="6" t="str">
        <f t="shared" si="399"/>
        <v>0</v>
      </c>
      <c r="O286" s="6" t="str">
        <f t="shared" si="399"/>
        <v>0</v>
      </c>
      <c r="P286" s="6" t="str">
        <f t="shared" si="399"/>
        <v>0</v>
      </c>
      <c r="Q286" s="6" t="str">
        <f t="shared" si="399"/>
        <v>0</v>
      </c>
      <c r="R286" s="26">
        <f t="shared" si="302"/>
        <v>0</v>
      </c>
      <c r="S286" s="6" t="str">
        <f t="shared" si="401"/>
        <v>0</v>
      </c>
      <c r="T286" s="6" t="str">
        <f t="shared" si="401"/>
        <v>0</v>
      </c>
      <c r="U286" s="72" t="str">
        <f t="shared" si="402"/>
        <v>0</v>
      </c>
      <c r="V286" s="6" t="str">
        <f t="shared" si="401"/>
        <v>0</v>
      </c>
      <c r="W286" s="26">
        <f t="shared" si="305"/>
        <v>0</v>
      </c>
      <c r="X286" s="6"/>
      <c r="Y286" s="16">
        <f t="shared" si="306"/>
        <v>0</v>
      </c>
      <c r="Z286" s="16">
        <f t="shared" si="307"/>
        <v>0</v>
      </c>
      <c r="AA286" s="7">
        <f t="shared" si="308"/>
        <v>0</v>
      </c>
      <c r="AB286" s="26">
        <f t="shared" si="309"/>
        <v>0</v>
      </c>
      <c r="AC286" s="26">
        <f t="shared" si="310"/>
        <v>0</v>
      </c>
      <c r="AD286" s="34">
        <f t="shared" si="311"/>
        <v>0</v>
      </c>
      <c r="AE286" s="34">
        <f t="shared" si="312"/>
        <v>0</v>
      </c>
      <c r="AF286" s="34">
        <f t="shared" si="313"/>
        <v>0</v>
      </c>
      <c r="AG286" s="34">
        <f t="shared" si="314"/>
        <v>0</v>
      </c>
      <c r="AH286" s="34">
        <f t="shared" si="403"/>
        <v>0</v>
      </c>
    </row>
    <row r="287" spans="1:34" x14ac:dyDescent="0.25">
      <c r="A287" s="44" t="s">
        <v>1111</v>
      </c>
      <c r="D287" s="10" t="s">
        <v>577</v>
      </c>
      <c r="E287" s="8" t="s">
        <v>586</v>
      </c>
      <c r="F287" s="2" t="s">
        <v>595</v>
      </c>
      <c r="G287" s="6" t="str">
        <f t="shared" si="397"/>
        <v>0</v>
      </c>
      <c r="H287" s="72" t="str">
        <f t="shared" si="398"/>
        <v>0</v>
      </c>
      <c r="I287" s="6" t="str">
        <f t="shared" si="397"/>
        <v>0</v>
      </c>
      <c r="J287" s="26">
        <f t="shared" ref="J287:J300" si="404">IFERROR(G287-I287,"0")</f>
        <v>0</v>
      </c>
      <c r="K287" s="6" t="str">
        <f t="shared" si="399"/>
        <v>0</v>
      </c>
      <c r="L287" s="6" t="str">
        <f t="shared" si="399"/>
        <v>0</v>
      </c>
      <c r="M287" s="72" t="str">
        <f t="shared" si="400"/>
        <v>0</v>
      </c>
      <c r="N287" s="6" t="str">
        <f t="shared" si="399"/>
        <v>0</v>
      </c>
      <c r="O287" s="6" t="str">
        <f t="shared" si="399"/>
        <v>0</v>
      </c>
      <c r="P287" s="6" t="str">
        <f t="shared" si="399"/>
        <v>0</v>
      </c>
      <c r="Q287" s="6" t="str">
        <f t="shared" si="399"/>
        <v>0</v>
      </c>
      <c r="R287" s="26">
        <f t="shared" ref="R287:R300" si="405">IFERROR(L287-Q287,"0")</f>
        <v>0</v>
      </c>
      <c r="S287" s="6" t="str">
        <f t="shared" si="401"/>
        <v>0</v>
      </c>
      <c r="T287" s="6" t="str">
        <f t="shared" si="401"/>
        <v>0</v>
      </c>
      <c r="U287" s="72" t="str">
        <f t="shared" si="402"/>
        <v>0</v>
      </c>
      <c r="V287" s="6" t="str">
        <f t="shared" si="401"/>
        <v>0</v>
      </c>
      <c r="W287" s="26">
        <f t="shared" ref="W287:W300" si="406">IFERROR(T287-V287,"0")</f>
        <v>0</v>
      </c>
      <c r="X287" s="6"/>
      <c r="Y287" s="16">
        <f t="shared" ref="Y287:Y297" si="407">IFERROR(G287-K287,"0")</f>
        <v>0</v>
      </c>
      <c r="Z287" s="16">
        <f t="shared" ref="Z287:Z297" si="408">IFERROR(L287-N287,"0")</f>
        <v>0</v>
      </c>
      <c r="AA287" s="7">
        <f t="shared" ref="AA287:AA297" si="409">IFERROR(Y287-Z287,"0")</f>
        <v>0</v>
      </c>
      <c r="AB287" s="26">
        <f t="shared" ref="AB287:AB297" si="410">IFERROR(J287-R287,"0")</f>
        <v>0</v>
      </c>
      <c r="AC287" s="26">
        <f t="shared" ref="AC287:AC297" si="411">IFERROR(J287-W287,"0")</f>
        <v>0</v>
      </c>
      <c r="AD287" s="34">
        <f t="shared" si="311"/>
        <v>0</v>
      </c>
      <c r="AE287" s="34">
        <f t="shared" si="312"/>
        <v>0</v>
      </c>
      <c r="AF287" s="34">
        <f t="shared" si="313"/>
        <v>0</v>
      </c>
      <c r="AG287" s="34">
        <f t="shared" si="314"/>
        <v>0</v>
      </c>
      <c r="AH287" s="34">
        <f t="shared" si="403"/>
        <v>0</v>
      </c>
    </row>
    <row r="288" spans="1:34" ht="24.75" x14ac:dyDescent="0.25">
      <c r="A288" s="44" t="s">
        <v>1112</v>
      </c>
      <c r="D288" s="10" t="s">
        <v>578</v>
      </c>
      <c r="E288" s="8" t="s">
        <v>587</v>
      </c>
      <c r="F288" s="2" t="s">
        <v>596</v>
      </c>
      <c r="G288" s="6" t="str">
        <f t="shared" si="397"/>
        <v>0</v>
      </c>
      <c r="H288" s="72" t="str">
        <f t="shared" si="398"/>
        <v>0</v>
      </c>
      <c r="I288" s="6" t="str">
        <f t="shared" si="397"/>
        <v>0</v>
      </c>
      <c r="J288" s="26">
        <f t="shared" si="404"/>
        <v>0</v>
      </c>
      <c r="K288" s="6" t="str">
        <f t="shared" si="399"/>
        <v>0</v>
      </c>
      <c r="L288" s="6" t="str">
        <f t="shared" si="399"/>
        <v>0</v>
      </c>
      <c r="M288" s="72" t="str">
        <f t="shared" si="400"/>
        <v>0</v>
      </c>
      <c r="N288" s="6" t="str">
        <f t="shared" si="399"/>
        <v>0</v>
      </c>
      <c r="O288" s="6" t="str">
        <f t="shared" si="399"/>
        <v>0</v>
      </c>
      <c r="P288" s="6" t="str">
        <f t="shared" si="399"/>
        <v>0</v>
      </c>
      <c r="Q288" s="6" t="str">
        <f t="shared" si="399"/>
        <v>0</v>
      </c>
      <c r="R288" s="26">
        <f t="shared" si="405"/>
        <v>0</v>
      </c>
      <c r="S288" s="6" t="str">
        <f t="shared" si="401"/>
        <v>0</v>
      </c>
      <c r="T288" s="6" t="str">
        <f t="shared" si="401"/>
        <v>0</v>
      </c>
      <c r="U288" s="72" t="str">
        <f t="shared" si="402"/>
        <v>0</v>
      </c>
      <c r="V288" s="6" t="str">
        <f t="shared" si="401"/>
        <v>0</v>
      </c>
      <c r="W288" s="26">
        <f t="shared" si="406"/>
        <v>0</v>
      </c>
      <c r="X288" s="6"/>
      <c r="Y288" s="16">
        <f t="shared" si="407"/>
        <v>0</v>
      </c>
      <c r="Z288" s="16">
        <f t="shared" si="408"/>
        <v>0</v>
      </c>
      <c r="AA288" s="7">
        <f t="shared" si="409"/>
        <v>0</v>
      </c>
      <c r="AB288" s="26">
        <f t="shared" si="410"/>
        <v>0</v>
      </c>
      <c r="AC288" s="26">
        <f t="shared" si="411"/>
        <v>0</v>
      </c>
      <c r="AD288" s="34">
        <f t="shared" ref="AD288:AD297" si="412">K288-S288-T288</f>
        <v>0</v>
      </c>
      <c r="AE288" s="34">
        <f t="shared" ref="AE288:AE297" si="413">K288-N288</f>
        <v>0</v>
      </c>
      <c r="AF288" s="34">
        <f t="shared" ref="AF288:AF297" si="414">I288-Q288</f>
        <v>0</v>
      </c>
      <c r="AG288" s="34">
        <f t="shared" ref="AG288:AG297" si="415">I288-V288</f>
        <v>0</v>
      </c>
      <c r="AH288" s="34">
        <f t="shared" si="403"/>
        <v>0</v>
      </c>
    </row>
    <row r="289" spans="1:34" ht="24.75" x14ac:dyDescent="0.25">
      <c r="A289" s="44" t="s">
        <v>1113</v>
      </c>
      <c r="D289" s="10" t="s">
        <v>579</v>
      </c>
      <c r="E289" s="8" t="s">
        <v>588</v>
      </c>
      <c r="F289" s="2" t="s">
        <v>597</v>
      </c>
      <c r="G289" s="6" t="str">
        <f t="shared" si="397"/>
        <v>0</v>
      </c>
      <c r="H289" s="72" t="str">
        <f t="shared" si="398"/>
        <v>0</v>
      </c>
      <c r="I289" s="6" t="str">
        <f t="shared" si="397"/>
        <v>0</v>
      </c>
      <c r="J289" s="26">
        <f t="shared" si="404"/>
        <v>0</v>
      </c>
      <c r="K289" s="6" t="str">
        <f t="shared" si="399"/>
        <v>0</v>
      </c>
      <c r="L289" s="6" t="str">
        <f t="shared" si="399"/>
        <v>0</v>
      </c>
      <c r="M289" s="72" t="str">
        <f t="shared" si="400"/>
        <v>0</v>
      </c>
      <c r="N289" s="6" t="str">
        <f t="shared" si="399"/>
        <v>0</v>
      </c>
      <c r="O289" s="6" t="str">
        <f t="shared" si="399"/>
        <v>0</v>
      </c>
      <c r="P289" s="6" t="str">
        <f t="shared" si="399"/>
        <v>0</v>
      </c>
      <c r="Q289" s="6" t="str">
        <f t="shared" si="399"/>
        <v>0</v>
      </c>
      <c r="R289" s="26">
        <f t="shared" si="405"/>
        <v>0</v>
      </c>
      <c r="S289" s="6" t="str">
        <f t="shared" si="401"/>
        <v>0</v>
      </c>
      <c r="T289" s="6" t="str">
        <f t="shared" si="401"/>
        <v>0</v>
      </c>
      <c r="U289" s="72" t="str">
        <f t="shared" si="402"/>
        <v>0</v>
      </c>
      <c r="V289" s="6" t="str">
        <f t="shared" si="401"/>
        <v>0</v>
      </c>
      <c r="W289" s="26">
        <f t="shared" si="406"/>
        <v>0</v>
      </c>
      <c r="X289" s="6"/>
      <c r="Y289" s="16">
        <f t="shared" si="407"/>
        <v>0</v>
      </c>
      <c r="Z289" s="16">
        <f t="shared" si="408"/>
        <v>0</v>
      </c>
      <c r="AA289" s="7">
        <f t="shared" si="409"/>
        <v>0</v>
      </c>
      <c r="AB289" s="26">
        <f t="shared" si="410"/>
        <v>0</v>
      </c>
      <c r="AC289" s="26">
        <f t="shared" si="411"/>
        <v>0</v>
      </c>
      <c r="AD289" s="34">
        <f t="shared" si="412"/>
        <v>0</v>
      </c>
      <c r="AE289" s="34">
        <f t="shared" si="413"/>
        <v>0</v>
      </c>
      <c r="AF289" s="34">
        <f t="shared" si="414"/>
        <v>0</v>
      </c>
      <c r="AG289" s="34">
        <f t="shared" si="415"/>
        <v>0</v>
      </c>
      <c r="AH289" s="34">
        <f t="shared" si="403"/>
        <v>0</v>
      </c>
    </row>
    <row r="290" spans="1:34" ht="24.75" x14ac:dyDescent="0.25">
      <c r="A290" s="44" t="s">
        <v>1114</v>
      </c>
      <c r="D290" s="10" t="s">
        <v>580</v>
      </c>
      <c r="E290" s="8" t="s">
        <v>589</v>
      </c>
      <c r="F290" s="2" t="s">
        <v>598</v>
      </c>
      <c r="G290" s="6" t="str">
        <f t="shared" si="397"/>
        <v>0</v>
      </c>
      <c r="H290" s="72" t="str">
        <f t="shared" si="398"/>
        <v>0</v>
      </c>
      <c r="I290" s="6" t="str">
        <f t="shared" si="397"/>
        <v>0</v>
      </c>
      <c r="J290" s="26">
        <f t="shared" si="404"/>
        <v>0</v>
      </c>
      <c r="K290" s="6" t="str">
        <f t="shared" si="399"/>
        <v>0</v>
      </c>
      <c r="L290" s="6" t="str">
        <f t="shared" si="399"/>
        <v>0</v>
      </c>
      <c r="M290" s="72" t="str">
        <f t="shared" si="400"/>
        <v>0</v>
      </c>
      <c r="N290" s="6" t="str">
        <f t="shared" si="399"/>
        <v>0</v>
      </c>
      <c r="O290" s="6" t="str">
        <f t="shared" si="399"/>
        <v>0</v>
      </c>
      <c r="P290" s="6" t="str">
        <f t="shared" si="399"/>
        <v>0</v>
      </c>
      <c r="Q290" s="6" t="str">
        <f t="shared" si="399"/>
        <v>0</v>
      </c>
      <c r="R290" s="26">
        <f t="shared" si="405"/>
        <v>0</v>
      </c>
      <c r="S290" s="6" t="str">
        <f t="shared" si="401"/>
        <v>0</v>
      </c>
      <c r="T290" s="6" t="str">
        <f t="shared" si="401"/>
        <v>0</v>
      </c>
      <c r="U290" s="72" t="str">
        <f t="shared" si="402"/>
        <v>0</v>
      </c>
      <c r="V290" s="6" t="str">
        <f t="shared" si="401"/>
        <v>0</v>
      </c>
      <c r="W290" s="26">
        <f t="shared" si="406"/>
        <v>0</v>
      </c>
      <c r="X290" s="6"/>
      <c r="Y290" s="16">
        <f t="shared" si="407"/>
        <v>0</v>
      </c>
      <c r="Z290" s="16">
        <f t="shared" si="408"/>
        <v>0</v>
      </c>
      <c r="AA290" s="7">
        <f t="shared" si="409"/>
        <v>0</v>
      </c>
      <c r="AB290" s="26">
        <f t="shared" si="410"/>
        <v>0</v>
      </c>
      <c r="AC290" s="26">
        <f t="shared" si="411"/>
        <v>0</v>
      </c>
      <c r="AD290" s="34">
        <f t="shared" si="412"/>
        <v>0</v>
      </c>
      <c r="AE290" s="34">
        <f t="shared" si="413"/>
        <v>0</v>
      </c>
      <c r="AF290" s="34">
        <f t="shared" si="414"/>
        <v>0</v>
      </c>
      <c r="AG290" s="34">
        <f t="shared" si="415"/>
        <v>0</v>
      </c>
      <c r="AH290" s="34">
        <f t="shared" si="403"/>
        <v>0</v>
      </c>
    </row>
    <row r="291" spans="1:34" x14ac:dyDescent="0.25">
      <c r="A291" s="44" t="s">
        <v>1115</v>
      </c>
      <c r="D291" s="10" t="s">
        <v>581</v>
      </c>
      <c r="E291" s="8" t="s">
        <v>590</v>
      </c>
      <c r="F291" s="2" t="s">
        <v>599</v>
      </c>
      <c r="G291" s="6" t="str">
        <f t="shared" si="397"/>
        <v>0</v>
      </c>
      <c r="H291" s="72" t="str">
        <f t="shared" si="398"/>
        <v>0</v>
      </c>
      <c r="I291" s="6" t="str">
        <f t="shared" si="397"/>
        <v>0</v>
      </c>
      <c r="J291" s="26">
        <f t="shared" si="404"/>
        <v>0</v>
      </c>
      <c r="K291" s="6" t="str">
        <f t="shared" si="399"/>
        <v>0</v>
      </c>
      <c r="L291" s="6" t="str">
        <f t="shared" si="399"/>
        <v>0</v>
      </c>
      <c r="M291" s="72" t="str">
        <f t="shared" si="400"/>
        <v>0</v>
      </c>
      <c r="N291" s="6" t="str">
        <f t="shared" si="399"/>
        <v>0</v>
      </c>
      <c r="O291" s="6" t="str">
        <f t="shared" si="399"/>
        <v>0</v>
      </c>
      <c r="P291" s="6" t="str">
        <f t="shared" si="399"/>
        <v>0</v>
      </c>
      <c r="Q291" s="6" t="str">
        <f t="shared" si="399"/>
        <v>0</v>
      </c>
      <c r="R291" s="26">
        <f t="shared" si="405"/>
        <v>0</v>
      </c>
      <c r="S291" s="6" t="str">
        <f t="shared" si="401"/>
        <v>0</v>
      </c>
      <c r="T291" s="6" t="str">
        <f t="shared" si="401"/>
        <v>0</v>
      </c>
      <c r="U291" s="72" t="str">
        <f t="shared" si="402"/>
        <v>0</v>
      </c>
      <c r="V291" s="6" t="str">
        <f t="shared" si="401"/>
        <v>0</v>
      </c>
      <c r="W291" s="26">
        <f t="shared" si="406"/>
        <v>0</v>
      </c>
      <c r="X291" s="6"/>
      <c r="Y291" s="16">
        <f t="shared" si="407"/>
        <v>0</v>
      </c>
      <c r="Z291" s="16">
        <f t="shared" si="408"/>
        <v>0</v>
      </c>
      <c r="AA291" s="7">
        <f t="shared" si="409"/>
        <v>0</v>
      </c>
      <c r="AB291" s="26">
        <f t="shared" si="410"/>
        <v>0</v>
      </c>
      <c r="AC291" s="26">
        <f t="shared" si="411"/>
        <v>0</v>
      </c>
      <c r="AD291" s="34">
        <f t="shared" si="412"/>
        <v>0</v>
      </c>
      <c r="AE291" s="34">
        <f t="shared" si="413"/>
        <v>0</v>
      </c>
      <c r="AF291" s="34">
        <f t="shared" si="414"/>
        <v>0</v>
      </c>
      <c r="AG291" s="34">
        <f t="shared" si="415"/>
        <v>0</v>
      </c>
      <c r="AH291" s="34">
        <f t="shared" si="403"/>
        <v>0</v>
      </c>
    </row>
    <row r="292" spans="1:34" x14ac:dyDescent="0.25">
      <c r="A292" s="44" t="s">
        <v>1116</v>
      </c>
      <c r="D292" s="10" t="s">
        <v>582</v>
      </c>
      <c r="E292" s="8" t="s">
        <v>591</v>
      </c>
      <c r="F292" s="2" t="s">
        <v>600</v>
      </c>
      <c r="G292" s="6" t="str">
        <f t="shared" si="397"/>
        <v>0</v>
      </c>
      <c r="H292" s="72" t="str">
        <f t="shared" si="398"/>
        <v>0</v>
      </c>
      <c r="I292" s="6" t="str">
        <f t="shared" si="397"/>
        <v>0</v>
      </c>
      <c r="J292" s="26">
        <f t="shared" si="404"/>
        <v>0</v>
      </c>
      <c r="K292" s="6" t="str">
        <f t="shared" si="399"/>
        <v>0</v>
      </c>
      <c r="L292" s="6" t="str">
        <f t="shared" si="399"/>
        <v>0</v>
      </c>
      <c r="M292" s="72" t="str">
        <f t="shared" si="400"/>
        <v>0</v>
      </c>
      <c r="N292" s="6" t="str">
        <f t="shared" si="399"/>
        <v>0</v>
      </c>
      <c r="O292" s="6" t="str">
        <f t="shared" si="399"/>
        <v>0</v>
      </c>
      <c r="P292" s="6" t="str">
        <f t="shared" si="399"/>
        <v>0</v>
      </c>
      <c r="Q292" s="6" t="str">
        <f t="shared" si="399"/>
        <v>0</v>
      </c>
      <c r="R292" s="26">
        <f t="shared" si="405"/>
        <v>0</v>
      </c>
      <c r="S292" s="6" t="str">
        <f t="shared" si="401"/>
        <v>0</v>
      </c>
      <c r="T292" s="6" t="str">
        <f t="shared" si="401"/>
        <v>0</v>
      </c>
      <c r="U292" s="72" t="str">
        <f t="shared" si="402"/>
        <v>0</v>
      </c>
      <c r="V292" s="6" t="str">
        <f t="shared" si="401"/>
        <v>0</v>
      </c>
      <c r="W292" s="26">
        <f t="shared" si="406"/>
        <v>0</v>
      </c>
      <c r="X292" s="6"/>
      <c r="Y292" s="16">
        <f t="shared" si="407"/>
        <v>0</v>
      </c>
      <c r="Z292" s="16">
        <f t="shared" si="408"/>
        <v>0</v>
      </c>
      <c r="AA292" s="7">
        <f t="shared" si="409"/>
        <v>0</v>
      </c>
      <c r="AB292" s="26">
        <f t="shared" si="410"/>
        <v>0</v>
      </c>
      <c r="AC292" s="26">
        <f t="shared" si="411"/>
        <v>0</v>
      </c>
      <c r="AD292" s="34">
        <f t="shared" si="412"/>
        <v>0</v>
      </c>
      <c r="AE292" s="34">
        <f t="shared" si="413"/>
        <v>0</v>
      </c>
      <c r="AF292" s="34">
        <f t="shared" si="414"/>
        <v>0</v>
      </c>
      <c r="AG292" s="34">
        <f t="shared" si="415"/>
        <v>0</v>
      </c>
      <c r="AH292" s="34">
        <f t="shared" si="403"/>
        <v>0</v>
      </c>
    </row>
    <row r="293" spans="1:34" x14ac:dyDescent="0.25">
      <c r="A293" s="44" t="s">
        <v>1117</v>
      </c>
      <c r="D293" s="10" t="s">
        <v>583</v>
      </c>
      <c r="E293" s="8" t="s">
        <v>592</v>
      </c>
      <c r="F293" s="2" t="s">
        <v>601</v>
      </c>
      <c r="G293" s="6" t="str">
        <f t="shared" si="397"/>
        <v>0</v>
      </c>
      <c r="H293" s="72" t="str">
        <f t="shared" si="398"/>
        <v>0</v>
      </c>
      <c r="I293" s="6" t="str">
        <f t="shared" si="397"/>
        <v>0</v>
      </c>
      <c r="J293" s="26">
        <f t="shared" si="404"/>
        <v>0</v>
      </c>
      <c r="K293" s="6" t="str">
        <f t="shared" si="399"/>
        <v>0</v>
      </c>
      <c r="L293" s="6" t="str">
        <f t="shared" si="399"/>
        <v>0</v>
      </c>
      <c r="M293" s="72" t="str">
        <f t="shared" si="400"/>
        <v>0</v>
      </c>
      <c r="N293" s="6" t="str">
        <f t="shared" si="399"/>
        <v>0</v>
      </c>
      <c r="O293" s="6" t="str">
        <f t="shared" si="399"/>
        <v>0</v>
      </c>
      <c r="P293" s="6" t="str">
        <f t="shared" si="399"/>
        <v>0</v>
      </c>
      <c r="Q293" s="6" t="str">
        <f t="shared" si="399"/>
        <v>0</v>
      </c>
      <c r="R293" s="26">
        <f t="shared" si="405"/>
        <v>0</v>
      </c>
      <c r="S293" s="6" t="str">
        <f t="shared" si="401"/>
        <v>0</v>
      </c>
      <c r="T293" s="6" t="str">
        <f t="shared" si="401"/>
        <v>0</v>
      </c>
      <c r="U293" s="72" t="str">
        <f t="shared" si="402"/>
        <v>0</v>
      </c>
      <c r="V293" s="6" t="str">
        <f t="shared" si="401"/>
        <v>0</v>
      </c>
      <c r="W293" s="26">
        <f t="shared" si="406"/>
        <v>0</v>
      </c>
      <c r="X293" s="6"/>
      <c r="Y293" s="16">
        <f t="shared" si="407"/>
        <v>0</v>
      </c>
      <c r="Z293" s="16">
        <f t="shared" si="408"/>
        <v>0</v>
      </c>
      <c r="AA293" s="7">
        <f t="shared" si="409"/>
        <v>0</v>
      </c>
      <c r="AB293" s="26">
        <f t="shared" si="410"/>
        <v>0</v>
      </c>
      <c r="AC293" s="26">
        <f t="shared" si="411"/>
        <v>0</v>
      </c>
      <c r="AD293" s="34">
        <f t="shared" si="412"/>
        <v>0</v>
      </c>
      <c r="AE293" s="34">
        <f t="shared" si="413"/>
        <v>0</v>
      </c>
      <c r="AF293" s="34">
        <f t="shared" si="414"/>
        <v>0</v>
      </c>
      <c r="AG293" s="34">
        <f t="shared" si="415"/>
        <v>0</v>
      </c>
      <c r="AH293" s="34">
        <f t="shared" si="403"/>
        <v>0</v>
      </c>
    </row>
    <row r="294" spans="1:34" x14ac:dyDescent="0.25">
      <c r="A294" s="44" t="s">
        <v>1118</v>
      </c>
      <c r="D294" s="10" t="s">
        <v>584</v>
      </c>
      <c r="E294" s="8" t="s">
        <v>593</v>
      </c>
      <c r="F294" s="2" t="s">
        <v>602</v>
      </c>
      <c r="G294" s="6" t="str">
        <f t="shared" si="397"/>
        <v>0</v>
      </c>
      <c r="H294" s="72" t="str">
        <f t="shared" si="398"/>
        <v>0</v>
      </c>
      <c r="I294" s="6" t="str">
        <f t="shared" si="397"/>
        <v>0</v>
      </c>
      <c r="J294" s="26">
        <f t="shared" si="404"/>
        <v>0</v>
      </c>
      <c r="K294" s="6" t="str">
        <f t="shared" si="399"/>
        <v>0</v>
      </c>
      <c r="L294" s="6" t="str">
        <f t="shared" si="399"/>
        <v>0</v>
      </c>
      <c r="M294" s="72" t="str">
        <f t="shared" si="400"/>
        <v>0</v>
      </c>
      <c r="N294" s="6" t="str">
        <f t="shared" si="399"/>
        <v>0</v>
      </c>
      <c r="O294" s="6" t="str">
        <f t="shared" si="399"/>
        <v>0</v>
      </c>
      <c r="P294" s="6" t="str">
        <f t="shared" si="399"/>
        <v>0</v>
      </c>
      <c r="Q294" s="6" t="str">
        <f t="shared" si="399"/>
        <v>0</v>
      </c>
      <c r="R294" s="26">
        <f t="shared" si="405"/>
        <v>0</v>
      </c>
      <c r="S294" s="6" t="str">
        <f t="shared" si="401"/>
        <v>0</v>
      </c>
      <c r="T294" s="6" t="str">
        <f t="shared" si="401"/>
        <v>0</v>
      </c>
      <c r="U294" s="72" t="str">
        <f t="shared" si="402"/>
        <v>0</v>
      </c>
      <c r="V294" s="6" t="str">
        <f t="shared" si="401"/>
        <v>0</v>
      </c>
      <c r="W294" s="26">
        <f t="shared" si="406"/>
        <v>0</v>
      </c>
      <c r="X294" s="6"/>
      <c r="Y294" s="16">
        <f t="shared" si="407"/>
        <v>0</v>
      </c>
      <c r="Z294" s="16">
        <f t="shared" si="408"/>
        <v>0</v>
      </c>
      <c r="AA294" s="7">
        <f t="shared" si="409"/>
        <v>0</v>
      </c>
      <c r="AB294" s="26">
        <f t="shared" si="410"/>
        <v>0</v>
      </c>
      <c r="AC294" s="26">
        <f t="shared" si="411"/>
        <v>0</v>
      </c>
      <c r="AD294" s="34">
        <f t="shared" si="412"/>
        <v>0</v>
      </c>
      <c r="AE294" s="34">
        <f t="shared" si="413"/>
        <v>0</v>
      </c>
      <c r="AF294" s="34">
        <f t="shared" si="414"/>
        <v>0</v>
      </c>
      <c r="AG294" s="34">
        <f t="shared" si="415"/>
        <v>0</v>
      </c>
      <c r="AH294" s="34">
        <f t="shared" si="403"/>
        <v>0</v>
      </c>
    </row>
    <row r="295" spans="1:34" x14ac:dyDescent="0.25">
      <c r="D295" s="37" t="s">
        <v>657</v>
      </c>
      <c r="E295" s="20"/>
      <c r="F295" s="21"/>
      <c r="G295" s="16">
        <f>IFERROR(G285-G286-G287-G288-G289-G290-G291-G292-G293-G294,"0")</f>
        <v>0</v>
      </c>
      <c r="H295" s="73"/>
      <c r="I295" s="16">
        <f>IFERROR(I285-I286-I287-I288-I289-I290-I291-I292-I293-I294,"0")</f>
        <v>0</v>
      </c>
      <c r="J295" s="26">
        <f t="shared" si="404"/>
        <v>0</v>
      </c>
      <c r="K295" s="16">
        <f t="shared" ref="K295:Q295" si="416">IFERROR(K285-K286-K287-K288-K289-K290-K291-K292-K293-K294,"0")</f>
        <v>0</v>
      </c>
      <c r="L295" s="16">
        <f t="shared" si="416"/>
        <v>0</v>
      </c>
      <c r="M295" s="73"/>
      <c r="N295" s="16">
        <f t="shared" si="416"/>
        <v>0</v>
      </c>
      <c r="O295" s="16">
        <f t="shared" si="416"/>
        <v>0</v>
      </c>
      <c r="P295" s="16">
        <f t="shared" si="416"/>
        <v>0</v>
      </c>
      <c r="Q295" s="16">
        <f t="shared" si="416"/>
        <v>0</v>
      </c>
      <c r="R295" s="26">
        <f t="shared" si="405"/>
        <v>0</v>
      </c>
      <c r="S295" s="16">
        <f>IFERROR(S285-S286-S287-S288-S289-S290-S291-S292-S293-S294,"0")</f>
        <v>0</v>
      </c>
      <c r="T295" s="16">
        <f>IFERROR(T285-T286-T287-T288-T289-T290-T291-T292-T293-T294,"0")</f>
        <v>0</v>
      </c>
      <c r="U295" s="73"/>
      <c r="V295" s="16">
        <f>IFERROR(V285-V286-V287-V288-V289-V290-V291-V292-V293-V294,"0")</f>
        <v>0</v>
      </c>
      <c r="W295" s="26">
        <f t="shared" si="406"/>
        <v>0</v>
      </c>
      <c r="X295" s="16"/>
      <c r="Y295" s="16">
        <f t="shared" si="407"/>
        <v>0</v>
      </c>
      <c r="Z295" s="16">
        <f t="shared" si="408"/>
        <v>0</v>
      </c>
      <c r="AA295" s="7">
        <f t="shared" si="409"/>
        <v>0</v>
      </c>
      <c r="AB295" s="26">
        <f t="shared" si="410"/>
        <v>0</v>
      </c>
      <c r="AC295" s="26">
        <f t="shared" si="411"/>
        <v>0</v>
      </c>
      <c r="AD295" s="34">
        <f t="shared" si="412"/>
        <v>0</v>
      </c>
      <c r="AE295" s="34">
        <f t="shared" si="413"/>
        <v>0</v>
      </c>
      <c r="AF295" s="34">
        <f t="shared" si="414"/>
        <v>0</v>
      </c>
      <c r="AG295" s="34">
        <f t="shared" si="415"/>
        <v>0</v>
      </c>
      <c r="AH295" s="34">
        <f t="shared" si="403"/>
        <v>0</v>
      </c>
    </row>
    <row r="296" spans="1:34" ht="72.75" x14ac:dyDescent="0.25">
      <c r="A296" s="44" t="s">
        <v>1119</v>
      </c>
      <c r="B296">
        <v>1</v>
      </c>
      <c r="D296" s="4" t="s">
        <v>603</v>
      </c>
      <c r="E296" s="12" t="s">
        <v>604</v>
      </c>
      <c r="F296" s="18" t="s">
        <v>605</v>
      </c>
      <c r="G296" s="6" t="str">
        <f t="shared" ref="G296:I300" si="417">IFERROR(VLOOKUP($A296,_f12_all,G$1,FALSE),"0")</f>
        <v>0</v>
      </c>
      <c r="H296" s="72" t="str">
        <f>IFERROR(VLOOKUP($A296,_f12_all_pr,H$1,FALSE),"0")</f>
        <v>0</v>
      </c>
      <c r="I296" s="6" t="str">
        <f t="shared" si="417"/>
        <v>0</v>
      </c>
      <c r="J296" s="26">
        <f t="shared" si="404"/>
        <v>0</v>
      </c>
      <c r="K296" s="6" t="str">
        <f t="shared" ref="K296:Q300" si="418">IFERROR(VLOOKUP($A296,_f12_all,K$1,FALSE),"0")</f>
        <v>0</v>
      </c>
      <c r="L296" s="6" t="str">
        <f t="shared" si="418"/>
        <v>0</v>
      </c>
      <c r="M296" s="72" t="str">
        <f>IFERROR(VLOOKUP($A296,_f12_all_pr,M$1,FALSE),"0")</f>
        <v>0</v>
      </c>
      <c r="N296" s="6" t="str">
        <f t="shared" si="418"/>
        <v>0</v>
      </c>
      <c r="O296" s="6" t="str">
        <f t="shared" si="418"/>
        <v>0</v>
      </c>
      <c r="P296" s="6" t="str">
        <f t="shared" si="418"/>
        <v>0</v>
      </c>
      <c r="Q296" s="6" t="str">
        <f t="shared" si="418"/>
        <v>0</v>
      </c>
      <c r="R296" s="26">
        <f t="shared" si="405"/>
        <v>0</v>
      </c>
      <c r="S296" s="6" t="str">
        <f t="shared" ref="S296:V300" si="419">IFERROR(VLOOKUP($A296,_f12_all,S$1,FALSE),"0")</f>
        <v>0</v>
      </c>
      <c r="T296" s="6" t="str">
        <f t="shared" si="419"/>
        <v>0</v>
      </c>
      <c r="U296" s="72" t="str">
        <f>IFERROR(VLOOKUP($A296,_f12_all_pr,U$1,FALSE),"0")</f>
        <v>0</v>
      </c>
      <c r="V296" s="6" t="str">
        <f t="shared" si="419"/>
        <v>0</v>
      </c>
      <c r="W296" s="26">
        <f t="shared" si="406"/>
        <v>0</v>
      </c>
      <c r="X296" s="6"/>
      <c r="Y296" s="16">
        <f t="shared" si="407"/>
        <v>0</v>
      </c>
      <c r="Z296" s="16">
        <f t="shared" si="408"/>
        <v>0</v>
      </c>
      <c r="AA296" s="7">
        <f t="shared" si="409"/>
        <v>0</v>
      </c>
      <c r="AB296" s="26">
        <f t="shared" si="410"/>
        <v>0</v>
      </c>
      <c r="AC296" s="26">
        <f t="shared" si="411"/>
        <v>0</v>
      </c>
      <c r="AD296" s="34">
        <f t="shared" si="412"/>
        <v>0</v>
      </c>
      <c r="AE296" s="34">
        <f t="shared" si="413"/>
        <v>0</v>
      </c>
      <c r="AF296" s="34">
        <f t="shared" si="414"/>
        <v>0</v>
      </c>
      <c r="AG296" s="34">
        <f t="shared" si="415"/>
        <v>0</v>
      </c>
      <c r="AH296" s="34">
        <f t="shared" si="403"/>
        <v>0</v>
      </c>
    </row>
    <row r="297" spans="1:34" ht="36.75" x14ac:dyDescent="0.25">
      <c r="A297" s="44" t="s">
        <v>1120</v>
      </c>
      <c r="B297">
        <v>1</v>
      </c>
      <c r="D297" s="4" t="s">
        <v>606</v>
      </c>
      <c r="E297" s="12" t="s">
        <v>607</v>
      </c>
      <c r="F297" s="18" t="s">
        <v>608</v>
      </c>
      <c r="G297" s="6" t="str">
        <f t="shared" si="417"/>
        <v>0</v>
      </c>
      <c r="H297" s="72" t="str">
        <f>IFERROR(VLOOKUP($A297,_f12_all_pr,H$1,FALSE),"0")</f>
        <v>0</v>
      </c>
      <c r="I297" s="6" t="str">
        <f t="shared" si="417"/>
        <v>0</v>
      </c>
      <c r="J297" s="26">
        <f t="shared" si="404"/>
        <v>0</v>
      </c>
      <c r="K297" s="6" t="str">
        <f t="shared" si="418"/>
        <v>0</v>
      </c>
      <c r="L297" s="6" t="str">
        <f t="shared" si="418"/>
        <v>0</v>
      </c>
      <c r="M297" s="72" t="str">
        <f>IFERROR(VLOOKUP($A297,_f12_all_pr,M$1,FALSE),"0")</f>
        <v>0</v>
      </c>
      <c r="N297" s="6" t="str">
        <f t="shared" si="418"/>
        <v>0</v>
      </c>
      <c r="O297" s="6" t="str">
        <f t="shared" si="418"/>
        <v>0</v>
      </c>
      <c r="P297" s="6" t="str">
        <f t="shared" si="418"/>
        <v>0</v>
      </c>
      <c r="Q297" s="6" t="str">
        <f t="shared" si="418"/>
        <v>0</v>
      </c>
      <c r="R297" s="26">
        <f t="shared" si="405"/>
        <v>0</v>
      </c>
      <c r="S297" s="6" t="str">
        <f t="shared" si="419"/>
        <v>0</v>
      </c>
      <c r="T297" s="6" t="str">
        <f t="shared" si="419"/>
        <v>0</v>
      </c>
      <c r="U297" s="72" t="str">
        <f>IFERROR(VLOOKUP($A297,_f12_all_pr,U$1,FALSE),"0")</f>
        <v>0</v>
      </c>
      <c r="V297" s="6" t="str">
        <f t="shared" si="419"/>
        <v>0</v>
      </c>
      <c r="W297" s="26">
        <f t="shared" si="406"/>
        <v>0</v>
      </c>
      <c r="X297" s="6"/>
      <c r="Y297" s="16">
        <f t="shared" si="407"/>
        <v>0</v>
      </c>
      <c r="Z297" s="16">
        <f t="shared" si="408"/>
        <v>0</v>
      </c>
      <c r="AA297" s="7">
        <f t="shared" si="409"/>
        <v>0</v>
      </c>
      <c r="AB297" s="26">
        <f t="shared" si="410"/>
        <v>0</v>
      </c>
      <c r="AC297" s="26">
        <f t="shared" si="411"/>
        <v>0</v>
      </c>
      <c r="AD297" s="34">
        <f t="shared" si="412"/>
        <v>0</v>
      </c>
      <c r="AE297" s="34">
        <f t="shared" si="413"/>
        <v>0</v>
      </c>
      <c r="AF297" s="34">
        <f t="shared" si="414"/>
        <v>0</v>
      </c>
      <c r="AG297" s="34">
        <f t="shared" si="415"/>
        <v>0</v>
      </c>
      <c r="AH297" s="34">
        <f t="shared" si="403"/>
        <v>0</v>
      </c>
    </row>
    <row r="298" spans="1:34" ht="48.75" x14ac:dyDescent="0.25">
      <c r="A298" s="44" t="s">
        <v>1666</v>
      </c>
      <c r="D298" s="10" t="s">
        <v>1663</v>
      </c>
      <c r="E298" s="12" t="s">
        <v>1665</v>
      </c>
      <c r="F298" s="18"/>
      <c r="G298" s="6" t="str">
        <f t="shared" si="417"/>
        <v>0</v>
      </c>
      <c r="H298" s="72" t="str">
        <f>IFERROR(VLOOKUP($A298,_f12_all_pr,H$1,FALSE),"0")</f>
        <v>0</v>
      </c>
      <c r="I298" s="6" t="str">
        <f t="shared" si="417"/>
        <v>0</v>
      </c>
      <c r="J298" s="26">
        <f t="shared" ref="J298" si="420">IFERROR(G298-I298,"0")</f>
        <v>0</v>
      </c>
      <c r="K298" s="6" t="str">
        <f t="shared" si="418"/>
        <v>0</v>
      </c>
      <c r="L298" s="6" t="str">
        <f t="shared" si="418"/>
        <v>0</v>
      </c>
      <c r="M298" s="72" t="str">
        <f>IFERROR(VLOOKUP($A298,_f12_all_pr,M$1,FALSE),"0")</f>
        <v>0</v>
      </c>
      <c r="N298" s="6" t="str">
        <f t="shared" si="418"/>
        <v>0</v>
      </c>
      <c r="O298" s="6" t="str">
        <f t="shared" si="418"/>
        <v>0</v>
      </c>
      <c r="P298" s="6" t="str">
        <f t="shared" si="418"/>
        <v>0</v>
      </c>
      <c r="Q298" s="6" t="str">
        <f t="shared" si="418"/>
        <v>0</v>
      </c>
      <c r="R298" s="26">
        <f t="shared" ref="R298" si="421">IFERROR(L298-Q298,"0")</f>
        <v>0</v>
      </c>
      <c r="S298" s="6" t="str">
        <f t="shared" si="419"/>
        <v>0</v>
      </c>
      <c r="T298" s="6" t="str">
        <f t="shared" si="419"/>
        <v>0</v>
      </c>
      <c r="U298" s="72" t="str">
        <f>IFERROR(VLOOKUP($A298,_f12_all_pr,U$1,FALSE),"0")</f>
        <v>0</v>
      </c>
      <c r="V298" s="6" t="str">
        <f t="shared" si="419"/>
        <v>0</v>
      </c>
      <c r="W298" s="26">
        <f t="shared" ref="W298" si="422">IFERROR(T298-V298,"0")</f>
        <v>0</v>
      </c>
      <c r="X298" s="64"/>
      <c r="Y298" s="16">
        <f t="shared" ref="Y298:Y300" si="423">IFERROR(G298-K298,"0")</f>
        <v>0</v>
      </c>
      <c r="Z298" s="16">
        <f t="shared" ref="Z298:Z300" si="424">IFERROR(L298-N298,"0")</f>
        <v>0</v>
      </c>
      <c r="AA298" s="7">
        <f t="shared" ref="AA298:AA300" si="425">IFERROR(Y298-Z298,"0")</f>
        <v>0</v>
      </c>
      <c r="AB298" s="26">
        <f t="shared" ref="AB298:AB300" si="426">IFERROR(J298-R298,"0")</f>
        <v>0</v>
      </c>
      <c r="AC298" s="26">
        <f t="shared" ref="AC298:AC300" si="427">IFERROR(J298-W298,"0")</f>
        <v>0</v>
      </c>
      <c r="AD298" s="34">
        <f t="shared" ref="AD298:AD300" si="428">K298-S298-T298</f>
        <v>0</v>
      </c>
      <c r="AE298" s="34">
        <f t="shared" ref="AE298:AE300" si="429">K298-N298</f>
        <v>0</v>
      </c>
      <c r="AF298" s="34">
        <f t="shared" ref="AF298:AF300" si="430">I298-Q298</f>
        <v>0</v>
      </c>
      <c r="AG298" s="34">
        <f t="shared" ref="AG298:AG300" si="431">I298-V298</f>
        <v>0</v>
      </c>
      <c r="AH298" s="34">
        <f t="shared" si="403"/>
        <v>0</v>
      </c>
    </row>
    <row r="299" spans="1:34" x14ac:dyDescent="0.25">
      <c r="A299" s="40"/>
      <c r="D299" s="37" t="s">
        <v>1667</v>
      </c>
      <c r="E299" s="20"/>
      <c r="F299" s="21"/>
      <c r="G299" s="16">
        <f>IFERROR(G297-G298,"0")</f>
        <v>0</v>
      </c>
      <c r="H299" s="73"/>
      <c r="I299" s="16">
        <f t="shared" ref="I299:X299" si="432">IFERROR(I297-I298,"0")</f>
        <v>0</v>
      </c>
      <c r="J299" s="16">
        <f t="shared" si="432"/>
        <v>0</v>
      </c>
      <c r="K299" s="16">
        <f t="shared" si="432"/>
        <v>0</v>
      </c>
      <c r="L299" s="16">
        <f t="shared" si="432"/>
        <v>0</v>
      </c>
      <c r="M299" s="73"/>
      <c r="N299" s="16">
        <f t="shared" si="432"/>
        <v>0</v>
      </c>
      <c r="O299" s="16">
        <f t="shared" si="432"/>
        <v>0</v>
      </c>
      <c r="P299" s="16">
        <f t="shared" si="432"/>
        <v>0</v>
      </c>
      <c r="Q299" s="16">
        <f t="shared" si="432"/>
        <v>0</v>
      </c>
      <c r="R299" s="16">
        <f t="shared" si="432"/>
        <v>0</v>
      </c>
      <c r="S299" s="16">
        <f t="shared" si="432"/>
        <v>0</v>
      </c>
      <c r="T299" s="16">
        <f t="shared" si="432"/>
        <v>0</v>
      </c>
      <c r="U299" s="73"/>
      <c r="V299" s="16">
        <f t="shared" si="432"/>
        <v>0</v>
      </c>
      <c r="W299" s="16">
        <f t="shared" si="432"/>
        <v>0</v>
      </c>
      <c r="X299" s="16">
        <f t="shared" si="432"/>
        <v>0</v>
      </c>
      <c r="Y299" s="16">
        <f t="shared" si="423"/>
        <v>0</v>
      </c>
      <c r="Z299" s="16">
        <f t="shared" si="424"/>
        <v>0</v>
      </c>
      <c r="AA299" s="7">
        <f t="shared" si="425"/>
        <v>0</v>
      </c>
      <c r="AB299" s="26">
        <f t="shared" si="426"/>
        <v>0</v>
      </c>
      <c r="AC299" s="26">
        <f t="shared" si="427"/>
        <v>0</v>
      </c>
      <c r="AD299" s="34">
        <f t="shared" si="428"/>
        <v>0</v>
      </c>
      <c r="AE299" s="34">
        <f t="shared" si="429"/>
        <v>0</v>
      </c>
      <c r="AF299" s="34">
        <f t="shared" si="430"/>
        <v>0</v>
      </c>
      <c r="AG299" s="34">
        <f t="shared" si="431"/>
        <v>0</v>
      </c>
    </row>
    <row r="300" spans="1:34" ht="24.75" x14ac:dyDescent="0.25">
      <c r="A300" s="51" t="s">
        <v>1544</v>
      </c>
      <c r="B300">
        <v>1</v>
      </c>
      <c r="D300" s="4" t="s">
        <v>1540</v>
      </c>
      <c r="E300" s="12" t="s">
        <v>1541</v>
      </c>
      <c r="F300" s="18" t="s">
        <v>1543</v>
      </c>
      <c r="G300" s="6" t="str">
        <f t="shared" si="417"/>
        <v>0</v>
      </c>
      <c r="H300" s="72" t="str">
        <f>IFERROR(VLOOKUP($A300,_f12_all_pr,H$1,FALSE),"0")</f>
        <v>0</v>
      </c>
      <c r="I300" s="6" t="str">
        <f t="shared" si="417"/>
        <v>0</v>
      </c>
      <c r="J300" s="26">
        <f t="shared" si="404"/>
        <v>0</v>
      </c>
      <c r="K300" s="6" t="str">
        <f t="shared" si="418"/>
        <v>0</v>
      </c>
      <c r="L300" s="6" t="str">
        <f t="shared" si="418"/>
        <v>0</v>
      </c>
      <c r="M300" s="72" t="str">
        <f>IFERROR(VLOOKUP($A300,_f12_all_pr,M$1,FALSE),"0")</f>
        <v>0</v>
      </c>
      <c r="N300" s="6" t="str">
        <f t="shared" si="418"/>
        <v>0</v>
      </c>
      <c r="O300" s="6" t="str">
        <f t="shared" si="418"/>
        <v>0</v>
      </c>
      <c r="P300" s="6" t="str">
        <f t="shared" si="418"/>
        <v>0</v>
      </c>
      <c r="Q300" s="6" t="str">
        <f t="shared" si="418"/>
        <v>0</v>
      </c>
      <c r="R300" s="26">
        <f t="shared" si="405"/>
        <v>0</v>
      </c>
      <c r="S300" s="6" t="str">
        <f t="shared" si="419"/>
        <v>0</v>
      </c>
      <c r="T300" s="6" t="str">
        <f t="shared" si="419"/>
        <v>0</v>
      </c>
      <c r="U300" s="72" t="str">
        <f>IFERROR(VLOOKUP($A300,_f12_all_pr,U$1,FALSE),"0")</f>
        <v>0</v>
      </c>
      <c r="V300" s="6" t="str">
        <f t="shared" si="419"/>
        <v>0</v>
      </c>
      <c r="W300" s="26">
        <f t="shared" si="406"/>
        <v>0</v>
      </c>
      <c r="Y300" s="16">
        <f t="shared" si="423"/>
        <v>0</v>
      </c>
      <c r="Z300" s="16">
        <f t="shared" si="424"/>
        <v>0</v>
      </c>
      <c r="AA300" s="7">
        <f t="shared" si="425"/>
        <v>0</v>
      </c>
      <c r="AB300" s="26">
        <f t="shared" si="426"/>
        <v>0</v>
      </c>
      <c r="AC300" s="26">
        <f t="shared" si="427"/>
        <v>0</v>
      </c>
      <c r="AD300" s="34">
        <f t="shared" si="428"/>
        <v>0</v>
      </c>
      <c r="AE300" s="34">
        <f t="shared" si="429"/>
        <v>0</v>
      </c>
      <c r="AF300" s="34">
        <f t="shared" si="430"/>
        <v>0</v>
      </c>
      <c r="AG300" s="34">
        <f t="shared" si="431"/>
        <v>0</v>
      </c>
    </row>
  </sheetData>
  <autoFilter ref="A6:AC298" xr:uid="{00000000-0009-0000-0000-000004000000}"/>
  <mergeCells count="19">
    <mergeCell ref="D4:D5"/>
    <mergeCell ref="E4:E5"/>
    <mergeCell ref="F4:F5"/>
    <mergeCell ref="G4:G5"/>
    <mergeCell ref="I4:I5"/>
    <mergeCell ref="H4:H5"/>
    <mergeCell ref="AH4:AH6"/>
    <mergeCell ref="N4:P4"/>
    <mergeCell ref="V4:V5"/>
    <mergeCell ref="J4:J5"/>
    <mergeCell ref="K4:L4"/>
    <mergeCell ref="W4:W5"/>
    <mergeCell ref="M4:M5"/>
    <mergeCell ref="AE4:AE6"/>
    <mergeCell ref="AD4:AD5"/>
    <mergeCell ref="AB4:AC4"/>
    <mergeCell ref="S4:S5"/>
    <mergeCell ref="T4:T5"/>
    <mergeCell ref="U4:U5"/>
  </mergeCells>
  <phoneticPr fontId="0" type="noConversion"/>
  <conditionalFormatting sqref="G17 I17">
    <cfRule type="cellIs" dxfId="2341" priority="1074" operator="lessThan">
      <formula>0</formula>
    </cfRule>
  </conditionalFormatting>
  <conditionalFormatting sqref="X21 G21 K21:L21 S21:T21 I21 N21:Q21 V21">
    <cfRule type="cellIs" dxfId="2340" priority="1065" operator="lessThan">
      <formula>0</formula>
    </cfRule>
  </conditionalFormatting>
  <conditionalFormatting sqref="X23 G23 K23:L23 S23:T23 I23 N23:Q23 V23">
    <cfRule type="cellIs" dxfId="2339" priority="1064" operator="lessThan">
      <formula>0</formula>
    </cfRule>
  </conditionalFormatting>
  <conditionalFormatting sqref="X17">
    <cfRule type="cellIs" dxfId="2338" priority="1066" operator="lessThan">
      <formula>0</formula>
    </cfRule>
  </conditionalFormatting>
  <conditionalFormatting sqref="X36 G36 K36:L36 S36:T36 I36 N36:Q36 V36">
    <cfRule type="cellIs" dxfId="2337" priority="1061" operator="lessThan">
      <formula>0</formula>
    </cfRule>
  </conditionalFormatting>
  <conditionalFormatting sqref="X45 G45 K45:L45 S45:T45 I45 N45:Q45 V45">
    <cfRule type="cellIs" dxfId="2336" priority="1060" operator="lessThan">
      <formula>0</formula>
    </cfRule>
  </conditionalFormatting>
  <conditionalFormatting sqref="X27 G27 K27:L27 S27:T27 I27 N27:Q27 V27">
    <cfRule type="cellIs" dxfId="2335" priority="1063" operator="lessThan">
      <formula>0</formula>
    </cfRule>
  </conditionalFormatting>
  <conditionalFormatting sqref="X32 G32 K32:L32 S32:T32 I32 N32:Q32 V32">
    <cfRule type="cellIs" dxfId="2334" priority="1062" operator="lessThan">
      <formula>0</formula>
    </cfRule>
  </conditionalFormatting>
  <conditionalFormatting sqref="X83 G83 K83:L83 S83:T83 I83 N83:Q83 V83">
    <cfRule type="cellIs" dxfId="2333" priority="1058" operator="lessThan">
      <formula>0</formula>
    </cfRule>
  </conditionalFormatting>
  <conditionalFormatting sqref="X87 G87 K87:L87 S87:T87 I87 N87:Q87 V87">
    <cfRule type="cellIs" dxfId="2332" priority="1057" operator="lessThan">
      <formula>0</formula>
    </cfRule>
  </conditionalFormatting>
  <conditionalFormatting sqref="X77:X78 G77:G78 I77:I78 K77:L78 N77:Q78 S77:T78 V77:V78">
    <cfRule type="cellIs" dxfId="2331" priority="1059" operator="lessThan">
      <formula>0</formula>
    </cfRule>
  </conditionalFormatting>
  <conditionalFormatting sqref="X95 G95 K95:L95 S95:T95 I95 N95:Q95 V95">
    <cfRule type="cellIs" dxfId="2330" priority="1055" operator="lessThan">
      <formula>0</formula>
    </cfRule>
  </conditionalFormatting>
  <conditionalFormatting sqref="X91 G91 K91:L91 S91:T91 I91 N91:Q91 V91">
    <cfRule type="cellIs" dxfId="2329" priority="1056" operator="lessThan">
      <formula>0</formula>
    </cfRule>
  </conditionalFormatting>
  <conditionalFormatting sqref="X98 G98 K98:L98 S98:T98 I98 N98:Q98 V98">
    <cfRule type="cellIs" dxfId="2328" priority="1054" operator="lessThan">
      <formula>0</formula>
    </cfRule>
  </conditionalFormatting>
  <conditionalFormatting sqref="X72 G72 I72 K72:L72 N72:Q72 S72:T72 V72">
    <cfRule type="cellIs" dxfId="2327" priority="1049" operator="lessThan">
      <formula>0</formula>
    </cfRule>
  </conditionalFormatting>
  <conditionalFormatting sqref="X108 G108 K108:L108 S108:T108 I108 N108:Q108 V108">
    <cfRule type="cellIs" dxfId="2326" priority="1048" operator="lessThan">
      <formula>0</formula>
    </cfRule>
  </conditionalFormatting>
  <conditionalFormatting sqref="X102 G102 K102:L102 S102:T102 I102 N102:Q102 V102">
    <cfRule type="cellIs" dxfId="2325" priority="1053" operator="lessThan">
      <formula>0</formula>
    </cfRule>
  </conditionalFormatting>
  <conditionalFormatting sqref="X105">
    <cfRule type="cellIs" dxfId="2324" priority="1052" operator="lessThan">
      <formula>0</formula>
    </cfRule>
  </conditionalFormatting>
  <conditionalFormatting sqref="X52 G52 K52:L52 S52:T52 I52 N52:Q52 V52">
    <cfRule type="cellIs" dxfId="2323" priority="1051" operator="lessThan">
      <formula>0</formula>
    </cfRule>
  </conditionalFormatting>
  <conditionalFormatting sqref="X56 V56">
    <cfRule type="cellIs" dxfId="2322" priority="1050" operator="lessThan">
      <formula>0</formula>
    </cfRule>
  </conditionalFormatting>
  <conditionalFormatting sqref="X113 G113 K113:L113 S113:T113 I113 N113:Q113 V113">
    <cfRule type="cellIs" dxfId="2321" priority="1047" operator="lessThan">
      <formula>0</formula>
    </cfRule>
  </conditionalFormatting>
  <conditionalFormatting sqref="X123 G123 K123:L123 S123:T123 I123 N123:Q123 V123">
    <cfRule type="cellIs" dxfId="2320" priority="1046" operator="lessThan">
      <formula>0</formula>
    </cfRule>
  </conditionalFormatting>
  <conditionalFormatting sqref="X130 G130 K130:L130 S130:T130 I130 N130:Q130 V130">
    <cfRule type="cellIs" dxfId="2319" priority="1045" operator="lessThan">
      <formula>0</formula>
    </cfRule>
  </conditionalFormatting>
  <conditionalFormatting sqref="X127 G127 K127:L127 S127:T127 I127 N127:Q127 V127">
    <cfRule type="cellIs" dxfId="2318" priority="1044" operator="lessThan">
      <formula>0</formula>
    </cfRule>
  </conditionalFormatting>
  <conditionalFormatting sqref="X131 G131 K131:L131 S131:T131 I131 N131:Q131 V131">
    <cfRule type="cellIs" dxfId="2317" priority="1043" operator="lessThan">
      <formula>0</formula>
    </cfRule>
  </conditionalFormatting>
  <conditionalFormatting sqref="X140">
    <cfRule type="cellIs" dxfId="2316" priority="1042" operator="lessThan">
      <formula>0</formula>
    </cfRule>
  </conditionalFormatting>
  <conditionalFormatting sqref="X144 G144 K144:L144 S144:T144 I144 N144:Q144 V144">
    <cfRule type="cellIs" dxfId="2315" priority="1041" operator="lessThan">
      <formula>0</formula>
    </cfRule>
  </conditionalFormatting>
  <conditionalFormatting sqref="X148 G148 K148:L148 S148:T148 I148 N148:Q148 V148">
    <cfRule type="cellIs" dxfId="2314" priority="1040" operator="lessThan">
      <formula>0</formula>
    </cfRule>
  </conditionalFormatting>
  <conditionalFormatting sqref="K149:L149 X149:X154 G149 S149:T149 I149:I154 N149:Q154 V149:V154 K150:K154 S150:S154">
    <cfRule type="cellIs" dxfId="2313" priority="1039" operator="lessThan">
      <formula>0</formula>
    </cfRule>
  </conditionalFormatting>
  <conditionalFormatting sqref="X159 G159 K159:L159 S159:T159 I159 N159:Q159 V159">
    <cfRule type="cellIs" dxfId="2312" priority="1038" operator="lessThan">
      <formula>0</formula>
    </cfRule>
  </conditionalFormatting>
  <conditionalFormatting sqref="X165 I165 K165:L165 S165:T165 N165:Q165 V165">
    <cfRule type="cellIs" dxfId="2311" priority="1037" operator="lessThan">
      <formula>0</formula>
    </cfRule>
  </conditionalFormatting>
  <conditionalFormatting sqref="X182 G182 K182:L182 S182:T182 I182 N182:Q182 V182">
    <cfRule type="cellIs" dxfId="2310" priority="1036" operator="lessThan">
      <formula>0</formula>
    </cfRule>
  </conditionalFormatting>
  <conditionalFormatting sqref="X165 I165 K165:L165 S165:T165 N165:Q165 V165">
    <cfRule type="cellIs" dxfId="2309" priority="1035" operator="greaterThan">
      <formula>0</formula>
    </cfRule>
  </conditionalFormatting>
  <conditionalFormatting sqref="X199 G199 K199:L199 S199:T199 I199 N199:Q199 V199">
    <cfRule type="cellIs" dxfId="2308" priority="1032" operator="lessThan">
      <formula>0</formula>
    </cfRule>
  </conditionalFormatting>
  <conditionalFormatting sqref="X193">
    <cfRule type="cellIs" dxfId="2307" priority="1034" operator="lessThan">
      <formula>0</formula>
    </cfRule>
  </conditionalFormatting>
  <conditionalFormatting sqref="X193">
    <cfRule type="cellIs" dxfId="2306" priority="1033" operator="greaterThan">
      <formula>0</formula>
    </cfRule>
  </conditionalFormatting>
  <conditionalFormatting sqref="K205:L205 S205:T205 X205 G205 I205 N205:Q205 V205">
    <cfRule type="cellIs" dxfId="2305" priority="1031" operator="lessThan">
      <formula>0</formula>
    </cfRule>
  </conditionalFormatting>
  <conditionalFormatting sqref="G218 K218:L218 S218:T218 X218 I218 N218:Q218 V218">
    <cfRule type="cellIs" dxfId="2304" priority="1029" operator="lessThan">
      <formula>0</formula>
    </cfRule>
  </conditionalFormatting>
  <conditionalFormatting sqref="X200 G200 K200:L200 S200:T200 I200 N200:Q200 V200">
    <cfRule type="cellIs" dxfId="2303" priority="1030" operator="lessThan">
      <formula>0</formula>
    </cfRule>
  </conditionalFormatting>
  <conditionalFormatting sqref="X226 G226 K226:L226 S226:T226 I226 N226:Q226 V226">
    <cfRule type="cellIs" dxfId="2302" priority="1028" operator="lessThan">
      <formula>0</formula>
    </cfRule>
  </conditionalFormatting>
  <conditionalFormatting sqref="X230 G230 K230:L230 S230:T230 I230 N230:Q230 V230">
    <cfRule type="cellIs" dxfId="2301" priority="1027" operator="lessThan">
      <formula>0</formula>
    </cfRule>
  </conditionalFormatting>
  <conditionalFormatting sqref="X234 G234 K234:L234 S234:T234 I234 N234:Q234 V234">
    <cfRule type="cellIs" dxfId="2300" priority="1026" operator="lessThan">
      <formula>0</formula>
    </cfRule>
  </conditionalFormatting>
  <conditionalFormatting sqref="X235 G235 K235:L235 S235:T235 I235 N235:Q235 V235">
    <cfRule type="cellIs" dxfId="2299" priority="1025" operator="lessThan">
      <formula>0</formula>
    </cfRule>
  </conditionalFormatting>
  <conditionalFormatting sqref="X242 G242 K242:L242 S242:T242 I242 N242:Q242 V242">
    <cfRule type="cellIs" dxfId="2298" priority="1024" operator="lessThan">
      <formula>0</formula>
    </cfRule>
  </conditionalFormatting>
  <conditionalFormatting sqref="X245 G245 K245:L245 S245:T245 I245 N245:Q245 V245">
    <cfRule type="cellIs" dxfId="2297" priority="1023" operator="lessThan">
      <formula>0</formula>
    </cfRule>
  </conditionalFormatting>
  <conditionalFormatting sqref="X267:X268 G268 K268:L268 S268:T268 I268 N268:Q268 V268">
    <cfRule type="cellIs" dxfId="2296" priority="1022" operator="lessThan">
      <formula>0</formula>
    </cfRule>
  </conditionalFormatting>
  <conditionalFormatting sqref="X262 G262 K262:L262 S262:T262 I262 N262:Q262 V262">
    <cfRule type="cellIs" dxfId="2295" priority="1021" operator="lessThan">
      <formula>0</formula>
    </cfRule>
  </conditionalFormatting>
  <conditionalFormatting sqref="X256 G256 K256:L256 S256:T256 I256 N256:Q256 V256">
    <cfRule type="cellIs" dxfId="2294" priority="1020" operator="lessThan">
      <formula>0</formula>
    </cfRule>
  </conditionalFormatting>
  <conditionalFormatting sqref="X253 G253 K253:L253 S253:T253 I253 N253:Q253 V253">
    <cfRule type="cellIs" dxfId="2293" priority="1019" operator="lessThan">
      <formula>0</formula>
    </cfRule>
  </conditionalFormatting>
  <conditionalFormatting sqref="X278 G278 K278:L278 S278:T278 I278 N278:P278">
    <cfRule type="cellIs" dxfId="2292" priority="1018" operator="lessThan">
      <formula>0</formula>
    </cfRule>
  </conditionalFormatting>
  <conditionalFormatting sqref="X282 G282 K282:L282 S282:T282 I282 N282:Q282 V282">
    <cfRule type="cellIs" dxfId="2291" priority="1017" operator="lessThan">
      <formula>0</formula>
    </cfRule>
  </conditionalFormatting>
  <conditionalFormatting sqref="X295 G295 K295:L295 S295:T295 I295 N295:Q295 V295">
    <cfRule type="cellIs" dxfId="2290" priority="1014" operator="lessThan">
      <formula>0</formula>
    </cfRule>
  </conditionalFormatting>
  <conditionalFormatting sqref="X169 G169 K169:L169 S169:T169 I169 N169:Q169 V169">
    <cfRule type="cellIs" dxfId="2289" priority="1009" operator="lessThan">
      <formula>0</formula>
    </cfRule>
  </conditionalFormatting>
  <conditionalFormatting sqref="AA288:AA300">
    <cfRule type="cellIs" dxfId="2288" priority="1012" operator="lessThan">
      <formula>0</formula>
    </cfRule>
  </conditionalFormatting>
  <conditionalFormatting sqref="Y129:Y208 Y7:Y29 Y67:Y75 Y36:Y62 Y32:Y33 Y64:Y65 Y77:Y127 Y210:Y300">
    <cfRule type="cellIs" dxfId="2287" priority="1011" operator="lessThan">
      <formula>0</formula>
    </cfRule>
  </conditionalFormatting>
  <conditionalFormatting sqref="Z129:Z208 Z7:Z29 Z67:Z75 Z36:Z62 Z32:Z33 Z64:Z65 Z77:Z127 Z210:Z300">
    <cfRule type="cellIs" dxfId="2286" priority="1010" operator="lessThan">
      <formula>0</formula>
    </cfRule>
  </conditionalFormatting>
  <conditionalFormatting sqref="X175:X176 G175 K175:L175 S175:T175 I175 N175:Q175 V175">
    <cfRule type="cellIs" dxfId="2285" priority="1005" operator="lessThan">
      <formula>0</formula>
    </cfRule>
  </conditionalFormatting>
  <conditionalFormatting sqref="X191 G191 K191:L191 S191:T191 I191 N191:Q191 V191">
    <cfRule type="cellIs" dxfId="2284" priority="1001" operator="lessThan">
      <formula>0</formula>
    </cfRule>
  </conditionalFormatting>
  <conditionalFormatting sqref="J7:J10 J295 J282 J278 J268 J256 J253 J245 J242 J234:J235 J230 J226 J218 J205 J199:J200 J193 J191 J182 J175 J169 J165 J159 J148:J154 J144 J130:J131 J127 J123 J113 J108 J105 J102 J98 J95 J91 J87 J83 J77:J78 J72 J56 J52 J50 J45 J36 J32 J27 J23 J21 J17 J297 J300">
    <cfRule type="cellIs" dxfId="2283" priority="994" operator="lessThan">
      <formula>0</formula>
    </cfRule>
  </conditionalFormatting>
  <conditionalFormatting sqref="R7">
    <cfRule type="cellIs" dxfId="2282" priority="993" operator="lessThan">
      <formula>0</formula>
    </cfRule>
  </conditionalFormatting>
  <conditionalFormatting sqref="W7">
    <cfRule type="cellIs" dxfId="2281" priority="991" operator="lessThan">
      <formula>0</formula>
    </cfRule>
  </conditionalFormatting>
  <conditionalFormatting sqref="AB129:AB208 AB7:AB29 AB67:AB75 AB36:AB62 AB32:AB33 AB64:AB65 AB77:AB127 AB210:AB300">
    <cfRule type="cellIs" dxfId="2280" priority="988" operator="lessThan">
      <formula>0</formula>
    </cfRule>
  </conditionalFormatting>
  <conditionalFormatting sqref="AC129:AC208 AC7:AC29 AC67:AC75 AC36:AC62 AC32:AC33 AC64:AC65 AC77:AC127 AC210:AC300">
    <cfRule type="cellIs" dxfId="2279" priority="986" operator="lessThan">
      <formula>0</formula>
    </cfRule>
  </conditionalFormatting>
  <conditionalFormatting sqref="X50 G50 I50 K50:L50 N50:Q50 S50:T50 V50">
    <cfRule type="cellIs" dxfId="2278" priority="985" operator="lessThan">
      <formula>0</formula>
    </cfRule>
  </conditionalFormatting>
  <conditionalFormatting sqref="R8:R10 R295 R282 R278 R268 R262 R256 R253 R245 R242 R234:R235 R230 R226 R218 R205 R199:R200 R193 R191 R182 R175 R169 R165 R159 R148:R154 R144 R130:R131 R127 R123 R113 R108 R105 R102 R98 R95 R91 R87 R83 R77:R78 R72 R56 R52 R50 R45 R36 R32 R27 R23 R21 R17 R297 R300">
    <cfRule type="cellIs" dxfId="2277" priority="975" operator="lessThan">
      <formula>0</formula>
    </cfRule>
  </conditionalFormatting>
  <conditionalFormatting sqref="W129:W139 W141:W175 W300 W177:W208 W8:W29 W64:W65 W67:W75 W36:W61 W32:W33 W77:W127 W210:W297">
    <cfRule type="cellIs" dxfId="2276" priority="974" operator="lessThan">
      <formula>0</formula>
    </cfRule>
  </conditionalFormatting>
  <conditionalFormatting sqref="G8 K8:L8 S8:T8 K9 S9 I8:I9 N8:Q9 V8:V9">
    <cfRule type="cellIs" dxfId="2275" priority="973" stopIfTrue="1" operator="notEqual">
      <formula>G7</formula>
    </cfRule>
  </conditionalFormatting>
  <conditionalFormatting sqref="J296">
    <cfRule type="cellIs" dxfId="2274" priority="972" operator="lessThan">
      <formula>0</formula>
    </cfRule>
  </conditionalFormatting>
  <conditionalFormatting sqref="R296">
    <cfRule type="cellIs" dxfId="2273" priority="971" operator="lessThan">
      <formula>0</formula>
    </cfRule>
  </conditionalFormatting>
  <conditionalFormatting sqref="J294">
    <cfRule type="cellIs" dxfId="2272" priority="970" operator="lessThan">
      <formula>0</formula>
    </cfRule>
  </conditionalFormatting>
  <conditionalFormatting sqref="R294">
    <cfRule type="cellIs" dxfId="2271" priority="969" operator="lessThan">
      <formula>0</formula>
    </cfRule>
  </conditionalFormatting>
  <conditionalFormatting sqref="J293">
    <cfRule type="cellIs" dxfId="2270" priority="968" operator="lessThan">
      <formula>0</formula>
    </cfRule>
  </conditionalFormatting>
  <conditionalFormatting sqref="R293">
    <cfRule type="cellIs" dxfId="2269" priority="967" operator="lessThan">
      <formula>0</formula>
    </cfRule>
  </conditionalFormatting>
  <conditionalFormatting sqref="J292">
    <cfRule type="cellIs" dxfId="2268" priority="966" operator="lessThan">
      <formula>0</formula>
    </cfRule>
  </conditionalFormatting>
  <conditionalFormatting sqref="R292">
    <cfRule type="cellIs" dxfId="2267" priority="965" operator="lessThan">
      <formula>0</formula>
    </cfRule>
  </conditionalFormatting>
  <conditionalFormatting sqref="J291">
    <cfRule type="cellIs" dxfId="2266" priority="964" operator="lessThan">
      <formula>0</formula>
    </cfRule>
  </conditionalFormatting>
  <conditionalFormatting sqref="R291">
    <cfRule type="cellIs" dxfId="2265" priority="963" operator="lessThan">
      <formula>0</formula>
    </cfRule>
  </conditionalFormatting>
  <conditionalFormatting sqref="J290">
    <cfRule type="cellIs" dxfId="2264" priority="962" operator="lessThan">
      <formula>0</formula>
    </cfRule>
  </conditionalFormatting>
  <conditionalFormatting sqref="R290">
    <cfRule type="cellIs" dxfId="2263" priority="961" operator="lessThan">
      <formula>0</formula>
    </cfRule>
  </conditionalFormatting>
  <conditionalFormatting sqref="J289">
    <cfRule type="cellIs" dxfId="2262" priority="960" operator="lessThan">
      <formula>0</formula>
    </cfRule>
  </conditionalFormatting>
  <conditionalFormatting sqref="R289">
    <cfRule type="cellIs" dxfId="2261" priority="959" operator="lessThan">
      <formula>0</formula>
    </cfRule>
  </conditionalFormatting>
  <conditionalFormatting sqref="J288">
    <cfRule type="cellIs" dxfId="2260" priority="958" operator="lessThan">
      <formula>0</formula>
    </cfRule>
  </conditionalFormatting>
  <conditionalFormatting sqref="R288">
    <cfRule type="cellIs" dxfId="2259" priority="957" operator="lessThan">
      <formula>0</formula>
    </cfRule>
  </conditionalFormatting>
  <conditionalFormatting sqref="J287">
    <cfRule type="cellIs" dxfId="2258" priority="956" operator="lessThan">
      <formula>0</formula>
    </cfRule>
  </conditionalFormatting>
  <conditionalFormatting sqref="R287">
    <cfRule type="cellIs" dxfId="2257" priority="955" operator="lessThan">
      <formula>0</formula>
    </cfRule>
  </conditionalFormatting>
  <conditionalFormatting sqref="J286">
    <cfRule type="cellIs" dxfId="2256" priority="954" operator="lessThan">
      <formula>0</formula>
    </cfRule>
  </conditionalFormatting>
  <conditionalFormatting sqref="R286">
    <cfRule type="cellIs" dxfId="2255" priority="953" operator="lessThan">
      <formula>0</formula>
    </cfRule>
  </conditionalFormatting>
  <conditionalFormatting sqref="J285">
    <cfRule type="cellIs" dxfId="2254" priority="952" operator="lessThan">
      <formula>0</formula>
    </cfRule>
  </conditionalFormatting>
  <conditionalFormatting sqref="R285">
    <cfRule type="cellIs" dxfId="2253" priority="951" operator="lessThan">
      <formula>0</formula>
    </cfRule>
  </conditionalFormatting>
  <conditionalFormatting sqref="J284">
    <cfRule type="cellIs" dxfId="2252" priority="950" operator="lessThan">
      <formula>0</formula>
    </cfRule>
  </conditionalFormatting>
  <conditionalFormatting sqref="R284">
    <cfRule type="cellIs" dxfId="2251" priority="949" operator="lessThan">
      <formula>0</formula>
    </cfRule>
  </conditionalFormatting>
  <conditionalFormatting sqref="J283">
    <cfRule type="cellIs" dxfId="2250" priority="948" operator="lessThan">
      <formula>0</formula>
    </cfRule>
  </conditionalFormatting>
  <conditionalFormatting sqref="R283">
    <cfRule type="cellIs" dxfId="2249" priority="947" operator="lessThan">
      <formula>0</formula>
    </cfRule>
  </conditionalFormatting>
  <conditionalFormatting sqref="J281">
    <cfRule type="cellIs" dxfId="2248" priority="946" operator="lessThan">
      <formula>0</formula>
    </cfRule>
  </conditionalFormatting>
  <conditionalFormatting sqref="R281">
    <cfRule type="cellIs" dxfId="2247" priority="945" operator="lessThan">
      <formula>0</formula>
    </cfRule>
  </conditionalFormatting>
  <conditionalFormatting sqref="J280">
    <cfRule type="cellIs" dxfId="2246" priority="944" operator="lessThan">
      <formula>0</formula>
    </cfRule>
  </conditionalFormatting>
  <conditionalFormatting sqref="R280">
    <cfRule type="cellIs" dxfId="2245" priority="943" operator="lessThan">
      <formula>0</formula>
    </cfRule>
  </conditionalFormatting>
  <conditionalFormatting sqref="J279">
    <cfRule type="cellIs" dxfId="2244" priority="942" operator="lessThan">
      <formula>0</formula>
    </cfRule>
  </conditionalFormatting>
  <conditionalFormatting sqref="R279">
    <cfRule type="cellIs" dxfId="2243" priority="941" operator="lessThan">
      <formula>0</formula>
    </cfRule>
  </conditionalFormatting>
  <conditionalFormatting sqref="J277">
    <cfRule type="cellIs" dxfId="2242" priority="940" operator="lessThan">
      <formula>0</formula>
    </cfRule>
  </conditionalFormatting>
  <conditionalFormatting sqref="R277">
    <cfRule type="cellIs" dxfId="2241" priority="939" operator="lessThan">
      <formula>0</formula>
    </cfRule>
  </conditionalFormatting>
  <conditionalFormatting sqref="J276">
    <cfRule type="cellIs" dxfId="2240" priority="938" operator="lessThan">
      <formula>0</formula>
    </cfRule>
  </conditionalFormatting>
  <conditionalFormatting sqref="R276">
    <cfRule type="cellIs" dxfId="2239" priority="937" operator="lessThan">
      <formula>0</formula>
    </cfRule>
  </conditionalFormatting>
  <conditionalFormatting sqref="J275">
    <cfRule type="cellIs" dxfId="2238" priority="936" operator="lessThan">
      <formula>0</formula>
    </cfRule>
  </conditionalFormatting>
  <conditionalFormatting sqref="R275">
    <cfRule type="cellIs" dxfId="2237" priority="935" operator="lessThan">
      <formula>0</formula>
    </cfRule>
  </conditionalFormatting>
  <conditionalFormatting sqref="J274">
    <cfRule type="cellIs" dxfId="2236" priority="934" operator="lessThan">
      <formula>0</formula>
    </cfRule>
  </conditionalFormatting>
  <conditionalFormatting sqref="R274">
    <cfRule type="cellIs" dxfId="2235" priority="933" operator="lessThan">
      <formula>0</formula>
    </cfRule>
  </conditionalFormatting>
  <conditionalFormatting sqref="J273">
    <cfRule type="cellIs" dxfId="2234" priority="932" operator="lessThan">
      <formula>0</formula>
    </cfRule>
  </conditionalFormatting>
  <conditionalFormatting sqref="R273">
    <cfRule type="cellIs" dxfId="2233" priority="931" operator="lessThan">
      <formula>0</formula>
    </cfRule>
  </conditionalFormatting>
  <conditionalFormatting sqref="J272">
    <cfRule type="cellIs" dxfId="2232" priority="930" operator="lessThan">
      <formula>0</formula>
    </cfRule>
  </conditionalFormatting>
  <conditionalFormatting sqref="R272">
    <cfRule type="cellIs" dxfId="2231" priority="929" operator="lessThan">
      <formula>0</formula>
    </cfRule>
  </conditionalFormatting>
  <conditionalFormatting sqref="J271">
    <cfRule type="cellIs" dxfId="2230" priority="928" operator="lessThan">
      <formula>0</formula>
    </cfRule>
  </conditionalFormatting>
  <conditionalFormatting sqref="R271">
    <cfRule type="cellIs" dxfId="2229" priority="927" operator="lessThan">
      <formula>0</formula>
    </cfRule>
  </conditionalFormatting>
  <conditionalFormatting sqref="J270">
    <cfRule type="cellIs" dxfId="2228" priority="926" operator="lessThan">
      <formula>0</formula>
    </cfRule>
  </conditionalFormatting>
  <conditionalFormatting sqref="R270">
    <cfRule type="cellIs" dxfId="2227" priority="925" operator="lessThan">
      <formula>0</formula>
    </cfRule>
  </conditionalFormatting>
  <conditionalFormatting sqref="J269">
    <cfRule type="cellIs" dxfId="2226" priority="924" operator="lessThan">
      <formula>0</formula>
    </cfRule>
  </conditionalFormatting>
  <conditionalFormatting sqref="R269">
    <cfRule type="cellIs" dxfId="2225" priority="923" operator="lessThan">
      <formula>0</formula>
    </cfRule>
  </conditionalFormatting>
  <conditionalFormatting sqref="J265:J267">
    <cfRule type="cellIs" dxfId="2224" priority="922" operator="lessThan">
      <formula>0</formula>
    </cfRule>
  </conditionalFormatting>
  <conditionalFormatting sqref="R265:R267">
    <cfRule type="cellIs" dxfId="2223" priority="921" operator="lessThan">
      <formula>0</formula>
    </cfRule>
  </conditionalFormatting>
  <conditionalFormatting sqref="J264">
    <cfRule type="cellIs" dxfId="2222" priority="920" operator="lessThan">
      <formula>0</formula>
    </cfRule>
  </conditionalFormatting>
  <conditionalFormatting sqref="R264">
    <cfRule type="cellIs" dxfId="2221" priority="919" operator="lessThan">
      <formula>0</formula>
    </cfRule>
  </conditionalFormatting>
  <conditionalFormatting sqref="J263">
    <cfRule type="cellIs" dxfId="2220" priority="918" operator="lessThan">
      <formula>0</formula>
    </cfRule>
  </conditionalFormatting>
  <conditionalFormatting sqref="R263">
    <cfRule type="cellIs" dxfId="2219" priority="917" operator="lessThan">
      <formula>0</formula>
    </cfRule>
  </conditionalFormatting>
  <conditionalFormatting sqref="R261">
    <cfRule type="cellIs" dxfId="2218" priority="915" operator="lessThan">
      <formula>0</formula>
    </cfRule>
  </conditionalFormatting>
  <conditionalFormatting sqref="J257:J262">
    <cfRule type="cellIs" dxfId="2217" priority="912" operator="lessThan">
      <formula>0</formula>
    </cfRule>
  </conditionalFormatting>
  <conditionalFormatting sqref="R257:R260">
    <cfRule type="cellIs" dxfId="2216" priority="911" operator="lessThan">
      <formula>0</formula>
    </cfRule>
  </conditionalFormatting>
  <conditionalFormatting sqref="J255">
    <cfRule type="cellIs" dxfId="2215" priority="910" operator="lessThan">
      <formula>0</formula>
    </cfRule>
  </conditionalFormatting>
  <conditionalFormatting sqref="R255">
    <cfRule type="cellIs" dxfId="2214" priority="909" operator="lessThan">
      <formula>0</formula>
    </cfRule>
  </conditionalFormatting>
  <conditionalFormatting sqref="J254">
    <cfRule type="cellIs" dxfId="2213" priority="908" operator="lessThan">
      <formula>0</formula>
    </cfRule>
  </conditionalFormatting>
  <conditionalFormatting sqref="R254">
    <cfRule type="cellIs" dxfId="2212" priority="907" operator="lessThan">
      <formula>0</formula>
    </cfRule>
  </conditionalFormatting>
  <conditionalFormatting sqref="J252">
    <cfRule type="cellIs" dxfId="2211" priority="906" operator="lessThan">
      <formula>0</formula>
    </cfRule>
  </conditionalFormatting>
  <conditionalFormatting sqref="R252">
    <cfRule type="cellIs" dxfId="2210" priority="905" operator="lessThan">
      <formula>0</formula>
    </cfRule>
  </conditionalFormatting>
  <conditionalFormatting sqref="J251">
    <cfRule type="cellIs" dxfId="2209" priority="904" operator="lessThan">
      <formula>0</formula>
    </cfRule>
  </conditionalFormatting>
  <conditionalFormatting sqref="R251">
    <cfRule type="cellIs" dxfId="2208" priority="903" operator="lessThan">
      <formula>0</formula>
    </cfRule>
  </conditionalFormatting>
  <conditionalFormatting sqref="J250">
    <cfRule type="cellIs" dxfId="2207" priority="902" operator="lessThan">
      <formula>0</formula>
    </cfRule>
  </conditionalFormatting>
  <conditionalFormatting sqref="R250">
    <cfRule type="cellIs" dxfId="2206" priority="901" operator="lessThan">
      <formula>0</formula>
    </cfRule>
  </conditionalFormatting>
  <conditionalFormatting sqref="J249">
    <cfRule type="cellIs" dxfId="2205" priority="900" operator="lessThan">
      <formula>0</formula>
    </cfRule>
  </conditionalFormatting>
  <conditionalFormatting sqref="R249">
    <cfRule type="cellIs" dxfId="2204" priority="899" operator="lessThan">
      <formula>0</formula>
    </cfRule>
  </conditionalFormatting>
  <conditionalFormatting sqref="J247:J248">
    <cfRule type="cellIs" dxfId="2203" priority="898" operator="lessThan">
      <formula>0</formula>
    </cfRule>
  </conditionalFormatting>
  <conditionalFormatting sqref="R247:R248">
    <cfRule type="cellIs" dxfId="2202" priority="897" operator="lessThan">
      <formula>0</formula>
    </cfRule>
  </conditionalFormatting>
  <conditionalFormatting sqref="J246">
    <cfRule type="cellIs" dxfId="2201" priority="896" operator="lessThan">
      <formula>0</formula>
    </cfRule>
  </conditionalFormatting>
  <conditionalFormatting sqref="R246">
    <cfRule type="cellIs" dxfId="2200" priority="895" operator="lessThan">
      <formula>0</formula>
    </cfRule>
  </conditionalFormatting>
  <conditionalFormatting sqref="J244">
    <cfRule type="cellIs" dxfId="2199" priority="894" operator="lessThan">
      <formula>0</formula>
    </cfRule>
  </conditionalFormatting>
  <conditionalFormatting sqref="R244">
    <cfRule type="cellIs" dxfId="2198" priority="893" operator="lessThan">
      <formula>0</formula>
    </cfRule>
  </conditionalFormatting>
  <conditionalFormatting sqref="J243">
    <cfRule type="cellIs" dxfId="2197" priority="892" operator="lessThan">
      <formula>0</formula>
    </cfRule>
  </conditionalFormatting>
  <conditionalFormatting sqref="R243">
    <cfRule type="cellIs" dxfId="2196" priority="891" operator="lessThan">
      <formula>0</formula>
    </cfRule>
  </conditionalFormatting>
  <conditionalFormatting sqref="J241">
    <cfRule type="cellIs" dxfId="2195" priority="890" operator="lessThan">
      <formula>0</formula>
    </cfRule>
  </conditionalFormatting>
  <conditionalFormatting sqref="R241">
    <cfRule type="cellIs" dxfId="2194" priority="889" operator="lessThan">
      <formula>0</formula>
    </cfRule>
  </conditionalFormatting>
  <conditionalFormatting sqref="J240">
    <cfRule type="cellIs" dxfId="2193" priority="888" operator="lessThan">
      <formula>0</formula>
    </cfRule>
  </conditionalFormatting>
  <conditionalFormatting sqref="R240">
    <cfRule type="cellIs" dxfId="2192" priority="887" operator="lessThan">
      <formula>0</formula>
    </cfRule>
  </conditionalFormatting>
  <conditionalFormatting sqref="J239">
    <cfRule type="cellIs" dxfId="2191" priority="886" operator="lessThan">
      <formula>0</formula>
    </cfRule>
  </conditionalFormatting>
  <conditionalFormatting sqref="R239">
    <cfRule type="cellIs" dxfId="2190" priority="885" operator="lessThan">
      <formula>0</formula>
    </cfRule>
  </conditionalFormatting>
  <conditionalFormatting sqref="J238">
    <cfRule type="cellIs" dxfId="2189" priority="884" operator="lessThan">
      <formula>0</formula>
    </cfRule>
  </conditionalFormatting>
  <conditionalFormatting sqref="R238">
    <cfRule type="cellIs" dxfId="2188" priority="883" operator="lessThan">
      <formula>0</formula>
    </cfRule>
  </conditionalFormatting>
  <conditionalFormatting sqref="J237">
    <cfRule type="cellIs" dxfId="2187" priority="882" operator="lessThan">
      <formula>0</formula>
    </cfRule>
  </conditionalFormatting>
  <conditionalFormatting sqref="R237">
    <cfRule type="cellIs" dxfId="2186" priority="881" operator="lessThan">
      <formula>0</formula>
    </cfRule>
  </conditionalFormatting>
  <conditionalFormatting sqref="J236">
    <cfRule type="cellIs" dxfId="2185" priority="880" operator="lessThan">
      <formula>0</formula>
    </cfRule>
  </conditionalFormatting>
  <conditionalFormatting sqref="R236">
    <cfRule type="cellIs" dxfId="2184" priority="879" operator="lessThan">
      <formula>0</formula>
    </cfRule>
  </conditionalFormatting>
  <conditionalFormatting sqref="J233">
    <cfRule type="cellIs" dxfId="2183" priority="878" operator="lessThan">
      <formula>0</formula>
    </cfRule>
  </conditionalFormatting>
  <conditionalFormatting sqref="R233">
    <cfRule type="cellIs" dxfId="2182" priority="877" operator="lessThan">
      <formula>0</formula>
    </cfRule>
  </conditionalFormatting>
  <conditionalFormatting sqref="J232">
    <cfRule type="cellIs" dxfId="2181" priority="876" operator="lessThan">
      <formula>0</formula>
    </cfRule>
  </conditionalFormatting>
  <conditionalFormatting sqref="R232">
    <cfRule type="cellIs" dxfId="2180" priority="875" operator="lessThan">
      <formula>0</formula>
    </cfRule>
  </conditionalFormatting>
  <conditionalFormatting sqref="J231">
    <cfRule type="cellIs" dxfId="2179" priority="874" operator="lessThan">
      <formula>0</formula>
    </cfRule>
  </conditionalFormatting>
  <conditionalFormatting sqref="R231">
    <cfRule type="cellIs" dxfId="2178" priority="873" operator="lessThan">
      <formula>0</formula>
    </cfRule>
  </conditionalFormatting>
  <conditionalFormatting sqref="J229">
    <cfRule type="cellIs" dxfId="2177" priority="872" operator="lessThan">
      <formula>0</formula>
    </cfRule>
  </conditionalFormatting>
  <conditionalFormatting sqref="R229">
    <cfRule type="cellIs" dxfId="2176" priority="871" operator="lessThan">
      <formula>0</formula>
    </cfRule>
  </conditionalFormatting>
  <conditionalFormatting sqref="J228">
    <cfRule type="cellIs" dxfId="2175" priority="870" operator="lessThan">
      <formula>0</formula>
    </cfRule>
  </conditionalFormatting>
  <conditionalFormatting sqref="R228">
    <cfRule type="cellIs" dxfId="2174" priority="869" operator="lessThan">
      <formula>0</formula>
    </cfRule>
  </conditionalFormatting>
  <conditionalFormatting sqref="J227">
    <cfRule type="cellIs" dxfId="2173" priority="868" operator="lessThan">
      <formula>0</formula>
    </cfRule>
  </conditionalFormatting>
  <conditionalFormatting sqref="R227">
    <cfRule type="cellIs" dxfId="2172" priority="867" operator="lessThan">
      <formula>0</formula>
    </cfRule>
  </conditionalFormatting>
  <conditionalFormatting sqref="J225">
    <cfRule type="cellIs" dxfId="2171" priority="866" operator="lessThan">
      <formula>0</formula>
    </cfRule>
  </conditionalFormatting>
  <conditionalFormatting sqref="R225">
    <cfRule type="cellIs" dxfId="2170" priority="865" operator="lessThan">
      <formula>0</formula>
    </cfRule>
  </conditionalFormatting>
  <conditionalFormatting sqref="J224">
    <cfRule type="cellIs" dxfId="2169" priority="864" operator="lessThan">
      <formula>0</formula>
    </cfRule>
  </conditionalFormatting>
  <conditionalFormatting sqref="R224">
    <cfRule type="cellIs" dxfId="2168" priority="863" operator="lessThan">
      <formula>0</formula>
    </cfRule>
  </conditionalFormatting>
  <conditionalFormatting sqref="J223">
    <cfRule type="cellIs" dxfId="2167" priority="862" operator="lessThan">
      <formula>0</formula>
    </cfRule>
  </conditionalFormatting>
  <conditionalFormatting sqref="R223">
    <cfRule type="cellIs" dxfId="2166" priority="861" operator="lessThan">
      <formula>0</formula>
    </cfRule>
  </conditionalFormatting>
  <conditionalFormatting sqref="J222">
    <cfRule type="cellIs" dxfId="2165" priority="860" operator="lessThan">
      <formula>0</formula>
    </cfRule>
  </conditionalFormatting>
  <conditionalFormatting sqref="R222">
    <cfRule type="cellIs" dxfId="2164" priority="859" operator="lessThan">
      <formula>0</formula>
    </cfRule>
  </conditionalFormatting>
  <conditionalFormatting sqref="J221">
    <cfRule type="cellIs" dxfId="2163" priority="858" operator="lessThan">
      <formula>0</formula>
    </cfRule>
  </conditionalFormatting>
  <conditionalFormatting sqref="R221">
    <cfRule type="cellIs" dxfId="2162" priority="857" operator="lessThan">
      <formula>0</formula>
    </cfRule>
  </conditionalFormatting>
  <conditionalFormatting sqref="J220">
    <cfRule type="cellIs" dxfId="2161" priority="856" operator="lessThan">
      <formula>0</formula>
    </cfRule>
  </conditionalFormatting>
  <conditionalFormatting sqref="R220">
    <cfRule type="cellIs" dxfId="2160" priority="855" operator="lessThan">
      <formula>0</formula>
    </cfRule>
  </conditionalFormatting>
  <conditionalFormatting sqref="J219">
    <cfRule type="cellIs" dxfId="2159" priority="854" operator="lessThan">
      <formula>0</formula>
    </cfRule>
  </conditionalFormatting>
  <conditionalFormatting sqref="R219">
    <cfRule type="cellIs" dxfId="2158" priority="853" operator="lessThan">
      <formula>0</formula>
    </cfRule>
  </conditionalFormatting>
  <conditionalFormatting sqref="J217">
    <cfRule type="cellIs" dxfId="2157" priority="852" operator="lessThan">
      <formula>0</formula>
    </cfRule>
  </conditionalFormatting>
  <conditionalFormatting sqref="R217">
    <cfRule type="cellIs" dxfId="2156" priority="851" operator="lessThan">
      <formula>0</formula>
    </cfRule>
  </conditionalFormatting>
  <conditionalFormatting sqref="J216">
    <cfRule type="cellIs" dxfId="2155" priority="850" operator="lessThan">
      <formula>0</formula>
    </cfRule>
  </conditionalFormatting>
  <conditionalFormatting sqref="R216">
    <cfRule type="cellIs" dxfId="2154" priority="849" operator="lessThan">
      <formula>0</formula>
    </cfRule>
  </conditionalFormatting>
  <conditionalFormatting sqref="J215">
    <cfRule type="cellIs" dxfId="2153" priority="848" operator="lessThan">
      <formula>0</formula>
    </cfRule>
  </conditionalFormatting>
  <conditionalFormatting sqref="R215">
    <cfRule type="cellIs" dxfId="2152" priority="847" operator="lessThan">
      <formula>0</formula>
    </cfRule>
  </conditionalFormatting>
  <conditionalFormatting sqref="J214">
    <cfRule type="cellIs" dxfId="2151" priority="846" operator="lessThan">
      <formula>0</formula>
    </cfRule>
  </conditionalFormatting>
  <conditionalFormatting sqref="R214">
    <cfRule type="cellIs" dxfId="2150" priority="845" operator="lessThan">
      <formula>0</formula>
    </cfRule>
  </conditionalFormatting>
  <conditionalFormatting sqref="J213">
    <cfRule type="cellIs" dxfId="2149" priority="844" operator="lessThan">
      <formula>0</formula>
    </cfRule>
  </conditionalFormatting>
  <conditionalFormatting sqref="R213">
    <cfRule type="cellIs" dxfId="2148" priority="843" operator="lessThan">
      <formula>0</formula>
    </cfRule>
  </conditionalFormatting>
  <conditionalFormatting sqref="J212">
    <cfRule type="cellIs" dxfId="2147" priority="842" operator="lessThan">
      <formula>0</formula>
    </cfRule>
  </conditionalFormatting>
  <conditionalFormatting sqref="R212">
    <cfRule type="cellIs" dxfId="2146" priority="841" operator="lessThan">
      <formula>0</formula>
    </cfRule>
  </conditionalFormatting>
  <conditionalFormatting sqref="J211">
    <cfRule type="cellIs" dxfId="2145" priority="840" operator="lessThan">
      <formula>0</formula>
    </cfRule>
  </conditionalFormatting>
  <conditionalFormatting sqref="R211">
    <cfRule type="cellIs" dxfId="2144" priority="839" operator="lessThan">
      <formula>0</formula>
    </cfRule>
  </conditionalFormatting>
  <conditionalFormatting sqref="J210">
    <cfRule type="cellIs" dxfId="2143" priority="838" operator="lessThan">
      <formula>0</formula>
    </cfRule>
  </conditionalFormatting>
  <conditionalFormatting sqref="R210">
    <cfRule type="cellIs" dxfId="2142" priority="837" operator="lessThan">
      <formula>0</formula>
    </cfRule>
  </conditionalFormatting>
  <conditionalFormatting sqref="J207:J208">
    <cfRule type="cellIs" dxfId="2141" priority="836" operator="lessThan">
      <formula>0</formula>
    </cfRule>
  </conditionalFormatting>
  <conditionalFormatting sqref="R207:R208">
    <cfRule type="cellIs" dxfId="2140" priority="835" operator="lessThan">
      <formula>0</formula>
    </cfRule>
  </conditionalFormatting>
  <conditionalFormatting sqref="J206">
    <cfRule type="cellIs" dxfId="2139" priority="834" operator="lessThan">
      <formula>0</formula>
    </cfRule>
  </conditionalFormatting>
  <conditionalFormatting sqref="R206">
    <cfRule type="cellIs" dxfId="2138" priority="833" operator="lessThan">
      <formula>0</formula>
    </cfRule>
  </conditionalFormatting>
  <conditionalFormatting sqref="J204">
    <cfRule type="cellIs" dxfId="2137" priority="832" operator="lessThan">
      <formula>0</formula>
    </cfRule>
  </conditionalFormatting>
  <conditionalFormatting sqref="R204">
    <cfRule type="cellIs" dxfId="2136" priority="831" operator="lessThan">
      <formula>0</formula>
    </cfRule>
  </conditionalFormatting>
  <conditionalFormatting sqref="J203">
    <cfRule type="cellIs" dxfId="2135" priority="830" operator="lessThan">
      <formula>0</formula>
    </cfRule>
  </conditionalFormatting>
  <conditionalFormatting sqref="R203">
    <cfRule type="cellIs" dxfId="2134" priority="829" operator="lessThan">
      <formula>0</formula>
    </cfRule>
  </conditionalFormatting>
  <conditionalFormatting sqref="J202">
    <cfRule type="cellIs" dxfId="2133" priority="828" operator="lessThan">
      <formula>0</formula>
    </cfRule>
  </conditionalFormatting>
  <conditionalFormatting sqref="R202">
    <cfRule type="cellIs" dxfId="2132" priority="827" operator="lessThan">
      <formula>0</formula>
    </cfRule>
  </conditionalFormatting>
  <conditionalFormatting sqref="J201">
    <cfRule type="cellIs" dxfId="2131" priority="826" operator="lessThan">
      <formula>0</formula>
    </cfRule>
  </conditionalFormatting>
  <conditionalFormatting sqref="R201">
    <cfRule type="cellIs" dxfId="2130" priority="825" operator="lessThan">
      <formula>0</formula>
    </cfRule>
  </conditionalFormatting>
  <conditionalFormatting sqref="J198">
    <cfRule type="cellIs" dxfId="2129" priority="824" operator="lessThan">
      <formula>0</formula>
    </cfRule>
  </conditionalFormatting>
  <conditionalFormatting sqref="R198">
    <cfRule type="cellIs" dxfId="2128" priority="823" operator="lessThan">
      <formula>0</formula>
    </cfRule>
  </conditionalFormatting>
  <conditionalFormatting sqref="J197">
    <cfRule type="cellIs" dxfId="2127" priority="822" operator="lessThan">
      <formula>0</formula>
    </cfRule>
  </conditionalFormatting>
  <conditionalFormatting sqref="R197">
    <cfRule type="cellIs" dxfId="2126" priority="821" operator="lessThan">
      <formula>0</formula>
    </cfRule>
  </conditionalFormatting>
  <conditionalFormatting sqref="J196">
    <cfRule type="cellIs" dxfId="2125" priority="820" operator="lessThan">
      <formula>0</formula>
    </cfRule>
  </conditionalFormatting>
  <conditionalFormatting sqref="R196">
    <cfRule type="cellIs" dxfId="2124" priority="819" operator="lessThan">
      <formula>0</formula>
    </cfRule>
  </conditionalFormatting>
  <conditionalFormatting sqref="J195">
    <cfRule type="cellIs" dxfId="2123" priority="818" operator="lessThan">
      <formula>0</formula>
    </cfRule>
  </conditionalFormatting>
  <conditionalFormatting sqref="R195">
    <cfRule type="cellIs" dxfId="2122" priority="817" operator="lessThan">
      <formula>0</formula>
    </cfRule>
  </conditionalFormatting>
  <conditionalFormatting sqref="J194">
    <cfRule type="cellIs" dxfId="2121" priority="816" operator="lessThan">
      <formula>0</formula>
    </cfRule>
  </conditionalFormatting>
  <conditionalFormatting sqref="R194">
    <cfRule type="cellIs" dxfId="2120" priority="815" operator="lessThan">
      <formula>0</formula>
    </cfRule>
  </conditionalFormatting>
  <conditionalFormatting sqref="J192">
    <cfRule type="cellIs" dxfId="2119" priority="814" operator="lessThan">
      <formula>0</formula>
    </cfRule>
  </conditionalFormatting>
  <conditionalFormatting sqref="R192">
    <cfRule type="cellIs" dxfId="2118" priority="813" operator="lessThan">
      <formula>0</formula>
    </cfRule>
  </conditionalFormatting>
  <conditionalFormatting sqref="J190">
    <cfRule type="cellIs" dxfId="2117" priority="812" operator="lessThan">
      <formula>0</formula>
    </cfRule>
  </conditionalFormatting>
  <conditionalFormatting sqref="R190">
    <cfRule type="cellIs" dxfId="2116" priority="811" operator="lessThan">
      <formula>0</formula>
    </cfRule>
  </conditionalFormatting>
  <conditionalFormatting sqref="J189">
    <cfRule type="cellIs" dxfId="2115" priority="810" operator="lessThan">
      <formula>0</formula>
    </cfRule>
  </conditionalFormatting>
  <conditionalFormatting sqref="R189">
    <cfRule type="cellIs" dxfId="2114" priority="809" operator="lessThan">
      <formula>0</formula>
    </cfRule>
  </conditionalFormatting>
  <conditionalFormatting sqref="J188">
    <cfRule type="cellIs" dxfId="2113" priority="808" operator="lessThan">
      <formula>0</formula>
    </cfRule>
  </conditionalFormatting>
  <conditionalFormatting sqref="R188">
    <cfRule type="cellIs" dxfId="2112" priority="807" operator="lessThan">
      <formula>0</formula>
    </cfRule>
  </conditionalFormatting>
  <conditionalFormatting sqref="J187">
    <cfRule type="cellIs" dxfId="2111" priority="806" operator="lessThan">
      <formula>0</formula>
    </cfRule>
  </conditionalFormatting>
  <conditionalFormatting sqref="R187">
    <cfRule type="cellIs" dxfId="2110" priority="805" operator="lessThan">
      <formula>0</formula>
    </cfRule>
  </conditionalFormatting>
  <conditionalFormatting sqref="J186">
    <cfRule type="cellIs" dxfId="2109" priority="804" operator="lessThan">
      <formula>0</formula>
    </cfRule>
  </conditionalFormatting>
  <conditionalFormatting sqref="R186">
    <cfRule type="cellIs" dxfId="2108" priority="803" operator="lessThan">
      <formula>0</formula>
    </cfRule>
  </conditionalFormatting>
  <conditionalFormatting sqref="J185">
    <cfRule type="cellIs" dxfId="2107" priority="802" operator="lessThan">
      <formula>0</formula>
    </cfRule>
  </conditionalFormatting>
  <conditionalFormatting sqref="R185">
    <cfRule type="cellIs" dxfId="2106" priority="801" operator="lessThan">
      <formula>0</formula>
    </cfRule>
  </conditionalFormatting>
  <conditionalFormatting sqref="J184">
    <cfRule type="cellIs" dxfId="2105" priority="800" operator="lessThan">
      <formula>0</formula>
    </cfRule>
  </conditionalFormatting>
  <conditionalFormatting sqref="R184">
    <cfRule type="cellIs" dxfId="2104" priority="799" operator="lessThan">
      <formula>0</formula>
    </cfRule>
  </conditionalFormatting>
  <conditionalFormatting sqref="J183">
    <cfRule type="cellIs" dxfId="2103" priority="798" operator="lessThan">
      <formula>0</formula>
    </cfRule>
  </conditionalFormatting>
  <conditionalFormatting sqref="R183">
    <cfRule type="cellIs" dxfId="2102" priority="797" operator="lessThan">
      <formula>0</formula>
    </cfRule>
  </conditionalFormatting>
  <conditionalFormatting sqref="J181">
    <cfRule type="cellIs" dxfId="2101" priority="796" operator="lessThan">
      <formula>0</formula>
    </cfRule>
  </conditionalFormatting>
  <conditionalFormatting sqref="R181">
    <cfRule type="cellIs" dxfId="2100" priority="795" operator="lessThan">
      <formula>0</formula>
    </cfRule>
  </conditionalFormatting>
  <conditionalFormatting sqref="J180">
    <cfRule type="cellIs" dxfId="2099" priority="794" operator="lessThan">
      <formula>0</formula>
    </cfRule>
  </conditionalFormatting>
  <conditionalFormatting sqref="R180">
    <cfRule type="cellIs" dxfId="2098" priority="793" operator="lessThan">
      <formula>0</formula>
    </cfRule>
  </conditionalFormatting>
  <conditionalFormatting sqref="J179">
    <cfRule type="cellIs" dxfId="2097" priority="792" operator="lessThan">
      <formula>0</formula>
    </cfRule>
  </conditionalFormatting>
  <conditionalFormatting sqref="R179">
    <cfRule type="cellIs" dxfId="2096" priority="791" operator="lessThan">
      <formula>0</formula>
    </cfRule>
  </conditionalFormatting>
  <conditionalFormatting sqref="J178">
    <cfRule type="cellIs" dxfId="2095" priority="790" operator="lessThan">
      <formula>0</formula>
    </cfRule>
  </conditionalFormatting>
  <conditionalFormatting sqref="R178">
    <cfRule type="cellIs" dxfId="2094" priority="789" operator="lessThan">
      <formula>0</formula>
    </cfRule>
  </conditionalFormatting>
  <conditionalFormatting sqref="J177">
    <cfRule type="cellIs" dxfId="2093" priority="788" operator="lessThan">
      <formula>0</formula>
    </cfRule>
  </conditionalFormatting>
  <conditionalFormatting sqref="R177">
    <cfRule type="cellIs" dxfId="2092" priority="787" operator="lessThan">
      <formula>0</formula>
    </cfRule>
  </conditionalFormatting>
  <conditionalFormatting sqref="J174">
    <cfRule type="cellIs" dxfId="2091" priority="786" operator="lessThan">
      <formula>0</formula>
    </cfRule>
  </conditionalFormatting>
  <conditionalFormatting sqref="R174">
    <cfRule type="cellIs" dxfId="2090" priority="785" operator="lessThan">
      <formula>0</formula>
    </cfRule>
  </conditionalFormatting>
  <conditionalFormatting sqref="J173">
    <cfRule type="cellIs" dxfId="2089" priority="784" operator="lessThan">
      <formula>0</formula>
    </cfRule>
  </conditionalFormatting>
  <conditionalFormatting sqref="R173">
    <cfRule type="cellIs" dxfId="2088" priority="783" operator="lessThan">
      <formula>0</formula>
    </cfRule>
  </conditionalFormatting>
  <conditionalFormatting sqref="J172">
    <cfRule type="cellIs" dxfId="2087" priority="782" operator="lessThan">
      <formula>0</formula>
    </cfRule>
  </conditionalFormatting>
  <conditionalFormatting sqref="R172">
    <cfRule type="cellIs" dxfId="2086" priority="781" operator="lessThan">
      <formula>0</formula>
    </cfRule>
  </conditionalFormatting>
  <conditionalFormatting sqref="J171">
    <cfRule type="cellIs" dxfId="2085" priority="780" operator="lessThan">
      <formula>0</formula>
    </cfRule>
  </conditionalFormatting>
  <conditionalFormatting sqref="R171">
    <cfRule type="cellIs" dxfId="2084" priority="779" operator="lessThan">
      <formula>0</formula>
    </cfRule>
  </conditionalFormatting>
  <conditionalFormatting sqref="J170">
    <cfRule type="cellIs" dxfId="2083" priority="778" operator="lessThan">
      <formula>0</formula>
    </cfRule>
  </conditionalFormatting>
  <conditionalFormatting sqref="R170">
    <cfRule type="cellIs" dxfId="2082" priority="777" operator="lessThan">
      <formula>0</formula>
    </cfRule>
  </conditionalFormatting>
  <conditionalFormatting sqref="J168">
    <cfRule type="cellIs" dxfId="2081" priority="776" operator="lessThan">
      <formula>0</formula>
    </cfRule>
  </conditionalFormatting>
  <conditionalFormatting sqref="R168">
    <cfRule type="cellIs" dxfId="2080" priority="775" operator="lessThan">
      <formula>0</formula>
    </cfRule>
  </conditionalFormatting>
  <conditionalFormatting sqref="J167">
    <cfRule type="cellIs" dxfId="2079" priority="774" operator="lessThan">
      <formula>0</formula>
    </cfRule>
  </conditionalFormatting>
  <conditionalFormatting sqref="R167">
    <cfRule type="cellIs" dxfId="2078" priority="773" operator="lessThan">
      <formula>0</formula>
    </cfRule>
  </conditionalFormatting>
  <conditionalFormatting sqref="J166">
    <cfRule type="cellIs" dxfId="2077" priority="772" operator="lessThan">
      <formula>0</formula>
    </cfRule>
  </conditionalFormatting>
  <conditionalFormatting sqref="R166">
    <cfRule type="cellIs" dxfId="2076" priority="771" operator="lessThan">
      <formula>0</formula>
    </cfRule>
  </conditionalFormatting>
  <conditionalFormatting sqref="J164">
    <cfRule type="cellIs" dxfId="2075" priority="770" operator="lessThan">
      <formula>0</formula>
    </cfRule>
  </conditionalFormatting>
  <conditionalFormatting sqref="R164">
    <cfRule type="cellIs" dxfId="2074" priority="769" operator="lessThan">
      <formula>0</formula>
    </cfRule>
  </conditionalFormatting>
  <conditionalFormatting sqref="J163">
    <cfRule type="cellIs" dxfId="2073" priority="768" operator="lessThan">
      <formula>0</formula>
    </cfRule>
  </conditionalFormatting>
  <conditionalFormatting sqref="R163">
    <cfRule type="cellIs" dxfId="2072" priority="767" operator="lessThan">
      <formula>0</formula>
    </cfRule>
  </conditionalFormatting>
  <conditionalFormatting sqref="J162">
    <cfRule type="cellIs" dxfId="2071" priority="766" operator="lessThan">
      <formula>0</formula>
    </cfRule>
  </conditionalFormatting>
  <conditionalFormatting sqref="R162">
    <cfRule type="cellIs" dxfId="2070" priority="765" operator="lessThan">
      <formula>0</formula>
    </cfRule>
  </conditionalFormatting>
  <conditionalFormatting sqref="J161">
    <cfRule type="cellIs" dxfId="2069" priority="764" operator="lessThan">
      <formula>0</formula>
    </cfRule>
  </conditionalFormatting>
  <conditionalFormatting sqref="R161">
    <cfRule type="cellIs" dxfId="2068" priority="763" operator="lessThan">
      <formula>0</formula>
    </cfRule>
  </conditionalFormatting>
  <conditionalFormatting sqref="J160">
    <cfRule type="cellIs" dxfId="2067" priority="762" operator="lessThan">
      <formula>0</formula>
    </cfRule>
  </conditionalFormatting>
  <conditionalFormatting sqref="R160">
    <cfRule type="cellIs" dxfId="2066" priority="761" operator="lessThan">
      <formula>0</formula>
    </cfRule>
  </conditionalFormatting>
  <conditionalFormatting sqref="J158">
    <cfRule type="cellIs" dxfId="2065" priority="760" operator="lessThan">
      <formula>0</formula>
    </cfRule>
  </conditionalFormatting>
  <conditionalFormatting sqref="R158">
    <cfRule type="cellIs" dxfId="2064" priority="759" operator="lessThan">
      <formula>0</formula>
    </cfRule>
  </conditionalFormatting>
  <conditionalFormatting sqref="J157">
    <cfRule type="cellIs" dxfId="2063" priority="758" operator="lessThan">
      <formula>0</formula>
    </cfRule>
  </conditionalFormatting>
  <conditionalFormatting sqref="R157">
    <cfRule type="cellIs" dxfId="2062" priority="757" operator="lessThan">
      <formula>0</formula>
    </cfRule>
  </conditionalFormatting>
  <conditionalFormatting sqref="J156">
    <cfRule type="cellIs" dxfId="2061" priority="756" operator="lessThan">
      <formula>0</formula>
    </cfRule>
  </conditionalFormatting>
  <conditionalFormatting sqref="R156">
    <cfRule type="cellIs" dxfId="2060" priority="755" operator="lessThan">
      <formula>0</formula>
    </cfRule>
  </conditionalFormatting>
  <conditionalFormatting sqref="J155">
    <cfRule type="cellIs" dxfId="2059" priority="754" operator="lessThan">
      <formula>0</formula>
    </cfRule>
  </conditionalFormatting>
  <conditionalFormatting sqref="R155">
    <cfRule type="cellIs" dxfId="2058" priority="753" operator="lessThan">
      <formula>0</formula>
    </cfRule>
  </conditionalFormatting>
  <conditionalFormatting sqref="J147">
    <cfRule type="cellIs" dxfId="2057" priority="752" operator="lessThan">
      <formula>0</formula>
    </cfRule>
  </conditionalFormatting>
  <conditionalFormatting sqref="R147">
    <cfRule type="cellIs" dxfId="2056" priority="751" operator="lessThan">
      <formula>0</formula>
    </cfRule>
  </conditionalFormatting>
  <conditionalFormatting sqref="J146">
    <cfRule type="cellIs" dxfId="2055" priority="750" operator="lessThan">
      <formula>0</formula>
    </cfRule>
  </conditionalFormatting>
  <conditionalFormatting sqref="R146">
    <cfRule type="cellIs" dxfId="2054" priority="749" operator="lessThan">
      <formula>0</formula>
    </cfRule>
  </conditionalFormatting>
  <conditionalFormatting sqref="J145">
    <cfRule type="cellIs" dxfId="2053" priority="748" operator="lessThan">
      <formula>0</formula>
    </cfRule>
  </conditionalFormatting>
  <conditionalFormatting sqref="R145">
    <cfRule type="cellIs" dxfId="2052" priority="747" operator="lessThan">
      <formula>0</formula>
    </cfRule>
  </conditionalFormatting>
  <conditionalFormatting sqref="J143">
    <cfRule type="cellIs" dxfId="2051" priority="746" operator="lessThan">
      <formula>0</formula>
    </cfRule>
  </conditionalFormatting>
  <conditionalFormatting sqref="R143">
    <cfRule type="cellIs" dxfId="2050" priority="745" operator="lessThan">
      <formula>0</formula>
    </cfRule>
  </conditionalFormatting>
  <conditionalFormatting sqref="J142">
    <cfRule type="cellIs" dxfId="2049" priority="744" operator="lessThan">
      <formula>0</formula>
    </cfRule>
  </conditionalFormatting>
  <conditionalFormatting sqref="R142">
    <cfRule type="cellIs" dxfId="2048" priority="743" operator="lessThan">
      <formula>0</formula>
    </cfRule>
  </conditionalFormatting>
  <conditionalFormatting sqref="J141">
    <cfRule type="cellIs" dxfId="2047" priority="742" operator="lessThan">
      <formula>0</formula>
    </cfRule>
  </conditionalFormatting>
  <conditionalFormatting sqref="R141">
    <cfRule type="cellIs" dxfId="2046" priority="741" operator="lessThan">
      <formula>0</formula>
    </cfRule>
  </conditionalFormatting>
  <conditionalFormatting sqref="J139">
    <cfRule type="cellIs" dxfId="2045" priority="740" operator="lessThan">
      <formula>0</formula>
    </cfRule>
  </conditionalFormatting>
  <conditionalFormatting sqref="R139">
    <cfRule type="cellIs" dxfId="2044" priority="739" operator="lessThan">
      <formula>0</formula>
    </cfRule>
  </conditionalFormatting>
  <conditionalFormatting sqref="J138">
    <cfRule type="cellIs" dxfId="2043" priority="738" operator="lessThan">
      <formula>0</formula>
    </cfRule>
  </conditionalFormatting>
  <conditionalFormatting sqref="R138">
    <cfRule type="cellIs" dxfId="2042" priority="737" operator="lessThan">
      <formula>0</formula>
    </cfRule>
  </conditionalFormatting>
  <conditionalFormatting sqref="J137">
    <cfRule type="cellIs" dxfId="2041" priority="736" operator="lessThan">
      <formula>0</formula>
    </cfRule>
  </conditionalFormatting>
  <conditionalFormatting sqref="R137">
    <cfRule type="cellIs" dxfId="2040" priority="735" operator="lessThan">
      <formula>0</formula>
    </cfRule>
  </conditionalFormatting>
  <conditionalFormatting sqref="J136">
    <cfRule type="cellIs" dxfId="2039" priority="734" operator="lessThan">
      <formula>0</formula>
    </cfRule>
  </conditionalFormatting>
  <conditionalFormatting sqref="R136">
    <cfRule type="cellIs" dxfId="2038" priority="733" operator="lessThan">
      <formula>0</formula>
    </cfRule>
  </conditionalFormatting>
  <conditionalFormatting sqref="J135">
    <cfRule type="cellIs" dxfId="2037" priority="732" operator="lessThan">
      <formula>0</formula>
    </cfRule>
  </conditionalFormatting>
  <conditionalFormatting sqref="R135">
    <cfRule type="cellIs" dxfId="2036" priority="731" operator="lessThan">
      <formula>0</formula>
    </cfRule>
  </conditionalFormatting>
  <conditionalFormatting sqref="J134">
    <cfRule type="cellIs" dxfId="2035" priority="730" operator="lessThan">
      <formula>0</formula>
    </cfRule>
  </conditionalFormatting>
  <conditionalFormatting sqref="R134">
    <cfRule type="cellIs" dxfId="2034" priority="729" operator="lessThan">
      <formula>0</formula>
    </cfRule>
  </conditionalFormatting>
  <conditionalFormatting sqref="J133">
    <cfRule type="cellIs" dxfId="2033" priority="728" operator="lessThan">
      <formula>0</formula>
    </cfRule>
  </conditionalFormatting>
  <conditionalFormatting sqref="R133">
    <cfRule type="cellIs" dxfId="2032" priority="727" operator="lessThan">
      <formula>0</formula>
    </cfRule>
  </conditionalFormatting>
  <conditionalFormatting sqref="J132">
    <cfRule type="cellIs" dxfId="2031" priority="726" operator="lessThan">
      <formula>0</formula>
    </cfRule>
  </conditionalFormatting>
  <conditionalFormatting sqref="R132">
    <cfRule type="cellIs" dxfId="2030" priority="725" operator="lessThan">
      <formula>0</formula>
    </cfRule>
  </conditionalFormatting>
  <conditionalFormatting sqref="J129">
    <cfRule type="cellIs" dxfId="2029" priority="724" operator="lessThan">
      <formula>0</formula>
    </cfRule>
  </conditionalFormatting>
  <conditionalFormatting sqref="R129">
    <cfRule type="cellIs" dxfId="2028" priority="723" operator="lessThan">
      <formula>0</formula>
    </cfRule>
  </conditionalFormatting>
  <conditionalFormatting sqref="J126">
    <cfRule type="cellIs" dxfId="2027" priority="722" operator="lessThan">
      <formula>0</formula>
    </cfRule>
  </conditionalFormatting>
  <conditionalFormatting sqref="R126">
    <cfRule type="cellIs" dxfId="2026" priority="721" operator="lessThan">
      <formula>0</formula>
    </cfRule>
  </conditionalFormatting>
  <conditionalFormatting sqref="J125">
    <cfRule type="cellIs" dxfId="2025" priority="720" operator="lessThan">
      <formula>0</formula>
    </cfRule>
  </conditionalFormatting>
  <conditionalFormatting sqref="R125">
    <cfRule type="cellIs" dxfId="2024" priority="719" operator="lessThan">
      <formula>0</formula>
    </cfRule>
  </conditionalFormatting>
  <conditionalFormatting sqref="J124">
    <cfRule type="cellIs" dxfId="2023" priority="718" operator="lessThan">
      <formula>0</formula>
    </cfRule>
  </conditionalFormatting>
  <conditionalFormatting sqref="R124">
    <cfRule type="cellIs" dxfId="2022" priority="717" operator="lessThan">
      <formula>0</formula>
    </cfRule>
  </conditionalFormatting>
  <conditionalFormatting sqref="J122">
    <cfRule type="cellIs" dxfId="2021" priority="716" operator="lessThan">
      <formula>0</formula>
    </cfRule>
  </conditionalFormatting>
  <conditionalFormatting sqref="R122">
    <cfRule type="cellIs" dxfId="2020" priority="715" operator="lessThan">
      <formula>0</formula>
    </cfRule>
  </conditionalFormatting>
  <conditionalFormatting sqref="J121">
    <cfRule type="cellIs" dxfId="2019" priority="714" operator="lessThan">
      <formula>0</formula>
    </cfRule>
  </conditionalFormatting>
  <conditionalFormatting sqref="R121">
    <cfRule type="cellIs" dxfId="2018" priority="713" operator="lessThan">
      <formula>0</formula>
    </cfRule>
  </conditionalFormatting>
  <conditionalFormatting sqref="J120">
    <cfRule type="cellIs" dxfId="2017" priority="712" operator="lessThan">
      <formula>0</formula>
    </cfRule>
  </conditionalFormatting>
  <conditionalFormatting sqref="R120">
    <cfRule type="cellIs" dxfId="2016" priority="711" operator="lessThan">
      <formula>0</formula>
    </cfRule>
  </conditionalFormatting>
  <conditionalFormatting sqref="J119">
    <cfRule type="cellIs" dxfId="2015" priority="710" operator="lessThan">
      <formula>0</formula>
    </cfRule>
  </conditionalFormatting>
  <conditionalFormatting sqref="R119">
    <cfRule type="cellIs" dxfId="2014" priority="709" operator="lessThan">
      <formula>0</formula>
    </cfRule>
  </conditionalFormatting>
  <conditionalFormatting sqref="J118">
    <cfRule type="cellIs" dxfId="2013" priority="708" operator="lessThan">
      <formula>0</formula>
    </cfRule>
  </conditionalFormatting>
  <conditionalFormatting sqref="R118">
    <cfRule type="cellIs" dxfId="2012" priority="707" operator="lessThan">
      <formula>0</formula>
    </cfRule>
  </conditionalFormatting>
  <conditionalFormatting sqref="J117">
    <cfRule type="cellIs" dxfId="2011" priority="706" operator="lessThan">
      <formula>0</formula>
    </cfRule>
  </conditionalFormatting>
  <conditionalFormatting sqref="R117">
    <cfRule type="cellIs" dxfId="2010" priority="705" operator="lessThan">
      <formula>0</formula>
    </cfRule>
  </conditionalFormatting>
  <conditionalFormatting sqref="J116">
    <cfRule type="cellIs" dxfId="2009" priority="704" operator="lessThan">
      <formula>0</formula>
    </cfRule>
  </conditionalFormatting>
  <conditionalFormatting sqref="R116">
    <cfRule type="cellIs" dxfId="2008" priority="703" operator="lessThan">
      <formula>0</formula>
    </cfRule>
  </conditionalFormatting>
  <conditionalFormatting sqref="J115">
    <cfRule type="cellIs" dxfId="2007" priority="702" operator="lessThan">
      <formula>0</formula>
    </cfRule>
  </conditionalFormatting>
  <conditionalFormatting sqref="R115">
    <cfRule type="cellIs" dxfId="2006" priority="701" operator="lessThan">
      <formula>0</formula>
    </cfRule>
  </conditionalFormatting>
  <conditionalFormatting sqref="J114">
    <cfRule type="cellIs" dxfId="2005" priority="700" operator="lessThan">
      <formula>0</formula>
    </cfRule>
  </conditionalFormatting>
  <conditionalFormatting sqref="R114">
    <cfRule type="cellIs" dxfId="2004" priority="699" operator="lessThan">
      <formula>0</formula>
    </cfRule>
  </conditionalFormatting>
  <conditionalFormatting sqref="J112">
    <cfRule type="cellIs" dxfId="2003" priority="698" operator="lessThan">
      <formula>0</formula>
    </cfRule>
  </conditionalFormatting>
  <conditionalFormatting sqref="R112">
    <cfRule type="cellIs" dxfId="2002" priority="697" operator="lessThan">
      <formula>0</formula>
    </cfRule>
  </conditionalFormatting>
  <conditionalFormatting sqref="J111">
    <cfRule type="cellIs" dxfId="2001" priority="696" operator="lessThan">
      <formula>0</formula>
    </cfRule>
  </conditionalFormatting>
  <conditionalFormatting sqref="R111">
    <cfRule type="cellIs" dxfId="2000" priority="695" operator="lessThan">
      <formula>0</formula>
    </cfRule>
  </conditionalFormatting>
  <conditionalFormatting sqref="J110">
    <cfRule type="cellIs" dxfId="1999" priority="694" operator="lessThan">
      <formula>0</formula>
    </cfRule>
  </conditionalFormatting>
  <conditionalFormatting sqref="R110">
    <cfRule type="cellIs" dxfId="1998" priority="693" operator="lessThan">
      <formula>0</formula>
    </cfRule>
  </conditionalFormatting>
  <conditionalFormatting sqref="J109">
    <cfRule type="cellIs" dxfId="1997" priority="692" operator="lessThan">
      <formula>0</formula>
    </cfRule>
  </conditionalFormatting>
  <conditionalFormatting sqref="R109">
    <cfRule type="cellIs" dxfId="1996" priority="691" operator="lessThan">
      <formula>0</formula>
    </cfRule>
  </conditionalFormatting>
  <conditionalFormatting sqref="J107">
    <cfRule type="cellIs" dxfId="1995" priority="690" operator="lessThan">
      <formula>0</formula>
    </cfRule>
  </conditionalFormatting>
  <conditionalFormatting sqref="R107">
    <cfRule type="cellIs" dxfId="1994" priority="689" operator="lessThan">
      <formula>0</formula>
    </cfRule>
  </conditionalFormatting>
  <conditionalFormatting sqref="J106">
    <cfRule type="cellIs" dxfId="1993" priority="688" operator="lessThan">
      <formula>0</formula>
    </cfRule>
  </conditionalFormatting>
  <conditionalFormatting sqref="R106">
    <cfRule type="cellIs" dxfId="1992" priority="687" operator="lessThan">
      <formula>0</formula>
    </cfRule>
  </conditionalFormatting>
  <conditionalFormatting sqref="J104">
    <cfRule type="cellIs" dxfId="1991" priority="686" operator="lessThan">
      <formula>0</formula>
    </cfRule>
  </conditionalFormatting>
  <conditionalFormatting sqref="R104">
    <cfRule type="cellIs" dxfId="1990" priority="685" operator="lessThan">
      <formula>0</formula>
    </cfRule>
  </conditionalFormatting>
  <conditionalFormatting sqref="J103">
    <cfRule type="cellIs" dxfId="1989" priority="684" operator="lessThan">
      <formula>0</formula>
    </cfRule>
  </conditionalFormatting>
  <conditionalFormatting sqref="R103">
    <cfRule type="cellIs" dxfId="1988" priority="683" operator="lessThan">
      <formula>0</formula>
    </cfRule>
  </conditionalFormatting>
  <conditionalFormatting sqref="J101">
    <cfRule type="cellIs" dxfId="1987" priority="682" operator="lessThan">
      <formula>0</formula>
    </cfRule>
  </conditionalFormatting>
  <conditionalFormatting sqref="R101">
    <cfRule type="cellIs" dxfId="1986" priority="681" operator="lessThan">
      <formula>0</formula>
    </cfRule>
  </conditionalFormatting>
  <conditionalFormatting sqref="J100">
    <cfRule type="cellIs" dxfId="1985" priority="680" operator="lessThan">
      <formula>0</formula>
    </cfRule>
  </conditionalFormatting>
  <conditionalFormatting sqref="R100">
    <cfRule type="cellIs" dxfId="1984" priority="679" operator="lessThan">
      <formula>0</formula>
    </cfRule>
  </conditionalFormatting>
  <conditionalFormatting sqref="J99">
    <cfRule type="cellIs" dxfId="1983" priority="678" operator="lessThan">
      <formula>0</formula>
    </cfRule>
  </conditionalFormatting>
  <conditionalFormatting sqref="R99">
    <cfRule type="cellIs" dxfId="1982" priority="677" operator="lessThan">
      <formula>0</formula>
    </cfRule>
  </conditionalFormatting>
  <conditionalFormatting sqref="J97">
    <cfRule type="cellIs" dxfId="1981" priority="676" operator="lessThan">
      <formula>0</formula>
    </cfRule>
  </conditionalFormatting>
  <conditionalFormatting sqref="R97">
    <cfRule type="cellIs" dxfId="1980" priority="675" operator="lessThan">
      <formula>0</formula>
    </cfRule>
  </conditionalFormatting>
  <conditionalFormatting sqref="J96">
    <cfRule type="cellIs" dxfId="1979" priority="674" operator="lessThan">
      <formula>0</formula>
    </cfRule>
  </conditionalFormatting>
  <conditionalFormatting sqref="R96">
    <cfRule type="cellIs" dxfId="1978" priority="673" operator="lessThan">
      <formula>0</formula>
    </cfRule>
  </conditionalFormatting>
  <conditionalFormatting sqref="J94">
    <cfRule type="cellIs" dxfId="1977" priority="672" operator="lessThan">
      <formula>0</formula>
    </cfRule>
  </conditionalFormatting>
  <conditionalFormatting sqref="R94">
    <cfRule type="cellIs" dxfId="1976" priority="671" operator="lessThan">
      <formula>0</formula>
    </cfRule>
  </conditionalFormatting>
  <conditionalFormatting sqref="J93">
    <cfRule type="cellIs" dxfId="1975" priority="670" operator="lessThan">
      <formula>0</formula>
    </cfRule>
  </conditionalFormatting>
  <conditionalFormatting sqref="R93">
    <cfRule type="cellIs" dxfId="1974" priority="669" operator="lessThan">
      <formula>0</formula>
    </cfRule>
  </conditionalFormatting>
  <conditionalFormatting sqref="J92">
    <cfRule type="cellIs" dxfId="1973" priority="668" operator="lessThan">
      <formula>0</formula>
    </cfRule>
  </conditionalFormatting>
  <conditionalFormatting sqref="R92">
    <cfRule type="cellIs" dxfId="1972" priority="667" operator="lessThan">
      <formula>0</formula>
    </cfRule>
  </conditionalFormatting>
  <conditionalFormatting sqref="J90">
    <cfRule type="cellIs" dxfId="1971" priority="666" operator="lessThan">
      <formula>0</formula>
    </cfRule>
  </conditionalFormatting>
  <conditionalFormatting sqref="R90">
    <cfRule type="cellIs" dxfId="1970" priority="665" operator="lessThan">
      <formula>0</formula>
    </cfRule>
  </conditionalFormatting>
  <conditionalFormatting sqref="J89">
    <cfRule type="cellIs" dxfId="1969" priority="664" operator="lessThan">
      <formula>0</formula>
    </cfRule>
  </conditionalFormatting>
  <conditionalFormatting sqref="R89">
    <cfRule type="cellIs" dxfId="1968" priority="663" operator="lessThan">
      <formula>0</formula>
    </cfRule>
  </conditionalFormatting>
  <conditionalFormatting sqref="J88">
    <cfRule type="cellIs" dxfId="1967" priority="662" operator="lessThan">
      <formula>0</formula>
    </cfRule>
  </conditionalFormatting>
  <conditionalFormatting sqref="R88">
    <cfRule type="cellIs" dxfId="1966" priority="661" operator="lessThan">
      <formula>0</formula>
    </cfRule>
  </conditionalFormatting>
  <conditionalFormatting sqref="J86">
    <cfRule type="cellIs" dxfId="1965" priority="660" operator="lessThan">
      <formula>0</formula>
    </cfRule>
  </conditionalFormatting>
  <conditionalFormatting sqref="R86">
    <cfRule type="cellIs" dxfId="1964" priority="659" operator="lessThan">
      <formula>0</formula>
    </cfRule>
  </conditionalFormatting>
  <conditionalFormatting sqref="J85">
    <cfRule type="cellIs" dxfId="1963" priority="658" operator="lessThan">
      <formula>0</formula>
    </cfRule>
  </conditionalFormatting>
  <conditionalFormatting sqref="R85">
    <cfRule type="cellIs" dxfId="1962" priority="657" operator="lessThan">
      <formula>0</formula>
    </cfRule>
  </conditionalFormatting>
  <conditionalFormatting sqref="J84">
    <cfRule type="cellIs" dxfId="1961" priority="656" operator="lessThan">
      <formula>0</formula>
    </cfRule>
  </conditionalFormatting>
  <conditionalFormatting sqref="R84">
    <cfRule type="cellIs" dxfId="1960" priority="655" operator="lessThan">
      <formula>0</formula>
    </cfRule>
  </conditionalFormatting>
  <conditionalFormatting sqref="J82">
    <cfRule type="cellIs" dxfId="1959" priority="654" operator="lessThan">
      <formula>0</formula>
    </cfRule>
  </conditionalFormatting>
  <conditionalFormatting sqref="R82">
    <cfRule type="cellIs" dxfId="1958" priority="653" operator="lessThan">
      <formula>0</formula>
    </cfRule>
  </conditionalFormatting>
  <conditionalFormatting sqref="J81">
    <cfRule type="cellIs" dxfId="1957" priority="652" operator="lessThan">
      <formula>0</formula>
    </cfRule>
  </conditionalFormatting>
  <conditionalFormatting sqref="R81">
    <cfRule type="cellIs" dxfId="1956" priority="651" operator="lessThan">
      <formula>0</formula>
    </cfRule>
  </conditionalFormatting>
  <conditionalFormatting sqref="J80">
    <cfRule type="cellIs" dxfId="1955" priority="650" operator="lessThan">
      <formula>0</formula>
    </cfRule>
  </conditionalFormatting>
  <conditionalFormatting sqref="R80">
    <cfRule type="cellIs" dxfId="1954" priority="649" operator="lessThan">
      <formula>0</formula>
    </cfRule>
  </conditionalFormatting>
  <conditionalFormatting sqref="J79">
    <cfRule type="cellIs" dxfId="1953" priority="648" operator="lessThan">
      <formula>0</formula>
    </cfRule>
  </conditionalFormatting>
  <conditionalFormatting sqref="R79">
    <cfRule type="cellIs" dxfId="1952" priority="647" operator="lessThan">
      <formula>0</formula>
    </cfRule>
  </conditionalFormatting>
  <conditionalFormatting sqref="J75">
    <cfRule type="cellIs" dxfId="1951" priority="646" operator="lessThan">
      <formula>0</formula>
    </cfRule>
  </conditionalFormatting>
  <conditionalFormatting sqref="R75">
    <cfRule type="cellIs" dxfId="1950" priority="645" operator="lessThan">
      <formula>0</formula>
    </cfRule>
  </conditionalFormatting>
  <conditionalFormatting sqref="J74">
    <cfRule type="cellIs" dxfId="1949" priority="644" operator="lessThan">
      <formula>0</formula>
    </cfRule>
  </conditionalFormatting>
  <conditionalFormatting sqref="R74">
    <cfRule type="cellIs" dxfId="1948" priority="643" operator="lessThan">
      <formula>0</formula>
    </cfRule>
  </conditionalFormatting>
  <conditionalFormatting sqref="J73">
    <cfRule type="cellIs" dxfId="1947" priority="642" operator="lessThan">
      <formula>0</formula>
    </cfRule>
  </conditionalFormatting>
  <conditionalFormatting sqref="R73">
    <cfRule type="cellIs" dxfId="1946" priority="641" operator="lessThan">
      <formula>0</formula>
    </cfRule>
  </conditionalFormatting>
  <conditionalFormatting sqref="J71">
    <cfRule type="cellIs" dxfId="1945" priority="640" operator="lessThan">
      <formula>0</formula>
    </cfRule>
  </conditionalFormatting>
  <conditionalFormatting sqref="R71">
    <cfRule type="cellIs" dxfId="1944" priority="639" operator="lessThan">
      <formula>0</formula>
    </cfRule>
  </conditionalFormatting>
  <conditionalFormatting sqref="J70">
    <cfRule type="cellIs" dxfId="1943" priority="638" operator="lessThan">
      <formula>0</formula>
    </cfRule>
  </conditionalFormatting>
  <conditionalFormatting sqref="R70">
    <cfRule type="cellIs" dxfId="1942" priority="637" operator="lessThan">
      <formula>0</formula>
    </cfRule>
  </conditionalFormatting>
  <conditionalFormatting sqref="J69">
    <cfRule type="cellIs" dxfId="1941" priority="636" operator="lessThan">
      <formula>0</formula>
    </cfRule>
  </conditionalFormatting>
  <conditionalFormatting sqref="R69">
    <cfRule type="cellIs" dxfId="1940" priority="635" operator="lessThan">
      <formula>0</formula>
    </cfRule>
  </conditionalFormatting>
  <conditionalFormatting sqref="J68">
    <cfRule type="cellIs" dxfId="1939" priority="634" operator="lessThan">
      <formula>0</formula>
    </cfRule>
  </conditionalFormatting>
  <conditionalFormatting sqref="R68">
    <cfRule type="cellIs" dxfId="1938" priority="633" operator="lessThan">
      <formula>0</formula>
    </cfRule>
  </conditionalFormatting>
  <conditionalFormatting sqref="J67">
    <cfRule type="cellIs" dxfId="1937" priority="632" operator="lessThan">
      <formula>0</formula>
    </cfRule>
  </conditionalFormatting>
  <conditionalFormatting sqref="R67">
    <cfRule type="cellIs" dxfId="1936" priority="631" operator="lessThan">
      <formula>0</formula>
    </cfRule>
  </conditionalFormatting>
  <conditionalFormatting sqref="J64:J65">
    <cfRule type="cellIs" dxfId="1935" priority="630" operator="lessThan">
      <formula>0</formula>
    </cfRule>
  </conditionalFormatting>
  <conditionalFormatting sqref="R64:R65">
    <cfRule type="cellIs" dxfId="1934" priority="629" operator="lessThan">
      <formula>0</formula>
    </cfRule>
  </conditionalFormatting>
  <conditionalFormatting sqref="J62">
    <cfRule type="cellIs" dxfId="1933" priority="540" stopIfTrue="1" operator="notEqual">
      <formula>0</formula>
    </cfRule>
    <cfRule type="cellIs" dxfId="1932" priority="628" operator="lessThan">
      <formula>0</formula>
    </cfRule>
  </conditionalFormatting>
  <conditionalFormatting sqref="J61">
    <cfRule type="cellIs" dxfId="1931" priority="626" operator="lessThan">
      <formula>0</formula>
    </cfRule>
  </conditionalFormatting>
  <conditionalFormatting sqref="R61">
    <cfRule type="cellIs" dxfId="1930" priority="625" operator="lessThan">
      <formula>0</formula>
    </cfRule>
  </conditionalFormatting>
  <conditionalFormatting sqref="J60">
    <cfRule type="cellIs" dxfId="1929" priority="624" operator="lessThan">
      <formula>0</formula>
    </cfRule>
  </conditionalFormatting>
  <conditionalFormatting sqref="R60">
    <cfRule type="cellIs" dxfId="1928" priority="623" operator="lessThan">
      <formula>0</formula>
    </cfRule>
  </conditionalFormatting>
  <conditionalFormatting sqref="J59">
    <cfRule type="cellIs" dxfId="1927" priority="622" operator="lessThan">
      <formula>0</formula>
    </cfRule>
  </conditionalFormatting>
  <conditionalFormatting sqref="R59">
    <cfRule type="cellIs" dxfId="1926" priority="621" operator="lessThan">
      <formula>0</formula>
    </cfRule>
  </conditionalFormatting>
  <conditionalFormatting sqref="J58">
    <cfRule type="cellIs" dxfId="1925" priority="620" operator="lessThan">
      <formula>0</formula>
    </cfRule>
  </conditionalFormatting>
  <conditionalFormatting sqref="R58">
    <cfRule type="cellIs" dxfId="1924" priority="619" operator="lessThan">
      <formula>0</formula>
    </cfRule>
  </conditionalFormatting>
  <conditionalFormatting sqref="J57">
    <cfRule type="cellIs" dxfId="1923" priority="618" operator="lessThan">
      <formula>0</formula>
    </cfRule>
  </conditionalFormatting>
  <conditionalFormatting sqref="R57">
    <cfRule type="cellIs" dxfId="1922" priority="617" operator="lessThan">
      <formula>0</formula>
    </cfRule>
  </conditionalFormatting>
  <conditionalFormatting sqref="J55">
    <cfRule type="cellIs" dxfId="1921" priority="616" operator="lessThan">
      <formula>0</formula>
    </cfRule>
  </conditionalFormatting>
  <conditionalFormatting sqref="R55">
    <cfRule type="cellIs" dxfId="1920" priority="615" operator="lessThan">
      <formula>0</formula>
    </cfRule>
  </conditionalFormatting>
  <conditionalFormatting sqref="J53:J54">
    <cfRule type="cellIs" dxfId="1919" priority="614" operator="lessThan">
      <formula>0</formula>
    </cfRule>
  </conditionalFormatting>
  <conditionalFormatting sqref="R53:R54">
    <cfRule type="cellIs" dxfId="1918" priority="613" operator="lessThan">
      <formula>0</formula>
    </cfRule>
  </conditionalFormatting>
  <conditionalFormatting sqref="J51">
    <cfRule type="cellIs" dxfId="1917" priority="612" operator="lessThan">
      <formula>0</formula>
    </cfRule>
  </conditionalFormatting>
  <conditionalFormatting sqref="R51">
    <cfRule type="cellIs" dxfId="1916" priority="611" operator="lessThan">
      <formula>0</formula>
    </cfRule>
  </conditionalFormatting>
  <conditionalFormatting sqref="J49">
    <cfRule type="cellIs" dxfId="1915" priority="610" operator="lessThan">
      <formula>0</formula>
    </cfRule>
  </conditionalFormatting>
  <conditionalFormatting sqref="R49">
    <cfRule type="cellIs" dxfId="1914" priority="609" operator="lessThan">
      <formula>0</formula>
    </cfRule>
  </conditionalFormatting>
  <conditionalFormatting sqref="J46:J48">
    <cfRule type="cellIs" dxfId="1913" priority="608" operator="lessThan">
      <formula>0</formula>
    </cfRule>
  </conditionalFormatting>
  <conditionalFormatting sqref="R46:R48">
    <cfRule type="cellIs" dxfId="1912" priority="607" operator="lessThan">
      <formula>0</formula>
    </cfRule>
  </conditionalFormatting>
  <conditionalFormatting sqref="J44">
    <cfRule type="cellIs" dxfId="1911" priority="606" operator="lessThan">
      <formula>0</formula>
    </cfRule>
  </conditionalFormatting>
  <conditionalFormatting sqref="R44">
    <cfRule type="cellIs" dxfId="1910" priority="605" operator="lessThan">
      <formula>0</formula>
    </cfRule>
  </conditionalFormatting>
  <conditionalFormatting sqref="J43">
    <cfRule type="cellIs" dxfId="1909" priority="604" operator="lessThan">
      <formula>0</formula>
    </cfRule>
  </conditionalFormatting>
  <conditionalFormatting sqref="R43">
    <cfRule type="cellIs" dxfId="1908" priority="603" operator="lessThan">
      <formula>0</formula>
    </cfRule>
  </conditionalFormatting>
  <conditionalFormatting sqref="J42">
    <cfRule type="cellIs" dxfId="1907" priority="602" operator="lessThan">
      <formula>0</formula>
    </cfRule>
  </conditionalFormatting>
  <conditionalFormatting sqref="R42">
    <cfRule type="cellIs" dxfId="1906" priority="601" operator="lessThan">
      <formula>0</formula>
    </cfRule>
  </conditionalFormatting>
  <conditionalFormatting sqref="J41">
    <cfRule type="cellIs" dxfId="1905" priority="600" operator="lessThan">
      <formula>0</formula>
    </cfRule>
  </conditionalFormatting>
  <conditionalFormatting sqref="R41">
    <cfRule type="cellIs" dxfId="1904" priority="599" operator="lessThan">
      <formula>0</formula>
    </cfRule>
  </conditionalFormatting>
  <conditionalFormatting sqref="R40">
    <cfRule type="cellIs" dxfId="1903" priority="595" operator="lessThan">
      <formula>0</formula>
    </cfRule>
  </conditionalFormatting>
  <conditionalFormatting sqref="J39">
    <cfRule type="cellIs" dxfId="1902" priority="594" operator="lessThan">
      <formula>0</formula>
    </cfRule>
  </conditionalFormatting>
  <conditionalFormatting sqref="R39">
    <cfRule type="cellIs" dxfId="1901" priority="593" operator="lessThan">
      <formula>0</formula>
    </cfRule>
  </conditionalFormatting>
  <conditionalFormatting sqref="J40">
    <cfRule type="cellIs" dxfId="1900" priority="592" operator="lessThan">
      <formula>0</formula>
    </cfRule>
  </conditionalFormatting>
  <conditionalFormatting sqref="R38">
    <cfRule type="cellIs" dxfId="1899" priority="591" operator="lessThan">
      <formula>0</formula>
    </cfRule>
  </conditionalFormatting>
  <conditionalFormatting sqref="J38">
    <cfRule type="cellIs" dxfId="1898" priority="590" operator="lessThan">
      <formula>0</formula>
    </cfRule>
  </conditionalFormatting>
  <conditionalFormatting sqref="R37">
    <cfRule type="cellIs" dxfId="1897" priority="589" operator="lessThan">
      <formula>0</formula>
    </cfRule>
  </conditionalFormatting>
  <conditionalFormatting sqref="J37">
    <cfRule type="cellIs" dxfId="1896" priority="588" operator="lessThan">
      <formula>0</formula>
    </cfRule>
  </conditionalFormatting>
  <conditionalFormatting sqref="R33">
    <cfRule type="cellIs" dxfId="1895" priority="587" operator="lessThan">
      <formula>0</formula>
    </cfRule>
  </conditionalFormatting>
  <conditionalFormatting sqref="J33">
    <cfRule type="cellIs" dxfId="1894" priority="586" operator="lessThan">
      <formula>0</formula>
    </cfRule>
  </conditionalFormatting>
  <conditionalFormatting sqref="R29">
    <cfRule type="cellIs" dxfId="1893" priority="585" operator="lessThan">
      <formula>0</formula>
    </cfRule>
  </conditionalFormatting>
  <conditionalFormatting sqref="J29">
    <cfRule type="cellIs" dxfId="1892" priority="584" operator="lessThan">
      <formula>0</formula>
    </cfRule>
  </conditionalFormatting>
  <conditionalFormatting sqref="R28">
    <cfRule type="cellIs" dxfId="1891" priority="583" operator="lessThan">
      <formula>0</formula>
    </cfRule>
  </conditionalFormatting>
  <conditionalFormatting sqref="J28">
    <cfRule type="cellIs" dxfId="1890" priority="582" operator="lessThan">
      <formula>0</formula>
    </cfRule>
  </conditionalFormatting>
  <conditionalFormatting sqref="R26">
    <cfRule type="cellIs" dxfId="1889" priority="581" operator="lessThan">
      <formula>0</formula>
    </cfRule>
  </conditionalFormatting>
  <conditionalFormatting sqref="J26">
    <cfRule type="cellIs" dxfId="1888" priority="580" operator="lessThan">
      <formula>0</formula>
    </cfRule>
  </conditionalFormatting>
  <conditionalFormatting sqref="R25">
    <cfRule type="cellIs" dxfId="1887" priority="579" operator="lessThan">
      <formula>0</formula>
    </cfRule>
  </conditionalFormatting>
  <conditionalFormatting sqref="J25">
    <cfRule type="cellIs" dxfId="1886" priority="578" operator="lessThan">
      <formula>0</formula>
    </cfRule>
  </conditionalFormatting>
  <conditionalFormatting sqref="R24">
    <cfRule type="cellIs" dxfId="1885" priority="577" operator="lessThan">
      <formula>0</formula>
    </cfRule>
  </conditionalFormatting>
  <conditionalFormatting sqref="J24">
    <cfRule type="cellIs" dxfId="1884" priority="576" operator="lessThan">
      <formula>0</formula>
    </cfRule>
  </conditionalFormatting>
  <conditionalFormatting sqref="R22">
    <cfRule type="cellIs" dxfId="1883" priority="575" operator="lessThan">
      <formula>0</formula>
    </cfRule>
  </conditionalFormatting>
  <conditionalFormatting sqref="J22">
    <cfRule type="cellIs" dxfId="1882" priority="574" operator="lessThan">
      <formula>0</formula>
    </cfRule>
  </conditionalFormatting>
  <conditionalFormatting sqref="R20">
    <cfRule type="cellIs" dxfId="1881" priority="573" operator="lessThan">
      <formula>0</formula>
    </cfRule>
  </conditionalFormatting>
  <conditionalFormatting sqref="J20">
    <cfRule type="cellIs" dxfId="1880" priority="572" operator="lessThan">
      <formula>0</formula>
    </cfRule>
  </conditionalFormatting>
  <conditionalFormatting sqref="R19">
    <cfRule type="cellIs" dxfId="1879" priority="571" operator="lessThan">
      <formula>0</formula>
    </cfRule>
  </conditionalFormatting>
  <conditionalFormatting sqref="J19">
    <cfRule type="cellIs" dxfId="1878" priority="570" operator="lessThan">
      <formula>0</formula>
    </cfRule>
  </conditionalFormatting>
  <conditionalFormatting sqref="R18">
    <cfRule type="cellIs" dxfId="1877" priority="569" operator="lessThan">
      <formula>0</formula>
    </cfRule>
  </conditionalFormatting>
  <conditionalFormatting sqref="J18">
    <cfRule type="cellIs" dxfId="1876" priority="568" operator="lessThan">
      <formula>0</formula>
    </cfRule>
  </conditionalFormatting>
  <conditionalFormatting sqref="R14:R16">
    <cfRule type="cellIs" dxfId="1875" priority="567" operator="lessThan">
      <formula>0</formula>
    </cfRule>
  </conditionalFormatting>
  <conditionalFormatting sqref="J14:J16">
    <cfRule type="cellIs" dxfId="1874" priority="566" operator="lessThan">
      <formula>0</formula>
    </cfRule>
  </conditionalFormatting>
  <conditionalFormatting sqref="R13">
    <cfRule type="cellIs" dxfId="1873" priority="565" operator="lessThan">
      <formula>0</formula>
    </cfRule>
  </conditionalFormatting>
  <conditionalFormatting sqref="J13">
    <cfRule type="cellIs" dxfId="1872" priority="564" operator="lessThan">
      <formula>0</formula>
    </cfRule>
  </conditionalFormatting>
  <conditionalFormatting sqref="R12">
    <cfRule type="cellIs" dxfId="1871" priority="563" operator="lessThan">
      <formula>0</formula>
    </cfRule>
  </conditionalFormatting>
  <conditionalFormatting sqref="J12">
    <cfRule type="cellIs" dxfId="1870" priority="562" operator="lessThan">
      <formula>0</formula>
    </cfRule>
  </conditionalFormatting>
  <conditionalFormatting sqref="R11">
    <cfRule type="cellIs" dxfId="1869" priority="561" operator="lessThan">
      <formula>0</formula>
    </cfRule>
  </conditionalFormatting>
  <conditionalFormatting sqref="J11">
    <cfRule type="cellIs" dxfId="1868" priority="560" operator="lessThan">
      <formula>0</formula>
    </cfRule>
  </conditionalFormatting>
  <conditionalFormatting sqref="K17">
    <cfRule type="cellIs" dxfId="1867" priority="549" operator="lessThan">
      <formula>0</formula>
    </cfRule>
  </conditionalFormatting>
  <conditionalFormatting sqref="L17">
    <cfRule type="cellIs" dxfId="1866" priority="548" operator="lessThan">
      <formula>0</formula>
    </cfRule>
  </conditionalFormatting>
  <conditionalFormatting sqref="N17">
    <cfRule type="cellIs" dxfId="1865" priority="547" operator="lessThan">
      <formula>0</formula>
    </cfRule>
  </conditionalFormatting>
  <conditionalFormatting sqref="O17">
    <cfRule type="cellIs" dxfId="1864" priority="546" operator="lessThan">
      <formula>0</formula>
    </cfRule>
  </conditionalFormatting>
  <conditionalFormatting sqref="P17">
    <cfRule type="cellIs" dxfId="1863" priority="545" operator="lessThan">
      <formula>0</formula>
    </cfRule>
  </conditionalFormatting>
  <conditionalFormatting sqref="Q17">
    <cfRule type="cellIs" dxfId="1862" priority="544" operator="lessThan">
      <formula>0</formula>
    </cfRule>
  </conditionalFormatting>
  <conditionalFormatting sqref="S17">
    <cfRule type="cellIs" dxfId="1861" priority="543" operator="lessThan">
      <formula>0</formula>
    </cfRule>
  </conditionalFormatting>
  <conditionalFormatting sqref="T17">
    <cfRule type="cellIs" dxfId="1860" priority="542" operator="lessThan">
      <formula>0</formula>
    </cfRule>
  </conditionalFormatting>
  <conditionalFormatting sqref="V17">
    <cfRule type="cellIs" dxfId="1859" priority="541" operator="lessThan">
      <formula>0</formula>
    </cfRule>
  </conditionalFormatting>
  <conditionalFormatting sqref="R62">
    <cfRule type="cellIs" dxfId="1858" priority="538" stopIfTrue="1" operator="notEqual">
      <formula>0</formula>
    </cfRule>
    <cfRule type="cellIs" dxfId="1857" priority="539" operator="lessThan">
      <formula>0</formula>
    </cfRule>
  </conditionalFormatting>
  <conditionalFormatting sqref="W62">
    <cfRule type="cellIs" dxfId="1856" priority="536" stopIfTrue="1" operator="notEqual">
      <formula>0</formula>
    </cfRule>
    <cfRule type="cellIs" dxfId="1855" priority="537" operator="lessThan">
      <formula>0</formula>
    </cfRule>
  </conditionalFormatting>
  <conditionalFormatting sqref="G105">
    <cfRule type="cellIs" dxfId="1854" priority="535" operator="lessThan">
      <formula>0</formula>
    </cfRule>
  </conditionalFormatting>
  <conditionalFormatting sqref="I105">
    <cfRule type="cellIs" dxfId="1853" priority="534" operator="lessThan">
      <formula>0</formula>
    </cfRule>
  </conditionalFormatting>
  <conditionalFormatting sqref="K105:L105 N105:Q105">
    <cfRule type="cellIs" dxfId="1852" priority="533" operator="lessThan">
      <formula>0</formula>
    </cfRule>
  </conditionalFormatting>
  <conditionalFormatting sqref="S105:T105 V105">
    <cfRule type="cellIs" dxfId="1851" priority="532" operator="lessThan">
      <formula>0</formula>
    </cfRule>
  </conditionalFormatting>
  <conditionalFormatting sqref="G165">
    <cfRule type="cellIs" dxfId="1850" priority="531" operator="lessThan">
      <formula>0</formula>
    </cfRule>
  </conditionalFormatting>
  <conditionalFormatting sqref="G165">
    <cfRule type="cellIs" dxfId="1849" priority="530" operator="greaterThan">
      <formula>0</formula>
    </cfRule>
  </conditionalFormatting>
  <conditionalFormatting sqref="G193">
    <cfRule type="cellIs" dxfId="1848" priority="529" operator="lessThan">
      <formula>0</formula>
    </cfRule>
  </conditionalFormatting>
  <conditionalFormatting sqref="G193">
    <cfRule type="cellIs" dxfId="1847" priority="528" operator="between">
      <formula>1</formula>
      <formula>1000000000</formula>
    </cfRule>
  </conditionalFormatting>
  <conditionalFormatting sqref="I193">
    <cfRule type="cellIs" dxfId="1846" priority="521" operator="lessThan">
      <formula>0</formula>
    </cfRule>
  </conditionalFormatting>
  <conditionalFormatting sqref="I193">
    <cfRule type="cellIs" dxfId="1845" priority="520" operator="between">
      <formula>1</formula>
      <formula>1000000000</formula>
    </cfRule>
  </conditionalFormatting>
  <conditionalFormatting sqref="K193:L193 N193:Q193">
    <cfRule type="cellIs" dxfId="1844" priority="519" operator="lessThan">
      <formula>0</formula>
    </cfRule>
  </conditionalFormatting>
  <conditionalFormatting sqref="K193:L193 N193:Q193">
    <cfRule type="cellIs" dxfId="1843" priority="518" operator="between">
      <formula>1</formula>
      <formula>1000000000</formula>
    </cfRule>
  </conditionalFormatting>
  <conditionalFormatting sqref="S193:T193 V193">
    <cfRule type="cellIs" dxfId="1842" priority="517" operator="lessThan">
      <formula>0</formula>
    </cfRule>
  </conditionalFormatting>
  <conditionalFormatting sqref="S193:T193 V193">
    <cfRule type="cellIs" dxfId="1841" priority="516" operator="between">
      <formula>1</formula>
      <formula>1000000000</formula>
    </cfRule>
  </conditionalFormatting>
  <conditionalFormatting sqref="Y128">
    <cfRule type="cellIs" dxfId="1840" priority="514" operator="lessThan">
      <formula>0</formula>
    </cfRule>
  </conditionalFormatting>
  <conditionalFormatting sqref="Z128">
    <cfRule type="cellIs" dxfId="1839" priority="513" operator="lessThan">
      <formula>0</formula>
    </cfRule>
  </conditionalFormatting>
  <conditionalFormatting sqref="AB128">
    <cfRule type="cellIs" dxfId="1838" priority="512" operator="lessThan">
      <formula>0</formula>
    </cfRule>
  </conditionalFormatting>
  <conditionalFormatting sqref="AC128">
    <cfRule type="cellIs" dxfId="1837" priority="511" operator="lessThan">
      <formula>0</formula>
    </cfRule>
  </conditionalFormatting>
  <conditionalFormatting sqref="W128">
    <cfRule type="cellIs" dxfId="1836" priority="510" operator="lessThan">
      <formula>0</formula>
    </cfRule>
  </conditionalFormatting>
  <conditionalFormatting sqref="J128">
    <cfRule type="cellIs" dxfId="1835" priority="509" operator="lessThan">
      <formula>0</formula>
    </cfRule>
  </conditionalFormatting>
  <conditionalFormatting sqref="R128">
    <cfRule type="cellIs" dxfId="1834" priority="508" operator="lessThan">
      <formula>0</formula>
    </cfRule>
  </conditionalFormatting>
  <conditionalFormatting sqref="AD7:AD29 AD67:AD75 AD36:AD62 AD32:AD33 AD64:AD65 AD77:AD208 AD210:AD300">
    <cfRule type="cellIs" dxfId="1833" priority="501" stopIfTrue="1" operator="notEqual">
      <formula>0</formula>
    </cfRule>
  </conditionalFormatting>
  <conditionalFormatting sqref="AE8:AE29 AE67:AE75 AE36:AE62 AE32:AE33 AE64:AE65 AE77:AE208 AE210:AE300">
    <cfRule type="cellIs" dxfId="1832" priority="500" operator="lessThan">
      <formula>0</formula>
    </cfRule>
  </conditionalFormatting>
  <conditionalFormatting sqref="G56">
    <cfRule type="cellIs" dxfId="1831" priority="499" operator="lessThan">
      <formula>0</formula>
    </cfRule>
  </conditionalFormatting>
  <conditionalFormatting sqref="G56">
    <cfRule type="cellIs" dxfId="1830" priority="498" operator="greaterThan">
      <formula>0</formula>
    </cfRule>
  </conditionalFormatting>
  <conditionalFormatting sqref="I56">
    <cfRule type="cellIs" dxfId="1829" priority="497" operator="lessThan">
      <formula>0</formula>
    </cfRule>
  </conditionalFormatting>
  <conditionalFormatting sqref="I56">
    <cfRule type="cellIs" dxfId="1828" priority="496" operator="greaterThan">
      <formula>0</formula>
    </cfRule>
  </conditionalFormatting>
  <conditionalFormatting sqref="K56">
    <cfRule type="cellIs" dxfId="1827" priority="495" operator="lessThan">
      <formula>0</formula>
    </cfRule>
  </conditionalFormatting>
  <conditionalFormatting sqref="K56">
    <cfRule type="cellIs" dxfId="1826" priority="494" operator="greaterThan">
      <formula>0</formula>
    </cfRule>
  </conditionalFormatting>
  <conditionalFormatting sqref="L56">
    <cfRule type="cellIs" dxfId="1825" priority="493" operator="lessThan">
      <formula>0</formula>
    </cfRule>
  </conditionalFormatting>
  <conditionalFormatting sqref="L56">
    <cfRule type="cellIs" dxfId="1824" priority="492" operator="greaterThan">
      <formula>0</formula>
    </cfRule>
  </conditionalFormatting>
  <conditionalFormatting sqref="N56">
    <cfRule type="cellIs" dxfId="1823" priority="491" operator="lessThan">
      <formula>0</formula>
    </cfRule>
  </conditionalFormatting>
  <conditionalFormatting sqref="N56">
    <cfRule type="cellIs" dxfId="1822" priority="490" operator="greaterThan">
      <formula>0</formula>
    </cfRule>
  </conditionalFormatting>
  <conditionalFormatting sqref="O56">
    <cfRule type="cellIs" dxfId="1821" priority="489" operator="lessThan">
      <formula>0</formula>
    </cfRule>
  </conditionalFormatting>
  <conditionalFormatting sqref="O56">
    <cfRule type="cellIs" dxfId="1820" priority="488" operator="greaterThan">
      <formula>0</formula>
    </cfRule>
  </conditionalFormatting>
  <conditionalFormatting sqref="P56">
    <cfRule type="cellIs" dxfId="1819" priority="487" operator="lessThan">
      <formula>0</formula>
    </cfRule>
  </conditionalFormatting>
  <conditionalFormatting sqref="P56">
    <cfRule type="cellIs" dxfId="1818" priority="486" operator="greaterThan">
      <formula>0</formula>
    </cfRule>
  </conditionalFormatting>
  <conditionalFormatting sqref="Q56">
    <cfRule type="cellIs" dxfId="1817" priority="485" operator="lessThan">
      <formula>0</formula>
    </cfRule>
  </conditionalFormatting>
  <conditionalFormatting sqref="Q56">
    <cfRule type="cellIs" dxfId="1816" priority="484" operator="greaterThan">
      <formula>0</formula>
    </cfRule>
  </conditionalFormatting>
  <conditionalFormatting sqref="S56">
    <cfRule type="cellIs" dxfId="1815" priority="483" operator="lessThan">
      <formula>0</formula>
    </cfRule>
  </conditionalFormatting>
  <conditionalFormatting sqref="S56">
    <cfRule type="cellIs" dxfId="1814" priority="482" operator="greaterThan">
      <formula>0</formula>
    </cfRule>
  </conditionalFormatting>
  <conditionalFormatting sqref="T56">
    <cfRule type="cellIs" dxfId="1813" priority="481" operator="lessThan">
      <formula>0</formula>
    </cfRule>
  </conditionalFormatting>
  <conditionalFormatting sqref="T56">
    <cfRule type="cellIs" dxfId="1812" priority="480" operator="greaterThan">
      <formula>0</formula>
    </cfRule>
  </conditionalFormatting>
  <conditionalFormatting sqref="T56">
    <cfRule type="cellIs" dxfId="1811" priority="479" operator="lessThan">
      <formula>0</formula>
    </cfRule>
  </conditionalFormatting>
  <conditionalFormatting sqref="T56">
    <cfRule type="cellIs" dxfId="1810" priority="478" operator="greaterThan">
      <formula>0</formula>
    </cfRule>
  </conditionalFormatting>
  <conditionalFormatting sqref="V56">
    <cfRule type="cellIs" dxfId="1809" priority="477" operator="lessThan">
      <formula>0</formula>
    </cfRule>
  </conditionalFormatting>
  <conditionalFormatting sqref="V56">
    <cfRule type="cellIs" dxfId="1808" priority="476" operator="greaterThan">
      <formula>0</formula>
    </cfRule>
  </conditionalFormatting>
  <conditionalFormatting sqref="AF7:AF29 AF67:AF75 AF36:AF62 AF32:AF33 AF64:AF65 AF77:AF208 AF210:AF300">
    <cfRule type="cellIs" dxfId="1807" priority="475" operator="lessThan">
      <formula>0</formula>
    </cfRule>
  </conditionalFormatting>
  <conditionalFormatting sqref="AG7:AG29 AG67:AG75 AG36:AG62 AG32:AG33 AG64:AG65 AG77:AG208 AG210:AG300">
    <cfRule type="cellIs" dxfId="1806" priority="474" operator="lessThan">
      <formula>0</formula>
    </cfRule>
  </conditionalFormatting>
  <conditionalFormatting sqref="I10 K10 S10 N10:Q10 V10">
    <cfRule type="cellIs" dxfId="1805" priority="2504" stopIfTrue="1" operator="notEqual">
      <formula>I8</formula>
    </cfRule>
  </conditionalFormatting>
  <conditionalFormatting sqref="B9:B10">
    <cfRule type="duplicateValues" dxfId="1804" priority="473" stopIfTrue="1"/>
  </conditionalFormatting>
  <conditionalFormatting sqref="V140">
    <cfRule type="cellIs" dxfId="1803" priority="468" operator="lessThan">
      <formula>0</formula>
    </cfRule>
  </conditionalFormatting>
  <conditionalFormatting sqref="J140">
    <cfRule type="cellIs" dxfId="1802" priority="467" operator="lessThan">
      <formula>0</formula>
    </cfRule>
  </conditionalFormatting>
  <conditionalFormatting sqref="R140">
    <cfRule type="cellIs" dxfId="1801" priority="466" operator="lessThan">
      <formula>0</formula>
    </cfRule>
  </conditionalFormatting>
  <conditionalFormatting sqref="W140">
    <cfRule type="cellIs" dxfId="1800" priority="465" operator="lessThan">
      <formula>0</formula>
    </cfRule>
  </conditionalFormatting>
  <conditionalFormatting sqref="G140">
    <cfRule type="cellIs" dxfId="1799" priority="464" operator="lessThan">
      <formula>0</formula>
    </cfRule>
  </conditionalFormatting>
  <conditionalFormatting sqref="G140">
    <cfRule type="cellIs" dxfId="1798" priority="463" operator="greaterThan">
      <formula>0</formula>
    </cfRule>
  </conditionalFormatting>
  <conditionalFormatting sqref="I140">
    <cfRule type="cellIs" dxfId="1797" priority="462" operator="lessThan">
      <formula>0</formula>
    </cfRule>
  </conditionalFormatting>
  <conditionalFormatting sqref="I140">
    <cfRule type="cellIs" dxfId="1796" priority="461" operator="greaterThan">
      <formula>0</formula>
    </cfRule>
  </conditionalFormatting>
  <conditionalFormatting sqref="K140">
    <cfRule type="cellIs" dxfId="1795" priority="460" operator="lessThan">
      <formula>0</formula>
    </cfRule>
  </conditionalFormatting>
  <conditionalFormatting sqref="K140">
    <cfRule type="cellIs" dxfId="1794" priority="459" operator="greaterThan">
      <formula>0</formula>
    </cfRule>
  </conditionalFormatting>
  <conditionalFormatting sqref="L140">
    <cfRule type="cellIs" dxfId="1793" priority="458" operator="lessThan">
      <formula>0</formula>
    </cfRule>
  </conditionalFormatting>
  <conditionalFormatting sqref="L140">
    <cfRule type="cellIs" dxfId="1792" priority="457" operator="greaterThan">
      <formula>0</formula>
    </cfRule>
  </conditionalFormatting>
  <conditionalFormatting sqref="N140">
    <cfRule type="cellIs" dxfId="1791" priority="456" operator="lessThan">
      <formula>0</formula>
    </cfRule>
  </conditionalFormatting>
  <conditionalFormatting sqref="N140">
    <cfRule type="cellIs" dxfId="1790" priority="455" operator="greaterThan">
      <formula>0</formula>
    </cfRule>
  </conditionalFormatting>
  <conditionalFormatting sqref="O140">
    <cfRule type="cellIs" dxfId="1789" priority="454" operator="lessThan">
      <formula>0</formula>
    </cfRule>
  </conditionalFormatting>
  <conditionalFormatting sqref="O140">
    <cfRule type="cellIs" dxfId="1788" priority="453" operator="greaterThan">
      <formula>0</formula>
    </cfRule>
  </conditionalFormatting>
  <conditionalFormatting sqref="P140">
    <cfRule type="cellIs" dxfId="1787" priority="452" operator="lessThan">
      <formula>0</formula>
    </cfRule>
  </conditionalFormatting>
  <conditionalFormatting sqref="P140">
    <cfRule type="cellIs" dxfId="1786" priority="451" operator="greaterThan">
      <formula>0</formula>
    </cfRule>
  </conditionalFormatting>
  <conditionalFormatting sqref="Q140">
    <cfRule type="cellIs" dxfId="1785" priority="450" operator="lessThan">
      <formula>0</formula>
    </cfRule>
  </conditionalFormatting>
  <conditionalFormatting sqref="Q140">
    <cfRule type="cellIs" dxfId="1784" priority="449" operator="greaterThan">
      <formula>0</formula>
    </cfRule>
  </conditionalFormatting>
  <conditionalFormatting sqref="S140">
    <cfRule type="cellIs" dxfId="1783" priority="448" operator="lessThan">
      <formula>0</formula>
    </cfRule>
  </conditionalFormatting>
  <conditionalFormatting sqref="S140">
    <cfRule type="cellIs" dxfId="1782" priority="447" operator="greaterThan">
      <formula>0</formula>
    </cfRule>
  </conditionalFormatting>
  <conditionalFormatting sqref="T140">
    <cfRule type="cellIs" dxfId="1781" priority="446" operator="lessThan">
      <formula>0</formula>
    </cfRule>
  </conditionalFormatting>
  <conditionalFormatting sqref="T140">
    <cfRule type="cellIs" dxfId="1780" priority="445" operator="greaterThan">
      <formula>0</formula>
    </cfRule>
  </conditionalFormatting>
  <conditionalFormatting sqref="T140">
    <cfRule type="cellIs" dxfId="1779" priority="444" operator="lessThan">
      <formula>0</formula>
    </cfRule>
  </conditionalFormatting>
  <conditionalFormatting sqref="T140">
    <cfRule type="cellIs" dxfId="1778" priority="443" operator="greaterThan">
      <formula>0</formula>
    </cfRule>
  </conditionalFormatting>
  <conditionalFormatting sqref="V140">
    <cfRule type="cellIs" dxfId="1777" priority="442" operator="lessThan">
      <formula>0</formula>
    </cfRule>
  </conditionalFormatting>
  <conditionalFormatting sqref="V140">
    <cfRule type="cellIs" dxfId="1776" priority="441" operator="greaterThan">
      <formula>0</formula>
    </cfRule>
  </conditionalFormatting>
  <conditionalFormatting sqref="I176 K176:L176 S176:T176 N176:Q176 V176">
    <cfRule type="cellIs" dxfId="1775" priority="440" operator="lessThan">
      <formula>0</formula>
    </cfRule>
  </conditionalFormatting>
  <conditionalFormatting sqref="I176 K176:L176 S176:T176 N176:Q176 V176">
    <cfRule type="cellIs" dxfId="1774" priority="439" operator="greaterThan">
      <formula>0</formula>
    </cfRule>
  </conditionalFormatting>
  <conditionalFormatting sqref="J176">
    <cfRule type="cellIs" dxfId="1773" priority="438" operator="lessThan">
      <formula>0</formula>
    </cfRule>
  </conditionalFormatting>
  <conditionalFormatting sqref="R176">
    <cfRule type="cellIs" dxfId="1772" priority="437" operator="lessThan">
      <formula>0</formula>
    </cfRule>
  </conditionalFormatting>
  <conditionalFormatting sqref="W176">
    <cfRule type="cellIs" dxfId="1771" priority="436" operator="lessThan">
      <formula>0</formula>
    </cfRule>
  </conditionalFormatting>
  <conditionalFormatting sqref="G176">
    <cfRule type="cellIs" dxfId="1770" priority="435" operator="lessThan">
      <formula>0</formula>
    </cfRule>
  </conditionalFormatting>
  <conditionalFormatting sqref="G176">
    <cfRule type="cellIs" dxfId="1769" priority="434" operator="greaterThan">
      <formula>0</formula>
    </cfRule>
  </conditionalFormatting>
  <conditionalFormatting sqref="R298">
    <cfRule type="cellIs" dxfId="1768" priority="430" operator="lessThan">
      <formula>0</formula>
    </cfRule>
  </conditionalFormatting>
  <conditionalFormatting sqref="G299 I299:L299 N299:T299 V299:X299">
    <cfRule type="cellIs" dxfId="1767" priority="433" operator="lessThan">
      <formula>0</formula>
    </cfRule>
  </conditionalFormatting>
  <conditionalFormatting sqref="W298">
    <cfRule type="cellIs" dxfId="1766" priority="432" operator="lessThan">
      <formula>0</formula>
    </cfRule>
  </conditionalFormatting>
  <conditionalFormatting sqref="J298">
    <cfRule type="cellIs" dxfId="1765" priority="431" operator="lessThan">
      <formula>0</formula>
    </cfRule>
  </conditionalFormatting>
  <conditionalFormatting sqref="H17">
    <cfRule type="cellIs" dxfId="1764" priority="428" operator="lessThan">
      <formula>0</formula>
    </cfRule>
  </conditionalFormatting>
  <conditionalFormatting sqref="H21">
    <cfRule type="cellIs" dxfId="1763" priority="427" operator="lessThan">
      <formula>0</formula>
    </cfRule>
  </conditionalFormatting>
  <conditionalFormatting sqref="H23">
    <cfRule type="cellIs" dxfId="1762" priority="426" operator="lessThan">
      <formula>0</formula>
    </cfRule>
  </conditionalFormatting>
  <conditionalFormatting sqref="H191">
    <cfRule type="cellIs" dxfId="1761" priority="382" operator="lessThan">
      <formula>0</formula>
    </cfRule>
  </conditionalFormatting>
  <conditionalFormatting sqref="H45">
    <cfRule type="cellIs" dxfId="1760" priority="422" operator="lessThan">
      <formula>0</formula>
    </cfRule>
  </conditionalFormatting>
  <conditionalFormatting sqref="H27">
    <cfRule type="cellIs" dxfId="1759" priority="425" operator="lessThan">
      <formula>0</formula>
    </cfRule>
  </conditionalFormatting>
  <conditionalFormatting sqref="H149">
    <cfRule type="cellIs" dxfId="1758" priority="404" operator="lessThan">
      <formula>0</formula>
    </cfRule>
  </conditionalFormatting>
  <conditionalFormatting sqref="H83">
    <cfRule type="cellIs" dxfId="1757" priority="420" operator="lessThan">
      <formula>0</formula>
    </cfRule>
  </conditionalFormatting>
  <conditionalFormatting sqref="H87">
    <cfRule type="cellIs" dxfId="1756" priority="419" operator="lessThan">
      <formula>0</formula>
    </cfRule>
  </conditionalFormatting>
  <conditionalFormatting sqref="H77">
    <cfRule type="cellIs" dxfId="1755" priority="421" operator="lessThan">
      <formula>0</formula>
    </cfRule>
  </conditionalFormatting>
  <conditionalFormatting sqref="H95">
    <cfRule type="cellIs" dxfId="1754" priority="417" operator="lessThan">
      <formula>0</formula>
    </cfRule>
  </conditionalFormatting>
  <conditionalFormatting sqref="H91">
    <cfRule type="cellIs" dxfId="1753" priority="418" operator="lessThan">
      <formula>0</formula>
    </cfRule>
  </conditionalFormatting>
  <conditionalFormatting sqref="H98">
    <cfRule type="cellIs" dxfId="1752" priority="416" operator="lessThan">
      <formula>0</formula>
    </cfRule>
  </conditionalFormatting>
  <conditionalFormatting sqref="H235">
    <cfRule type="cellIs" dxfId="1751" priority="394" operator="lessThan">
      <formula>0</formula>
    </cfRule>
  </conditionalFormatting>
  <conditionalFormatting sqref="H108">
    <cfRule type="cellIs" dxfId="1750" priority="412" operator="lessThan">
      <formula>0</formula>
    </cfRule>
  </conditionalFormatting>
  <conditionalFormatting sqref="H102">
    <cfRule type="cellIs" dxfId="1749" priority="415" operator="lessThan">
      <formula>0</formula>
    </cfRule>
  </conditionalFormatting>
  <conditionalFormatting sqref="H52">
    <cfRule type="cellIs" dxfId="1748" priority="414" operator="lessThan">
      <formula>0</formula>
    </cfRule>
  </conditionalFormatting>
  <conditionalFormatting sqref="H113">
    <cfRule type="cellIs" dxfId="1747" priority="411" operator="lessThan">
      <formula>0</formula>
    </cfRule>
  </conditionalFormatting>
  <conditionalFormatting sqref="H123">
    <cfRule type="cellIs" dxfId="1746" priority="410" operator="lessThan">
      <formula>0</formula>
    </cfRule>
  </conditionalFormatting>
  <conditionalFormatting sqref="H130">
    <cfRule type="cellIs" dxfId="1745" priority="409" operator="lessThan">
      <formula>0</formula>
    </cfRule>
  </conditionalFormatting>
  <conditionalFormatting sqref="H127">
    <cfRule type="cellIs" dxfId="1744" priority="408" operator="lessThan">
      <formula>0</formula>
    </cfRule>
  </conditionalFormatting>
  <conditionalFormatting sqref="H131">
    <cfRule type="cellIs" dxfId="1743" priority="407" operator="lessThan">
      <formula>0</formula>
    </cfRule>
  </conditionalFormatting>
  <conditionalFormatting sqref="H144">
    <cfRule type="cellIs" dxfId="1742" priority="406" operator="lessThan">
      <formula>0</formula>
    </cfRule>
  </conditionalFormatting>
  <conditionalFormatting sqref="H148">
    <cfRule type="cellIs" dxfId="1741" priority="405" operator="lessThan">
      <formula>0</formula>
    </cfRule>
  </conditionalFormatting>
  <conditionalFormatting sqref="H159">
    <cfRule type="cellIs" dxfId="1740" priority="403" operator="lessThan">
      <formula>0</formula>
    </cfRule>
  </conditionalFormatting>
  <conditionalFormatting sqref="H182">
    <cfRule type="cellIs" dxfId="1739" priority="402" operator="lessThan">
      <formula>0</formula>
    </cfRule>
  </conditionalFormatting>
  <conditionalFormatting sqref="H199">
    <cfRule type="cellIs" dxfId="1738" priority="401" operator="lessThan">
      <formula>0</formula>
    </cfRule>
  </conditionalFormatting>
  <conditionalFormatting sqref="H205">
    <cfRule type="cellIs" dxfId="1737" priority="400" operator="lessThan">
      <formula>0</formula>
    </cfRule>
  </conditionalFormatting>
  <conditionalFormatting sqref="H218">
    <cfRule type="cellIs" dxfId="1736" priority="398" operator="lessThan">
      <formula>0</formula>
    </cfRule>
  </conditionalFormatting>
  <conditionalFormatting sqref="H200">
    <cfRule type="cellIs" dxfId="1735" priority="399" operator="lessThan">
      <formula>0</formula>
    </cfRule>
  </conditionalFormatting>
  <conditionalFormatting sqref="H226">
    <cfRule type="cellIs" dxfId="1734" priority="397" operator="lessThan">
      <formula>0</formula>
    </cfRule>
  </conditionalFormatting>
  <conditionalFormatting sqref="H230">
    <cfRule type="cellIs" dxfId="1733" priority="396" operator="lessThan">
      <formula>0</formula>
    </cfRule>
  </conditionalFormatting>
  <conditionalFormatting sqref="H234">
    <cfRule type="cellIs" dxfId="1732" priority="395" operator="lessThan">
      <formula>0</formula>
    </cfRule>
  </conditionalFormatting>
  <conditionalFormatting sqref="H242">
    <cfRule type="cellIs" dxfId="1731" priority="393" operator="lessThan">
      <formula>0</formula>
    </cfRule>
  </conditionalFormatting>
  <conditionalFormatting sqref="H245">
    <cfRule type="cellIs" dxfId="1730" priority="392" operator="lessThan">
      <formula>0</formula>
    </cfRule>
  </conditionalFormatting>
  <conditionalFormatting sqref="H267:H268">
    <cfRule type="cellIs" dxfId="1729" priority="391" operator="lessThan">
      <formula>0</formula>
    </cfRule>
  </conditionalFormatting>
  <conditionalFormatting sqref="H256">
    <cfRule type="cellIs" dxfId="1728" priority="389" operator="lessThan">
      <formula>0</formula>
    </cfRule>
  </conditionalFormatting>
  <conditionalFormatting sqref="H253">
    <cfRule type="cellIs" dxfId="1727" priority="388" operator="lessThan">
      <formula>0</formula>
    </cfRule>
  </conditionalFormatting>
  <conditionalFormatting sqref="H278">
    <cfRule type="cellIs" dxfId="1726" priority="387" operator="lessThan">
      <formula>0</formula>
    </cfRule>
  </conditionalFormatting>
  <conditionalFormatting sqref="H282">
    <cfRule type="cellIs" dxfId="1725" priority="386" operator="lessThan">
      <formula>0</formula>
    </cfRule>
  </conditionalFormatting>
  <conditionalFormatting sqref="H295">
    <cfRule type="cellIs" dxfId="1724" priority="385" operator="lessThan">
      <formula>0</formula>
    </cfRule>
  </conditionalFormatting>
  <conditionalFormatting sqref="H169">
    <cfRule type="cellIs" dxfId="1723" priority="384" operator="lessThan">
      <formula>0</formula>
    </cfRule>
  </conditionalFormatting>
  <conditionalFormatting sqref="H175">
    <cfRule type="cellIs" dxfId="1722" priority="383" operator="lessThan">
      <formula>0</formula>
    </cfRule>
  </conditionalFormatting>
  <conditionalFormatting sqref="H50">
    <cfRule type="cellIs" dxfId="1721" priority="381" operator="lessThan">
      <formula>0</formula>
    </cfRule>
  </conditionalFormatting>
  <conditionalFormatting sqref="H105">
    <cfRule type="cellIs" dxfId="1720" priority="379" operator="lessThan">
      <formula>0</formula>
    </cfRule>
  </conditionalFormatting>
  <conditionalFormatting sqref="H165">
    <cfRule type="cellIs" dxfId="1719" priority="378" operator="lessThan">
      <formula>0</formula>
    </cfRule>
  </conditionalFormatting>
  <conditionalFormatting sqref="H165">
    <cfRule type="cellIs" dxfId="1718" priority="377" operator="greaterThan">
      <formula>0</formula>
    </cfRule>
  </conditionalFormatting>
  <conditionalFormatting sqref="H193">
    <cfRule type="cellIs" dxfId="1717" priority="376" operator="lessThan">
      <formula>0</formula>
    </cfRule>
  </conditionalFormatting>
  <conditionalFormatting sqref="H193">
    <cfRule type="cellIs" dxfId="1716" priority="375" operator="between">
      <formula>1</formula>
      <formula>1000000000</formula>
    </cfRule>
  </conditionalFormatting>
  <conditionalFormatting sqref="H56">
    <cfRule type="cellIs" dxfId="1715" priority="374" operator="lessThan">
      <formula>0</formula>
    </cfRule>
  </conditionalFormatting>
  <conditionalFormatting sqref="H56">
    <cfRule type="cellIs" dxfId="1714" priority="373" operator="greaterThan">
      <formula>0</formula>
    </cfRule>
  </conditionalFormatting>
  <conditionalFormatting sqref="H140">
    <cfRule type="cellIs" dxfId="1713" priority="372" operator="lessThan">
      <formula>0</formula>
    </cfRule>
  </conditionalFormatting>
  <conditionalFormatting sqref="H140">
    <cfRule type="cellIs" dxfId="1712" priority="371" operator="greaterThan">
      <formula>0</formula>
    </cfRule>
  </conditionalFormatting>
  <conditionalFormatting sqref="H176">
    <cfRule type="cellIs" dxfId="1711" priority="370" operator="lessThan">
      <formula>0</formula>
    </cfRule>
  </conditionalFormatting>
  <conditionalFormatting sqref="H176">
    <cfRule type="cellIs" dxfId="1710" priority="369" operator="greaterThan">
      <formula>0</formula>
    </cfRule>
  </conditionalFormatting>
  <conditionalFormatting sqref="H299">
    <cfRule type="cellIs" dxfId="1709" priority="368" operator="lessThan">
      <formula>0</formula>
    </cfRule>
  </conditionalFormatting>
  <conditionalFormatting sqref="M17">
    <cfRule type="cellIs" dxfId="1708" priority="367" operator="lessThan">
      <formula>0</formula>
    </cfRule>
  </conditionalFormatting>
  <conditionalFormatting sqref="M21">
    <cfRule type="cellIs" dxfId="1707" priority="366" operator="lessThan">
      <formula>0</formula>
    </cfRule>
  </conditionalFormatting>
  <conditionalFormatting sqref="M23">
    <cfRule type="cellIs" dxfId="1706" priority="365" operator="lessThan">
      <formula>0</formula>
    </cfRule>
  </conditionalFormatting>
  <conditionalFormatting sqref="M191">
    <cfRule type="cellIs" dxfId="1705" priority="321" operator="lessThan">
      <formula>0</formula>
    </cfRule>
  </conditionalFormatting>
  <conditionalFormatting sqref="M45">
    <cfRule type="cellIs" dxfId="1704" priority="361" operator="lessThan">
      <formula>0</formula>
    </cfRule>
  </conditionalFormatting>
  <conditionalFormatting sqref="M27">
    <cfRule type="cellIs" dxfId="1703" priority="364" operator="lessThan">
      <formula>0</formula>
    </cfRule>
  </conditionalFormatting>
  <conditionalFormatting sqref="M149">
    <cfRule type="cellIs" dxfId="1702" priority="343" operator="lessThan">
      <formula>0</formula>
    </cfRule>
  </conditionalFormatting>
  <conditionalFormatting sqref="M83">
    <cfRule type="cellIs" dxfId="1701" priority="359" operator="lessThan">
      <formula>0</formula>
    </cfRule>
  </conditionalFormatting>
  <conditionalFormatting sqref="M87">
    <cfRule type="cellIs" dxfId="1700" priority="358" operator="lessThan">
      <formula>0</formula>
    </cfRule>
  </conditionalFormatting>
  <conditionalFormatting sqref="M77">
    <cfRule type="cellIs" dxfId="1699" priority="360" operator="lessThan">
      <formula>0</formula>
    </cfRule>
  </conditionalFormatting>
  <conditionalFormatting sqref="M95">
    <cfRule type="cellIs" dxfId="1698" priority="356" operator="lessThan">
      <formula>0</formula>
    </cfRule>
  </conditionalFormatting>
  <conditionalFormatting sqref="M91">
    <cfRule type="cellIs" dxfId="1697" priority="357" operator="lessThan">
      <formula>0</formula>
    </cfRule>
  </conditionalFormatting>
  <conditionalFormatting sqref="M98">
    <cfRule type="cellIs" dxfId="1696" priority="355" operator="lessThan">
      <formula>0</formula>
    </cfRule>
  </conditionalFormatting>
  <conditionalFormatting sqref="M235">
    <cfRule type="cellIs" dxfId="1695" priority="333" operator="lessThan">
      <formula>0</formula>
    </cfRule>
  </conditionalFormatting>
  <conditionalFormatting sqref="M108">
    <cfRule type="cellIs" dxfId="1694" priority="351" operator="lessThan">
      <formula>0</formula>
    </cfRule>
  </conditionalFormatting>
  <conditionalFormatting sqref="M102">
    <cfRule type="cellIs" dxfId="1693" priority="354" operator="lessThan">
      <formula>0</formula>
    </cfRule>
  </conditionalFormatting>
  <conditionalFormatting sqref="M52">
    <cfRule type="cellIs" dxfId="1692" priority="353" operator="lessThan">
      <formula>0</formula>
    </cfRule>
  </conditionalFormatting>
  <conditionalFormatting sqref="M113">
    <cfRule type="cellIs" dxfId="1691" priority="350" operator="lessThan">
      <formula>0</formula>
    </cfRule>
  </conditionalFormatting>
  <conditionalFormatting sqref="M123">
    <cfRule type="cellIs" dxfId="1690" priority="349" operator="lessThan">
      <formula>0</formula>
    </cfRule>
  </conditionalFormatting>
  <conditionalFormatting sqref="M130">
    <cfRule type="cellIs" dxfId="1689" priority="348" operator="lessThan">
      <formula>0</formula>
    </cfRule>
  </conditionalFormatting>
  <conditionalFormatting sqref="M127">
    <cfRule type="cellIs" dxfId="1688" priority="347" operator="lessThan">
      <formula>0</formula>
    </cfRule>
  </conditionalFormatting>
  <conditionalFormatting sqref="M131">
    <cfRule type="cellIs" dxfId="1687" priority="346" operator="lessThan">
      <formula>0</formula>
    </cfRule>
  </conditionalFormatting>
  <conditionalFormatting sqref="M144">
    <cfRule type="cellIs" dxfId="1686" priority="345" operator="lessThan">
      <formula>0</formula>
    </cfRule>
  </conditionalFormatting>
  <conditionalFormatting sqref="M148">
    <cfRule type="cellIs" dxfId="1685" priority="344" operator="lessThan">
      <formula>0</formula>
    </cfRule>
  </conditionalFormatting>
  <conditionalFormatting sqref="M159">
    <cfRule type="cellIs" dxfId="1684" priority="342" operator="lessThan">
      <formula>0</formula>
    </cfRule>
  </conditionalFormatting>
  <conditionalFormatting sqref="M182">
    <cfRule type="cellIs" dxfId="1683" priority="341" operator="lessThan">
      <formula>0</formula>
    </cfRule>
  </conditionalFormatting>
  <conditionalFormatting sqref="M199">
    <cfRule type="cellIs" dxfId="1682" priority="340" operator="lessThan">
      <formula>0</formula>
    </cfRule>
  </conditionalFormatting>
  <conditionalFormatting sqref="M205">
    <cfRule type="cellIs" dxfId="1681" priority="339" operator="lessThan">
      <formula>0</formula>
    </cfRule>
  </conditionalFormatting>
  <conditionalFormatting sqref="M218">
    <cfRule type="cellIs" dxfId="1680" priority="337" operator="lessThan">
      <formula>0</formula>
    </cfRule>
  </conditionalFormatting>
  <conditionalFormatting sqref="M200">
    <cfRule type="cellIs" dxfId="1679" priority="338" operator="lessThan">
      <formula>0</formula>
    </cfRule>
  </conditionalFormatting>
  <conditionalFormatting sqref="M226">
    <cfRule type="cellIs" dxfId="1678" priority="336" operator="lessThan">
      <formula>0</formula>
    </cfRule>
  </conditionalFormatting>
  <conditionalFormatting sqref="M230">
    <cfRule type="cellIs" dxfId="1677" priority="335" operator="lessThan">
      <formula>0</formula>
    </cfRule>
  </conditionalFormatting>
  <conditionalFormatting sqref="M234">
    <cfRule type="cellIs" dxfId="1676" priority="334" operator="lessThan">
      <formula>0</formula>
    </cfRule>
  </conditionalFormatting>
  <conditionalFormatting sqref="M242">
    <cfRule type="cellIs" dxfId="1675" priority="332" operator="lessThan">
      <formula>0</formula>
    </cfRule>
  </conditionalFormatting>
  <conditionalFormatting sqref="M245">
    <cfRule type="cellIs" dxfId="1674" priority="331" operator="lessThan">
      <formula>0</formula>
    </cfRule>
  </conditionalFormatting>
  <conditionalFormatting sqref="M267:M268">
    <cfRule type="cellIs" dxfId="1673" priority="330" operator="lessThan">
      <formula>0</formula>
    </cfRule>
  </conditionalFormatting>
  <conditionalFormatting sqref="M262">
    <cfRule type="cellIs" dxfId="1672" priority="329" operator="lessThan">
      <formula>0</formula>
    </cfRule>
  </conditionalFormatting>
  <conditionalFormatting sqref="M256">
    <cfRule type="cellIs" dxfId="1671" priority="328" operator="lessThan">
      <formula>0</formula>
    </cfRule>
  </conditionalFormatting>
  <conditionalFormatting sqref="M253">
    <cfRule type="cellIs" dxfId="1670" priority="327" operator="lessThan">
      <formula>0</formula>
    </cfRule>
  </conditionalFormatting>
  <conditionalFormatting sqref="M278">
    <cfRule type="cellIs" dxfId="1669" priority="326" operator="lessThan">
      <formula>0</formula>
    </cfRule>
  </conditionalFormatting>
  <conditionalFormatting sqref="M282">
    <cfRule type="cellIs" dxfId="1668" priority="325" operator="lessThan">
      <formula>0</formula>
    </cfRule>
  </conditionalFormatting>
  <conditionalFormatting sqref="M295">
    <cfRule type="cellIs" dxfId="1667" priority="324" operator="lessThan">
      <formula>0</formula>
    </cfRule>
  </conditionalFormatting>
  <conditionalFormatting sqref="M169">
    <cfRule type="cellIs" dxfId="1666" priority="323" operator="lessThan">
      <formula>0</formula>
    </cfRule>
  </conditionalFormatting>
  <conditionalFormatting sqref="M175">
    <cfRule type="cellIs" dxfId="1665" priority="322" operator="lessThan">
      <formula>0</formula>
    </cfRule>
  </conditionalFormatting>
  <conditionalFormatting sqref="M50">
    <cfRule type="cellIs" dxfId="1664" priority="320" operator="lessThan">
      <formula>0</formula>
    </cfRule>
  </conditionalFormatting>
  <conditionalFormatting sqref="M105">
    <cfRule type="cellIs" dxfId="1663" priority="318" operator="lessThan">
      <formula>0</formula>
    </cfRule>
  </conditionalFormatting>
  <conditionalFormatting sqref="M165">
    <cfRule type="cellIs" dxfId="1662" priority="317" operator="lessThan">
      <formula>0</formula>
    </cfRule>
  </conditionalFormatting>
  <conditionalFormatting sqref="M165">
    <cfRule type="cellIs" dxfId="1661" priority="316" operator="greaterThan">
      <formula>0</formula>
    </cfRule>
  </conditionalFormatting>
  <conditionalFormatting sqref="M193">
    <cfRule type="cellIs" dxfId="1660" priority="315" operator="lessThan">
      <formula>0</formula>
    </cfRule>
  </conditionalFormatting>
  <conditionalFormatting sqref="M193">
    <cfRule type="cellIs" dxfId="1659" priority="314" operator="between">
      <formula>1</formula>
      <formula>1000000000</formula>
    </cfRule>
  </conditionalFormatting>
  <conditionalFormatting sqref="M56">
    <cfRule type="cellIs" dxfId="1658" priority="313" operator="lessThan">
      <formula>0</formula>
    </cfRule>
  </conditionalFormatting>
  <conditionalFormatting sqref="M56">
    <cfRule type="cellIs" dxfId="1657" priority="312" operator="greaterThan">
      <formula>0</formula>
    </cfRule>
  </conditionalFormatting>
  <conditionalFormatting sqref="M140">
    <cfRule type="cellIs" dxfId="1656" priority="311" operator="lessThan">
      <formula>0</formula>
    </cfRule>
  </conditionalFormatting>
  <conditionalFormatting sqref="M140">
    <cfRule type="cellIs" dxfId="1655" priority="310" operator="greaterThan">
      <formula>0</formula>
    </cfRule>
  </conditionalFormatting>
  <conditionalFormatting sqref="M176">
    <cfRule type="cellIs" dxfId="1654" priority="309" operator="lessThan">
      <formula>0</formula>
    </cfRule>
  </conditionalFormatting>
  <conditionalFormatting sqref="M176">
    <cfRule type="cellIs" dxfId="1653" priority="308" operator="greaterThan">
      <formula>0</formula>
    </cfRule>
  </conditionalFormatting>
  <conditionalFormatting sqref="M299">
    <cfRule type="cellIs" dxfId="1652" priority="307" operator="lessThan">
      <formula>0</formula>
    </cfRule>
  </conditionalFormatting>
  <conditionalFormatting sqref="U17">
    <cfRule type="cellIs" dxfId="1651" priority="306" operator="lessThan">
      <formula>0</formula>
    </cfRule>
  </conditionalFormatting>
  <conditionalFormatting sqref="U21">
    <cfRule type="cellIs" dxfId="1650" priority="305" operator="lessThan">
      <formula>0</formula>
    </cfRule>
  </conditionalFormatting>
  <conditionalFormatting sqref="U23">
    <cfRule type="cellIs" dxfId="1649" priority="304" operator="lessThan">
      <formula>0</formula>
    </cfRule>
  </conditionalFormatting>
  <conditionalFormatting sqref="U191">
    <cfRule type="cellIs" dxfId="1648" priority="260" operator="lessThan">
      <formula>0</formula>
    </cfRule>
  </conditionalFormatting>
  <conditionalFormatting sqref="U45">
    <cfRule type="cellIs" dxfId="1647" priority="300" operator="lessThan">
      <formula>0</formula>
    </cfRule>
  </conditionalFormatting>
  <conditionalFormatting sqref="U27">
    <cfRule type="cellIs" dxfId="1646" priority="303" operator="lessThan">
      <formula>0</formula>
    </cfRule>
  </conditionalFormatting>
  <conditionalFormatting sqref="U149">
    <cfRule type="cellIs" dxfId="1645" priority="282" operator="lessThan">
      <formula>0</formula>
    </cfRule>
  </conditionalFormatting>
  <conditionalFormatting sqref="U83">
    <cfRule type="cellIs" dxfId="1644" priority="298" operator="lessThan">
      <formula>0</formula>
    </cfRule>
  </conditionalFormatting>
  <conditionalFormatting sqref="U87">
    <cfRule type="cellIs" dxfId="1643" priority="297" operator="lessThan">
      <formula>0</formula>
    </cfRule>
  </conditionalFormatting>
  <conditionalFormatting sqref="U77">
    <cfRule type="cellIs" dxfId="1642" priority="299" operator="lessThan">
      <formula>0</formula>
    </cfRule>
  </conditionalFormatting>
  <conditionalFormatting sqref="U95">
    <cfRule type="cellIs" dxfId="1641" priority="295" operator="lessThan">
      <formula>0</formula>
    </cfRule>
  </conditionalFormatting>
  <conditionalFormatting sqref="U91">
    <cfRule type="cellIs" dxfId="1640" priority="296" operator="lessThan">
      <formula>0</formula>
    </cfRule>
  </conditionalFormatting>
  <conditionalFormatting sqref="U98">
    <cfRule type="cellIs" dxfId="1639" priority="294" operator="lessThan">
      <formula>0</formula>
    </cfRule>
  </conditionalFormatting>
  <conditionalFormatting sqref="U235">
    <cfRule type="cellIs" dxfId="1638" priority="272" operator="lessThan">
      <formula>0</formula>
    </cfRule>
  </conditionalFormatting>
  <conditionalFormatting sqref="U108">
    <cfRule type="cellIs" dxfId="1637" priority="290" operator="lessThan">
      <formula>0</formula>
    </cfRule>
  </conditionalFormatting>
  <conditionalFormatting sqref="U102">
    <cfRule type="cellIs" dxfId="1636" priority="293" operator="lessThan">
      <formula>0</formula>
    </cfRule>
  </conditionalFormatting>
  <conditionalFormatting sqref="U52">
    <cfRule type="cellIs" dxfId="1635" priority="292" operator="lessThan">
      <formula>0</formula>
    </cfRule>
  </conditionalFormatting>
  <conditionalFormatting sqref="U113">
    <cfRule type="cellIs" dxfId="1634" priority="289" operator="lessThan">
      <formula>0</formula>
    </cfRule>
  </conditionalFormatting>
  <conditionalFormatting sqref="U123">
    <cfRule type="cellIs" dxfId="1633" priority="288" operator="lessThan">
      <formula>0</formula>
    </cfRule>
  </conditionalFormatting>
  <conditionalFormatting sqref="U130">
    <cfRule type="cellIs" dxfId="1632" priority="287" operator="lessThan">
      <formula>0</formula>
    </cfRule>
  </conditionalFormatting>
  <conditionalFormatting sqref="U127">
    <cfRule type="cellIs" dxfId="1631" priority="286" operator="lessThan">
      <formula>0</formula>
    </cfRule>
  </conditionalFormatting>
  <conditionalFormatting sqref="U131">
    <cfRule type="cellIs" dxfId="1630" priority="285" operator="lessThan">
      <formula>0</formula>
    </cfRule>
  </conditionalFormatting>
  <conditionalFormatting sqref="U144">
    <cfRule type="cellIs" dxfId="1629" priority="284" operator="lessThan">
      <formula>0</formula>
    </cfRule>
  </conditionalFormatting>
  <conditionalFormatting sqref="U148">
    <cfRule type="cellIs" dxfId="1628" priority="283" operator="lessThan">
      <formula>0</formula>
    </cfRule>
  </conditionalFormatting>
  <conditionalFormatting sqref="U159">
    <cfRule type="cellIs" dxfId="1627" priority="281" operator="lessThan">
      <formula>0</formula>
    </cfRule>
  </conditionalFormatting>
  <conditionalFormatting sqref="U182">
    <cfRule type="cellIs" dxfId="1626" priority="280" operator="lessThan">
      <formula>0</formula>
    </cfRule>
  </conditionalFormatting>
  <conditionalFormatting sqref="U199">
    <cfRule type="cellIs" dxfId="1625" priority="279" operator="lessThan">
      <formula>0</formula>
    </cfRule>
  </conditionalFormatting>
  <conditionalFormatting sqref="U205">
    <cfRule type="cellIs" dxfId="1624" priority="278" operator="lessThan">
      <formula>0</formula>
    </cfRule>
  </conditionalFormatting>
  <conditionalFormatting sqref="U218">
    <cfRule type="cellIs" dxfId="1623" priority="276" operator="lessThan">
      <formula>0</formula>
    </cfRule>
  </conditionalFormatting>
  <conditionalFormatting sqref="U200">
    <cfRule type="cellIs" dxfId="1622" priority="277" operator="lessThan">
      <formula>0</formula>
    </cfRule>
  </conditionalFormatting>
  <conditionalFormatting sqref="U226">
    <cfRule type="cellIs" dxfId="1621" priority="275" operator="lessThan">
      <formula>0</formula>
    </cfRule>
  </conditionalFormatting>
  <conditionalFormatting sqref="U230">
    <cfRule type="cellIs" dxfId="1620" priority="274" operator="lessThan">
      <formula>0</formula>
    </cfRule>
  </conditionalFormatting>
  <conditionalFormatting sqref="U234">
    <cfRule type="cellIs" dxfId="1619" priority="273" operator="lessThan">
      <formula>0</formula>
    </cfRule>
  </conditionalFormatting>
  <conditionalFormatting sqref="U242">
    <cfRule type="cellIs" dxfId="1618" priority="271" operator="lessThan">
      <formula>0</formula>
    </cfRule>
  </conditionalFormatting>
  <conditionalFormatting sqref="U245">
    <cfRule type="cellIs" dxfId="1617" priority="270" operator="lessThan">
      <formula>0</formula>
    </cfRule>
  </conditionalFormatting>
  <conditionalFormatting sqref="U267:U268">
    <cfRule type="cellIs" dxfId="1616" priority="269" operator="lessThan">
      <formula>0</formula>
    </cfRule>
  </conditionalFormatting>
  <conditionalFormatting sqref="U262">
    <cfRule type="cellIs" dxfId="1615" priority="268" operator="lessThan">
      <formula>0</formula>
    </cfRule>
  </conditionalFormatting>
  <conditionalFormatting sqref="U256">
    <cfRule type="cellIs" dxfId="1614" priority="267" operator="lessThan">
      <formula>0</formula>
    </cfRule>
  </conditionalFormatting>
  <conditionalFormatting sqref="U253">
    <cfRule type="cellIs" dxfId="1613" priority="266" operator="lessThan">
      <formula>0</formula>
    </cfRule>
  </conditionalFormatting>
  <conditionalFormatting sqref="U278">
    <cfRule type="cellIs" dxfId="1612" priority="265" operator="lessThan">
      <formula>0</formula>
    </cfRule>
  </conditionalFormatting>
  <conditionalFormatting sqref="U282">
    <cfRule type="cellIs" dxfId="1611" priority="264" operator="lessThan">
      <formula>0</formula>
    </cfRule>
  </conditionalFormatting>
  <conditionalFormatting sqref="U295">
    <cfRule type="cellIs" dxfId="1610" priority="263" operator="lessThan">
      <formula>0</formula>
    </cfRule>
  </conditionalFormatting>
  <conditionalFormatting sqref="U169">
    <cfRule type="cellIs" dxfId="1609" priority="262" operator="lessThan">
      <formula>0</formula>
    </cfRule>
  </conditionalFormatting>
  <conditionalFormatting sqref="U175">
    <cfRule type="cellIs" dxfId="1608" priority="261" operator="lessThan">
      <formula>0</formula>
    </cfRule>
  </conditionalFormatting>
  <conditionalFormatting sqref="U50">
    <cfRule type="cellIs" dxfId="1607" priority="259" operator="lessThan">
      <formula>0</formula>
    </cfRule>
  </conditionalFormatting>
  <conditionalFormatting sqref="U105">
    <cfRule type="cellIs" dxfId="1606" priority="257" operator="lessThan">
      <formula>0</formula>
    </cfRule>
  </conditionalFormatting>
  <conditionalFormatting sqref="U165">
    <cfRule type="cellIs" dxfId="1605" priority="256" operator="lessThan">
      <formula>0</formula>
    </cfRule>
  </conditionalFormatting>
  <conditionalFormatting sqref="U165">
    <cfRule type="cellIs" dxfId="1604" priority="255" operator="greaterThan">
      <formula>0</formula>
    </cfRule>
  </conditionalFormatting>
  <conditionalFormatting sqref="U193">
    <cfRule type="cellIs" dxfId="1603" priority="254" operator="lessThan">
      <formula>0</formula>
    </cfRule>
  </conditionalFormatting>
  <conditionalFormatting sqref="U193">
    <cfRule type="cellIs" dxfId="1602" priority="253" operator="between">
      <formula>1</formula>
      <formula>1000000000</formula>
    </cfRule>
  </conditionalFormatting>
  <conditionalFormatting sqref="U56">
    <cfRule type="cellIs" dxfId="1601" priority="252" operator="lessThan">
      <formula>0</formula>
    </cfRule>
  </conditionalFormatting>
  <conditionalFormatting sqref="U56">
    <cfRule type="cellIs" dxfId="1600" priority="251" operator="greaterThan">
      <formula>0</formula>
    </cfRule>
  </conditionalFormatting>
  <conditionalFormatting sqref="U140">
    <cfRule type="cellIs" dxfId="1599" priority="250" operator="lessThan">
      <formula>0</formula>
    </cfRule>
  </conditionalFormatting>
  <conditionalFormatting sqref="U140">
    <cfRule type="cellIs" dxfId="1598" priority="249" operator="greaterThan">
      <formula>0</formula>
    </cfRule>
  </conditionalFormatting>
  <conditionalFormatting sqref="U176">
    <cfRule type="cellIs" dxfId="1597" priority="248" operator="lessThan">
      <formula>0</formula>
    </cfRule>
  </conditionalFormatting>
  <conditionalFormatting sqref="U176">
    <cfRule type="cellIs" dxfId="1596" priority="247" operator="greaterThan">
      <formula>0</formula>
    </cfRule>
  </conditionalFormatting>
  <conditionalFormatting sqref="U299">
    <cfRule type="cellIs" dxfId="1595" priority="246" operator="lessThan">
      <formula>0</formula>
    </cfRule>
  </conditionalFormatting>
  <conditionalFormatting sqref="Y288:AG300 AB7:AD7 AF7:AG7 Y7:Z29 AB8:AG29 AB67:AG75 Y67:Z75 AB36:AG62 Y36:Z62 AB32:AG33 Y32:Z33 Y64:Z65 AB64:AG65 Y77:Z208 AB77:AG208 Y210:Z287 AB210:AG287">
    <cfRule type="cellIs" dxfId="1594" priority="245" operator="lessThan">
      <formula>0</formula>
    </cfRule>
  </conditionalFormatting>
  <conditionalFormatting sqref="AH7:AH29 AH67:AH75 AH36:AH62 AH32:AH33 AH64:AH65 AH77:AH208 AH210:AH298">
    <cfRule type="cellIs" dxfId="1593" priority="244" operator="lessThan">
      <formula>0</formula>
    </cfRule>
  </conditionalFormatting>
  <conditionalFormatting sqref="AH7:AH29 AH67:AH75 AH36:AH62 AH32:AH33 AH64:AH65 AH77:AH208 AH210:AH298">
    <cfRule type="cellIs" dxfId="1592" priority="243" operator="lessThan">
      <formula>0</formula>
    </cfRule>
  </conditionalFormatting>
  <conditionalFormatting sqref="X209 G209 K209:L209 S209:T209 I209 N209:Q209 V209">
    <cfRule type="cellIs" dxfId="1591" priority="233" operator="lessThan">
      <formula>0</formula>
    </cfRule>
  </conditionalFormatting>
  <conditionalFormatting sqref="Y209">
    <cfRule type="cellIs" dxfId="1590" priority="231" operator="lessThan">
      <formula>0</formula>
    </cfRule>
  </conditionalFormatting>
  <conditionalFormatting sqref="Z209">
    <cfRule type="cellIs" dxfId="1589" priority="230" operator="lessThan">
      <formula>0</formula>
    </cfRule>
  </conditionalFormatting>
  <conditionalFormatting sqref="J209">
    <cfRule type="cellIs" dxfId="1588" priority="229" operator="lessThan">
      <formula>0</formula>
    </cfRule>
  </conditionalFormatting>
  <conditionalFormatting sqref="AB209">
    <cfRule type="cellIs" dxfId="1587" priority="228" operator="lessThan">
      <formula>0</formula>
    </cfRule>
  </conditionalFormatting>
  <conditionalFormatting sqref="AC209">
    <cfRule type="cellIs" dxfId="1586" priority="227" operator="lessThan">
      <formula>0</formula>
    </cfRule>
  </conditionalFormatting>
  <conditionalFormatting sqref="R209">
    <cfRule type="cellIs" dxfId="1585" priority="226" operator="lessThan">
      <formula>0</formula>
    </cfRule>
  </conditionalFormatting>
  <conditionalFormatting sqref="W209">
    <cfRule type="cellIs" dxfId="1584" priority="225" operator="lessThan">
      <formula>0</formula>
    </cfRule>
  </conditionalFormatting>
  <conditionalFormatting sqref="AD209">
    <cfRule type="cellIs" dxfId="1583" priority="224" stopIfTrue="1" operator="notEqual">
      <formula>0</formula>
    </cfRule>
  </conditionalFormatting>
  <conditionalFormatting sqref="AE209">
    <cfRule type="cellIs" dxfId="1582" priority="223" operator="lessThan">
      <formula>0</formula>
    </cfRule>
  </conditionalFormatting>
  <conditionalFormatting sqref="AF209">
    <cfRule type="cellIs" dxfId="1581" priority="222" operator="lessThan">
      <formula>0</formula>
    </cfRule>
  </conditionalFormatting>
  <conditionalFormatting sqref="AG209">
    <cfRule type="cellIs" dxfId="1580" priority="221" operator="lessThan">
      <formula>0</formula>
    </cfRule>
  </conditionalFormatting>
  <conditionalFormatting sqref="H209">
    <cfRule type="cellIs" dxfId="1579" priority="220" operator="lessThan">
      <formula>0</formula>
    </cfRule>
  </conditionalFormatting>
  <conditionalFormatting sqref="M209">
    <cfRule type="cellIs" dxfId="1578" priority="219" operator="lessThan">
      <formula>0</formula>
    </cfRule>
  </conditionalFormatting>
  <conditionalFormatting sqref="U209">
    <cfRule type="cellIs" dxfId="1577" priority="218" operator="lessThan">
      <formula>0</formula>
    </cfRule>
  </conditionalFormatting>
  <conditionalFormatting sqref="Y209:Z209 AB209:AG209">
    <cfRule type="cellIs" dxfId="1576" priority="217" operator="lessThan">
      <formula>0</formula>
    </cfRule>
  </conditionalFormatting>
  <conditionalFormatting sqref="AH209">
    <cfRule type="cellIs" dxfId="1575" priority="216" operator="lessThan">
      <formula>0</formula>
    </cfRule>
  </conditionalFormatting>
  <conditionalFormatting sqref="AH209">
    <cfRule type="cellIs" dxfId="1574" priority="215" operator="lessThan">
      <formula>0</formula>
    </cfRule>
  </conditionalFormatting>
  <conditionalFormatting sqref="AA10:AA29 AA67:AA75 AA36:AA62 AA32:AA33 AA64:AA65 AA77:AA287">
    <cfRule type="cellIs" dxfId="1573" priority="214" operator="lessThan">
      <formula>0</formula>
    </cfRule>
  </conditionalFormatting>
  <conditionalFormatting sqref="AA7:AA29 AA67:AA75 AA36:AA62 AA32:AA33 AA64:AA65 AA77:AA300">
    <cfRule type="cellIs" dxfId="1572" priority="213" operator="lessThan">
      <formula>0</formula>
    </cfRule>
  </conditionalFormatting>
  <conditionalFormatting sqref="AA7:AA29 AA67:AA75 AA36:AA62 AA32:AA33 AA64:AA65 AA77:AA300">
    <cfRule type="expression" dxfId="1571" priority="212">
      <formula>AND(Z7=0,Y7&lt;&gt;0)</formula>
    </cfRule>
  </conditionalFormatting>
  <conditionalFormatting sqref="AE7:AE29 AE67:AE75 AE36:AE62 AE32:AE33 AE64:AE65 AE77:AE300">
    <cfRule type="expression" dxfId="1570" priority="210">
      <formula>AND(L7=L7,K7&lt;&gt;N7)</formula>
    </cfRule>
    <cfRule type="cellIs" dxfId="1569" priority="211" operator="lessThan">
      <formula>0</formula>
    </cfRule>
  </conditionalFormatting>
  <conditionalFormatting sqref="G16">
    <cfRule type="cellIs" dxfId="1568" priority="209" operator="lessThan">
      <formula>0</formula>
    </cfRule>
  </conditionalFormatting>
  <conditionalFormatting sqref="I16">
    <cfRule type="cellIs" dxfId="1567" priority="208" operator="lessThan">
      <formula>0</formula>
    </cfRule>
  </conditionalFormatting>
  <conditionalFormatting sqref="K16:L16">
    <cfRule type="cellIs" dxfId="1566" priority="207" operator="lessThan">
      <formula>0</formula>
    </cfRule>
  </conditionalFormatting>
  <conditionalFormatting sqref="N16:Q16">
    <cfRule type="cellIs" dxfId="1565" priority="206" operator="lessThan">
      <formula>0</formula>
    </cfRule>
  </conditionalFormatting>
  <conditionalFormatting sqref="S16:T16">
    <cfRule type="cellIs" dxfId="1564" priority="205" operator="lessThan">
      <formula>0</formula>
    </cfRule>
  </conditionalFormatting>
  <conditionalFormatting sqref="V16">
    <cfRule type="cellIs" dxfId="1563" priority="204" operator="lessThan">
      <formula>0</formula>
    </cfRule>
  </conditionalFormatting>
  <conditionalFormatting sqref="G267">
    <cfRule type="cellIs" dxfId="1562" priority="203" operator="lessThan">
      <formula>0</formula>
    </cfRule>
  </conditionalFormatting>
  <conditionalFormatting sqref="I267">
    <cfRule type="cellIs" dxfId="1561" priority="202" operator="lessThan">
      <formula>0</formula>
    </cfRule>
  </conditionalFormatting>
  <conditionalFormatting sqref="K267:L267">
    <cfRule type="cellIs" dxfId="1560" priority="201" operator="lessThan">
      <formula>0</formula>
    </cfRule>
  </conditionalFormatting>
  <conditionalFormatting sqref="N267:Q267">
    <cfRule type="cellIs" dxfId="1559" priority="200" operator="lessThan">
      <formula>0</formula>
    </cfRule>
  </conditionalFormatting>
  <conditionalFormatting sqref="S267">
    <cfRule type="cellIs" dxfId="1558" priority="199" operator="lessThan">
      <formula>0</formula>
    </cfRule>
  </conditionalFormatting>
  <conditionalFormatting sqref="T267">
    <cfRule type="cellIs" dxfId="1557" priority="198" operator="lessThan">
      <formula>0</formula>
    </cfRule>
  </conditionalFormatting>
  <conditionalFormatting sqref="V267">
    <cfRule type="cellIs" dxfId="1556" priority="197" operator="lessThan">
      <formula>0</formula>
    </cfRule>
  </conditionalFormatting>
  <conditionalFormatting sqref="I276">
    <cfRule type="cellIs" dxfId="1555" priority="196" operator="notEqual">
      <formula>0</formula>
    </cfRule>
  </conditionalFormatting>
  <conditionalFormatting sqref="I277">
    <cfRule type="cellIs" dxfId="1554" priority="195" operator="notEqual">
      <formula>0</formula>
    </cfRule>
  </conditionalFormatting>
  <conditionalFormatting sqref="I279">
    <cfRule type="cellIs" dxfId="1553" priority="194" operator="notEqual">
      <formula>0</formula>
    </cfRule>
  </conditionalFormatting>
  <conditionalFormatting sqref="I280">
    <cfRule type="cellIs" dxfId="1552" priority="193" operator="notEqual">
      <formula>0</formula>
    </cfRule>
  </conditionalFormatting>
  <conditionalFormatting sqref="I281">
    <cfRule type="cellIs" dxfId="1551" priority="192" operator="notEqual">
      <formula>0</formula>
    </cfRule>
  </conditionalFormatting>
  <conditionalFormatting sqref="V278">
    <cfRule type="cellIs" dxfId="1550" priority="191" operator="lessThan">
      <formula>0</formula>
    </cfRule>
  </conditionalFormatting>
  <conditionalFormatting sqref="V276">
    <cfRule type="cellIs" dxfId="1549" priority="190" operator="notEqual">
      <formula>0</formula>
    </cfRule>
  </conditionalFormatting>
  <conditionalFormatting sqref="V277">
    <cfRule type="cellIs" dxfId="1548" priority="189" operator="notEqual">
      <formula>0</formula>
    </cfRule>
  </conditionalFormatting>
  <conditionalFormatting sqref="V279">
    <cfRule type="cellIs" dxfId="1547" priority="188" operator="notEqual">
      <formula>0</formula>
    </cfRule>
  </conditionalFormatting>
  <conditionalFormatting sqref="V280">
    <cfRule type="cellIs" dxfId="1546" priority="187" operator="notEqual">
      <formula>0</formula>
    </cfRule>
  </conditionalFormatting>
  <conditionalFormatting sqref="V281">
    <cfRule type="cellIs" dxfId="1545" priority="186" operator="notEqual">
      <formula>0</formula>
    </cfRule>
  </conditionalFormatting>
  <conditionalFormatting sqref="Q278">
    <cfRule type="cellIs" dxfId="1544" priority="185" operator="lessThan">
      <formula>0</formula>
    </cfRule>
  </conditionalFormatting>
  <conditionalFormatting sqref="Q276">
    <cfRule type="cellIs" dxfId="1543" priority="184" operator="notEqual">
      <formula>0</formula>
    </cfRule>
  </conditionalFormatting>
  <conditionalFormatting sqref="Q277">
    <cfRule type="cellIs" dxfId="1542" priority="183" operator="notEqual">
      <formula>0</formula>
    </cfRule>
  </conditionalFormatting>
  <conditionalFormatting sqref="Q279">
    <cfRule type="cellIs" dxfId="1541" priority="182" operator="notEqual">
      <formula>0</formula>
    </cfRule>
  </conditionalFormatting>
  <conditionalFormatting sqref="Q280">
    <cfRule type="cellIs" dxfId="1540" priority="181" operator="notEqual">
      <formula>0</formula>
    </cfRule>
  </conditionalFormatting>
  <conditionalFormatting sqref="Q281">
    <cfRule type="cellIs" dxfId="1539" priority="180" operator="notEqual">
      <formula>0</formula>
    </cfRule>
  </conditionalFormatting>
  <conditionalFormatting sqref="I283">
    <cfRule type="cellIs" dxfId="1538" priority="179" operator="notEqual">
      <formula>0</formula>
    </cfRule>
  </conditionalFormatting>
  <conditionalFormatting sqref="V283">
    <cfRule type="cellIs" dxfId="1537" priority="178" operator="notEqual">
      <formula>0</formula>
    </cfRule>
  </conditionalFormatting>
  <conditionalFormatting sqref="Q283">
    <cfRule type="cellIs" dxfId="1536" priority="177" operator="notEqual">
      <formula>0</formula>
    </cfRule>
  </conditionalFormatting>
  <conditionalFormatting sqref="I289">
    <cfRule type="cellIs" dxfId="1535" priority="176" operator="notEqual">
      <formula>0</formula>
    </cfRule>
  </conditionalFormatting>
  <conditionalFormatting sqref="Q289">
    <cfRule type="cellIs" dxfId="1534" priority="175" operator="notEqual">
      <formula>0</formula>
    </cfRule>
  </conditionalFormatting>
  <conditionalFormatting sqref="V289">
    <cfRule type="cellIs" dxfId="1533" priority="174" operator="notEqual">
      <formula>0</formula>
    </cfRule>
  </conditionalFormatting>
  <conditionalFormatting sqref="G66:AH66">
    <cfRule type="cellIs" dxfId="1532" priority="173" operator="lessThan">
      <formula>0</formula>
    </cfRule>
  </conditionalFormatting>
  <conditionalFormatting sqref="Y30">
    <cfRule type="cellIs" dxfId="1531" priority="129" operator="lessThan">
      <formula>0</formula>
    </cfRule>
  </conditionalFormatting>
  <conditionalFormatting sqref="AA31">
    <cfRule type="cellIs" dxfId="1530" priority="91" operator="lessThan">
      <formula>0</formula>
    </cfRule>
  </conditionalFormatting>
  <conditionalFormatting sqref="Z30">
    <cfRule type="cellIs" dxfId="1529" priority="128" operator="lessThan">
      <formula>0</formula>
    </cfRule>
  </conditionalFormatting>
  <conditionalFormatting sqref="AB30">
    <cfRule type="cellIs" dxfId="1528" priority="127" operator="lessThan">
      <formula>0</formula>
    </cfRule>
  </conditionalFormatting>
  <conditionalFormatting sqref="AC30">
    <cfRule type="cellIs" dxfId="1527" priority="126" operator="lessThan">
      <formula>0</formula>
    </cfRule>
  </conditionalFormatting>
  <conditionalFormatting sqref="AF30">
    <cfRule type="cellIs" dxfId="1526" priority="120" operator="lessThan">
      <formula>0</formula>
    </cfRule>
  </conditionalFormatting>
  <conditionalFormatting sqref="X35 G35 K35:L35 S35:T35 I35 N35:Q35 V35">
    <cfRule type="cellIs" dxfId="1525" priority="67" operator="lessThan">
      <formula>0</formula>
    </cfRule>
  </conditionalFormatting>
  <conditionalFormatting sqref="Y34">
    <cfRule type="cellIs" dxfId="1524" priority="86" operator="lessThan">
      <formula>0</formula>
    </cfRule>
  </conditionalFormatting>
  <conditionalFormatting sqref="Z34">
    <cfRule type="cellIs" dxfId="1523" priority="85" operator="lessThan">
      <formula>0</formula>
    </cfRule>
  </conditionalFormatting>
  <conditionalFormatting sqref="W30">
    <cfRule type="cellIs" dxfId="1522" priority="125" operator="lessThan">
      <formula>0</formula>
    </cfRule>
  </conditionalFormatting>
  <conditionalFormatting sqref="AE30">
    <cfRule type="cellIs" dxfId="1521" priority="121" operator="lessThan">
      <formula>0</formula>
    </cfRule>
  </conditionalFormatting>
  <conditionalFormatting sqref="AA30">
    <cfRule type="cellIs" dxfId="1520" priority="114" operator="lessThan">
      <formula>0</formula>
    </cfRule>
  </conditionalFormatting>
  <conditionalFormatting sqref="AA34">
    <cfRule type="cellIs" dxfId="1519" priority="72" operator="lessThan">
      <formula>0</formula>
    </cfRule>
  </conditionalFormatting>
  <conditionalFormatting sqref="J31">
    <cfRule type="cellIs" dxfId="1518" priority="107" operator="lessThan">
      <formula>0</formula>
    </cfRule>
  </conditionalFormatting>
  <conditionalFormatting sqref="AB34">
    <cfRule type="cellIs" dxfId="1517" priority="84" operator="lessThan">
      <formula>0</formula>
    </cfRule>
  </conditionalFormatting>
  <conditionalFormatting sqref="R30">
    <cfRule type="cellIs" dxfId="1516" priority="124" operator="lessThan">
      <formula>0</formula>
    </cfRule>
  </conditionalFormatting>
  <conditionalFormatting sqref="J30">
    <cfRule type="cellIs" dxfId="1515" priority="123" operator="lessThan">
      <formula>0</formula>
    </cfRule>
  </conditionalFormatting>
  <conditionalFormatting sqref="AD30">
    <cfRule type="cellIs" dxfId="1514" priority="122" stopIfTrue="1" operator="notEqual">
      <formula>0</formula>
    </cfRule>
  </conditionalFormatting>
  <conditionalFormatting sqref="AG30">
    <cfRule type="cellIs" dxfId="1513" priority="119" operator="lessThan">
      <formula>0</formula>
    </cfRule>
  </conditionalFormatting>
  <conditionalFormatting sqref="Y30:Z30 AB30:AG30">
    <cfRule type="cellIs" dxfId="1512" priority="118" operator="lessThan">
      <formula>0</formula>
    </cfRule>
  </conditionalFormatting>
  <conditionalFormatting sqref="AH30">
    <cfRule type="cellIs" dxfId="1511" priority="117" operator="lessThan">
      <formula>0</formula>
    </cfRule>
  </conditionalFormatting>
  <conditionalFormatting sqref="AH30">
    <cfRule type="cellIs" dxfId="1510" priority="116" operator="lessThan">
      <formula>0</formula>
    </cfRule>
  </conditionalFormatting>
  <conditionalFormatting sqref="AA30">
    <cfRule type="cellIs" dxfId="1509" priority="115" operator="lessThan">
      <formula>0</formula>
    </cfRule>
  </conditionalFormatting>
  <conditionalFormatting sqref="AA30">
    <cfRule type="expression" dxfId="1508" priority="113">
      <formula>AND(Z30=0,Y30&lt;&gt;0)</formula>
    </cfRule>
  </conditionalFormatting>
  <conditionalFormatting sqref="AE30">
    <cfRule type="expression" dxfId="1507" priority="111">
      <formula>AND(L30=L30,K30&lt;&gt;N30)</formula>
    </cfRule>
    <cfRule type="cellIs" dxfId="1506" priority="112" operator="lessThan">
      <formula>0</formula>
    </cfRule>
  </conditionalFormatting>
  <conditionalFormatting sqref="X31 G31 K31:L31 S31:T31 I31 N31:Q31 V31">
    <cfRule type="cellIs" dxfId="1505" priority="110" operator="lessThan">
      <formula>0</formula>
    </cfRule>
  </conditionalFormatting>
  <conditionalFormatting sqref="Y31">
    <cfRule type="cellIs" dxfId="1504" priority="109" operator="lessThan">
      <formula>0</formula>
    </cfRule>
  </conditionalFormatting>
  <conditionalFormatting sqref="Z31">
    <cfRule type="cellIs" dxfId="1503" priority="108" operator="lessThan">
      <formula>0</formula>
    </cfRule>
  </conditionalFormatting>
  <conditionalFormatting sqref="AB31">
    <cfRule type="cellIs" dxfId="1502" priority="106" operator="lessThan">
      <formula>0</formula>
    </cfRule>
  </conditionalFormatting>
  <conditionalFormatting sqref="AC31">
    <cfRule type="cellIs" dxfId="1501" priority="105" operator="lessThan">
      <formula>0</formula>
    </cfRule>
  </conditionalFormatting>
  <conditionalFormatting sqref="R31">
    <cfRule type="cellIs" dxfId="1500" priority="104" operator="lessThan">
      <formula>0</formula>
    </cfRule>
  </conditionalFormatting>
  <conditionalFormatting sqref="W31">
    <cfRule type="cellIs" dxfId="1499" priority="103" operator="lessThan">
      <formula>0</formula>
    </cfRule>
  </conditionalFormatting>
  <conditionalFormatting sqref="AD31">
    <cfRule type="cellIs" dxfId="1498" priority="102" stopIfTrue="1" operator="notEqual">
      <formula>0</formula>
    </cfRule>
  </conditionalFormatting>
  <conditionalFormatting sqref="AE31">
    <cfRule type="cellIs" dxfId="1497" priority="101" operator="lessThan">
      <formula>0</formula>
    </cfRule>
  </conditionalFormatting>
  <conditionalFormatting sqref="AF31">
    <cfRule type="cellIs" dxfId="1496" priority="100" operator="lessThan">
      <formula>0</formula>
    </cfRule>
  </conditionalFormatting>
  <conditionalFormatting sqref="AG31">
    <cfRule type="cellIs" dxfId="1495" priority="99" operator="lessThan">
      <formula>0</formula>
    </cfRule>
  </conditionalFormatting>
  <conditionalFormatting sqref="Y31:Z31 AB31:AG31">
    <cfRule type="cellIs" dxfId="1494" priority="95" operator="lessThan">
      <formula>0</formula>
    </cfRule>
  </conditionalFormatting>
  <conditionalFormatting sqref="AH31">
    <cfRule type="cellIs" dxfId="1493" priority="94" operator="lessThan">
      <formula>0</formula>
    </cfRule>
  </conditionalFormatting>
  <conditionalFormatting sqref="AH31">
    <cfRule type="cellIs" dxfId="1492" priority="93" operator="lessThan">
      <formula>0</formula>
    </cfRule>
  </conditionalFormatting>
  <conditionalFormatting sqref="AA31">
    <cfRule type="cellIs" dxfId="1491" priority="92" operator="lessThan">
      <formula>0</formula>
    </cfRule>
  </conditionalFormatting>
  <conditionalFormatting sqref="AA31">
    <cfRule type="expression" dxfId="1490" priority="90">
      <formula>AND(Z31=0,Y31&lt;&gt;0)</formula>
    </cfRule>
  </conditionalFormatting>
  <conditionalFormatting sqref="AE31">
    <cfRule type="expression" dxfId="1489" priority="88">
      <formula>AND(L31=L31,K31&lt;&gt;N31)</formula>
    </cfRule>
    <cfRule type="cellIs" dxfId="1488" priority="89" operator="lessThan">
      <formula>0</formula>
    </cfRule>
  </conditionalFormatting>
  <conditionalFormatting sqref="AC34">
    <cfRule type="cellIs" dxfId="1487" priority="83" operator="lessThan">
      <formula>0</formula>
    </cfRule>
  </conditionalFormatting>
  <conditionalFormatting sqref="W34">
    <cfRule type="cellIs" dxfId="1486" priority="82" operator="lessThan">
      <formula>0</formula>
    </cfRule>
  </conditionalFormatting>
  <conditionalFormatting sqref="R34">
    <cfRule type="cellIs" dxfId="1485" priority="81" operator="lessThan">
      <formula>0</formula>
    </cfRule>
  </conditionalFormatting>
  <conditionalFormatting sqref="J34">
    <cfRule type="cellIs" dxfId="1484" priority="80" operator="lessThan">
      <formula>0</formula>
    </cfRule>
  </conditionalFormatting>
  <conditionalFormatting sqref="AD34">
    <cfRule type="cellIs" dxfId="1483" priority="79" stopIfTrue="1" operator="notEqual">
      <formula>0</formula>
    </cfRule>
  </conditionalFormatting>
  <conditionalFormatting sqref="AE34">
    <cfRule type="cellIs" dxfId="1482" priority="78" operator="lessThan">
      <formula>0</formula>
    </cfRule>
  </conditionalFormatting>
  <conditionalFormatting sqref="AF34">
    <cfRule type="cellIs" dxfId="1481" priority="77" operator="lessThan">
      <formula>0</formula>
    </cfRule>
  </conditionalFormatting>
  <conditionalFormatting sqref="AG34">
    <cfRule type="cellIs" dxfId="1480" priority="76" operator="lessThan">
      <formula>0</formula>
    </cfRule>
  </conditionalFormatting>
  <conditionalFormatting sqref="AB34:AG34 Y34:Z34">
    <cfRule type="cellIs" dxfId="1479" priority="75" operator="lessThan">
      <formula>0</formula>
    </cfRule>
  </conditionalFormatting>
  <conditionalFormatting sqref="AH34">
    <cfRule type="cellIs" dxfId="1478" priority="74" operator="lessThan">
      <formula>0</formula>
    </cfRule>
  </conditionalFormatting>
  <conditionalFormatting sqref="AH34">
    <cfRule type="cellIs" dxfId="1477" priority="73" operator="lessThan">
      <formula>0</formula>
    </cfRule>
  </conditionalFormatting>
  <conditionalFormatting sqref="AA34">
    <cfRule type="cellIs" dxfId="1476" priority="71" operator="lessThan">
      <formula>0</formula>
    </cfRule>
  </conditionalFormatting>
  <conditionalFormatting sqref="AA34">
    <cfRule type="expression" dxfId="1475" priority="70">
      <formula>AND(Z34=0,Y34&lt;&gt;0)</formula>
    </cfRule>
  </conditionalFormatting>
  <conditionalFormatting sqref="AE34">
    <cfRule type="expression" dxfId="1474" priority="68">
      <formula>AND(L34=L34,K34&lt;&gt;N34)</formula>
    </cfRule>
    <cfRule type="cellIs" dxfId="1473" priority="69" operator="lessThan">
      <formula>0</formula>
    </cfRule>
  </conditionalFormatting>
  <conditionalFormatting sqref="J35">
    <cfRule type="cellIs" dxfId="1472" priority="64" operator="lessThan">
      <formula>0</formula>
    </cfRule>
  </conditionalFormatting>
  <conditionalFormatting sqref="Y35">
    <cfRule type="cellIs" dxfId="1471" priority="66" operator="lessThan">
      <formula>0</formula>
    </cfRule>
  </conditionalFormatting>
  <conditionalFormatting sqref="Z35">
    <cfRule type="cellIs" dxfId="1470" priority="65" operator="lessThan">
      <formula>0</formula>
    </cfRule>
  </conditionalFormatting>
  <conditionalFormatting sqref="AB35">
    <cfRule type="cellIs" dxfId="1469" priority="63" operator="lessThan">
      <formula>0</formula>
    </cfRule>
  </conditionalFormatting>
  <conditionalFormatting sqref="AC35">
    <cfRule type="cellIs" dxfId="1468" priority="62" operator="lessThan">
      <formula>0</formula>
    </cfRule>
  </conditionalFormatting>
  <conditionalFormatting sqref="R35">
    <cfRule type="cellIs" dxfId="1467" priority="61" operator="lessThan">
      <formula>0</formula>
    </cfRule>
  </conditionalFormatting>
  <conditionalFormatting sqref="W35">
    <cfRule type="cellIs" dxfId="1466" priority="60" operator="lessThan">
      <formula>0</formula>
    </cfRule>
  </conditionalFormatting>
  <conditionalFormatting sqref="AD35">
    <cfRule type="cellIs" dxfId="1465" priority="59" stopIfTrue="1" operator="notEqual">
      <formula>0</formula>
    </cfRule>
  </conditionalFormatting>
  <conditionalFormatting sqref="AE35">
    <cfRule type="cellIs" dxfId="1464" priority="58" operator="lessThan">
      <formula>0</formula>
    </cfRule>
  </conditionalFormatting>
  <conditionalFormatting sqref="AF35">
    <cfRule type="cellIs" dxfId="1463" priority="57" operator="lessThan">
      <formula>0</formula>
    </cfRule>
  </conditionalFormatting>
  <conditionalFormatting sqref="AG35">
    <cfRule type="cellIs" dxfId="1462" priority="56" operator="lessThan">
      <formula>0</formula>
    </cfRule>
  </conditionalFormatting>
  <conditionalFormatting sqref="Y35:Z35 AB35:AG35">
    <cfRule type="cellIs" dxfId="1461" priority="55" operator="lessThan">
      <formula>0</formula>
    </cfRule>
  </conditionalFormatting>
  <conditionalFormatting sqref="AH35">
    <cfRule type="cellIs" dxfId="1460" priority="54" operator="lessThan">
      <formula>0</formula>
    </cfRule>
  </conditionalFormatting>
  <conditionalFormatting sqref="AH35">
    <cfRule type="cellIs" dxfId="1459" priority="53" operator="lessThan">
      <formula>0</formula>
    </cfRule>
  </conditionalFormatting>
  <conditionalFormatting sqref="AA35">
    <cfRule type="cellIs" dxfId="1458" priority="52" operator="lessThan">
      <formula>0</formula>
    </cfRule>
  </conditionalFormatting>
  <conditionalFormatting sqref="AA35">
    <cfRule type="cellIs" dxfId="1457" priority="51" operator="lessThan">
      <formula>0</formula>
    </cfRule>
  </conditionalFormatting>
  <conditionalFormatting sqref="AA35">
    <cfRule type="expression" dxfId="1456" priority="50">
      <formula>AND(Z35=0,Y35&lt;&gt;0)</formula>
    </cfRule>
  </conditionalFormatting>
  <conditionalFormatting sqref="AE35">
    <cfRule type="expression" dxfId="1455" priority="48">
      <formula>AND(L35=L35,K35&lt;&gt;N35)</formula>
    </cfRule>
    <cfRule type="cellIs" dxfId="1454" priority="49" operator="lessThan">
      <formula>0</formula>
    </cfRule>
  </conditionalFormatting>
  <conditionalFormatting sqref="Y63">
    <cfRule type="cellIs" dxfId="1453" priority="47" operator="lessThan">
      <formula>0</formula>
    </cfRule>
  </conditionalFormatting>
  <conditionalFormatting sqref="Z63">
    <cfRule type="cellIs" dxfId="1452" priority="46" operator="lessThan">
      <formula>0</formula>
    </cfRule>
  </conditionalFormatting>
  <conditionalFormatting sqref="AB63">
    <cfRule type="cellIs" dxfId="1451" priority="45" operator="lessThan">
      <formula>0</formula>
    </cfRule>
  </conditionalFormatting>
  <conditionalFormatting sqref="AC63">
    <cfRule type="cellIs" dxfId="1450" priority="44" operator="lessThan">
      <formula>0</formula>
    </cfRule>
  </conditionalFormatting>
  <conditionalFormatting sqref="J63">
    <cfRule type="cellIs" dxfId="1449" priority="42" stopIfTrue="1" operator="notEqual">
      <formula>0</formula>
    </cfRule>
    <cfRule type="cellIs" dxfId="1448" priority="43" operator="lessThan">
      <formula>0</formula>
    </cfRule>
  </conditionalFormatting>
  <conditionalFormatting sqref="R63">
    <cfRule type="cellIs" dxfId="1447" priority="40" stopIfTrue="1" operator="notEqual">
      <formula>0</formula>
    </cfRule>
    <cfRule type="cellIs" dxfId="1446" priority="41" operator="lessThan">
      <formula>0</formula>
    </cfRule>
  </conditionalFormatting>
  <conditionalFormatting sqref="W63">
    <cfRule type="cellIs" dxfId="1445" priority="38" stopIfTrue="1" operator="notEqual">
      <formula>0</formula>
    </cfRule>
    <cfRule type="cellIs" dxfId="1444" priority="39" operator="lessThan">
      <formula>0</formula>
    </cfRule>
  </conditionalFormatting>
  <conditionalFormatting sqref="AD63">
    <cfRule type="cellIs" dxfId="1443" priority="37" stopIfTrue="1" operator="notEqual">
      <formula>0</formula>
    </cfRule>
  </conditionalFormatting>
  <conditionalFormatting sqref="AE63">
    <cfRule type="cellIs" dxfId="1442" priority="36" operator="lessThan">
      <formula>0</formula>
    </cfRule>
  </conditionalFormatting>
  <conditionalFormatting sqref="AF63">
    <cfRule type="cellIs" dxfId="1441" priority="35" operator="lessThan">
      <formula>0</formula>
    </cfRule>
  </conditionalFormatting>
  <conditionalFormatting sqref="AG63">
    <cfRule type="cellIs" dxfId="1440" priority="34" operator="lessThan">
      <formula>0</formula>
    </cfRule>
  </conditionalFormatting>
  <conditionalFormatting sqref="AB63:AG63 Y63:Z63">
    <cfRule type="cellIs" dxfId="1439" priority="33" operator="lessThan">
      <formula>0</formula>
    </cfRule>
  </conditionalFormatting>
  <conditionalFormatting sqref="AH63">
    <cfRule type="cellIs" dxfId="1438" priority="32" operator="lessThan">
      <formula>0</formula>
    </cfRule>
  </conditionalFormatting>
  <conditionalFormatting sqref="AH63">
    <cfRule type="cellIs" dxfId="1437" priority="31" operator="lessThan">
      <formula>0</formula>
    </cfRule>
  </conditionalFormatting>
  <conditionalFormatting sqref="AA63">
    <cfRule type="cellIs" dxfId="1436" priority="30" operator="lessThan">
      <formula>0</formula>
    </cfRule>
  </conditionalFormatting>
  <conditionalFormatting sqref="AA63">
    <cfRule type="cellIs" dxfId="1435" priority="29" operator="lessThan">
      <formula>0</formula>
    </cfRule>
  </conditionalFormatting>
  <conditionalFormatting sqref="AA63">
    <cfRule type="expression" dxfId="1434" priority="28">
      <formula>AND(Z63=0,Y63&lt;&gt;0)</formula>
    </cfRule>
  </conditionalFormatting>
  <conditionalFormatting sqref="AE63">
    <cfRule type="expression" dxfId="1433" priority="26">
      <formula>AND(L63=L63,K63&lt;&gt;N63)</formula>
    </cfRule>
    <cfRule type="cellIs" dxfId="1432" priority="27" operator="lessThan">
      <formula>0</formula>
    </cfRule>
  </conditionalFormatting>
  <conditionalFormatting sqref="Y76">
    <cfRule type="cellIs" dxfId="1431" priority="25" operator="lessThan">
      <formula>0</formula>
    </cfRule>
  </conditionalFormatting>
  <conditionalFormatting sqref="Z76">
    <cfRule type="cellIs" dxfId="1430" priority="24" operator="lessThan">
      <formula>0</formula>
    </cfRule>
  </conditionalFormatting>
  <conditionalFormatting sqref="AB76">
    <cfRule type="cellIs" dxfId="1429" priority="23" operator="lessThan">
      <formula>0</formula>
    </cfRule>
  </conditionalFormatting>
  <conditionalFormatting sqref="AC76">
    <cfRule type="cellIs" dxfId="1428" priority="22" operator="lessThan">
      <formula>0</formula>
    </cfRule>
  </conditionalFormatting>
  <conditionalFormatting sqref="W76">
    <cfRule type="cellIs" dxfId="1427" priority="21" operator="lessThan">
      <formula>0</formula>
    </cfRule>
  </conditionalFormatting>
  <conditionalFormatting sqref="J76">
    <cfRule type="cellIs" dxfId="1426" priority="20" operator="lessThan">
      <formula>0</formula>
    </cfRule>
  </conditionalFormatting>
  <conditionalFormatting sqref="R76">
    <cfRule type="cellIs" dxfId="1425" priority="19" operator="lessThan">
      <formula>0</formula>
    </cfRule>
  </conditionalFormatting>
  <conditionalFormatting sqref="AD76">
    <cfRule type="cellIs" dxfId="1424" priority="18" stopIfTrue="1" operator="notEqual">
      <formula>0</formula>
    </cfRule>
  </conditionalFormatting>
  <conditionalFormatting sqref="AE76">
    <cfRule type="cellIs" dxfId="1423" priority="17" operator="lessThan">
      <formula>0</formula>
    </cfRule>
  </conditionalFormatting>
  <conditionalFormatting sqref="AF76">
    <cfRule type="cellIs" dxfId="1422" priority="16" operator="lessThan">
      <formula>0</formula>
    </cfRule>
  </conditionalFormatting>
  <conditionalFormatting sqref="AG76">
    <cfRule type="cellIs" dxfId="1421" priority="15" operator="lessThan">
      <formula>0</formula>
    </cfRule>
  </conditionalFormatting>
  <conditionalFormatting sqref="AB76:AG76 Y76:Z76">
    <cfRule type="cellIs" dxfId="1420" priority="14" operator="lessThan">
      <formula>0</formula>
    </cfRule>
  </conditionalFormatting>
  <conditionalFormatting sqref="AH76">
    <cfRule type="cellIs" dxfId="1419" priority="13" operator="lessThan">
      <formula>0</formula>
    </cfRule>
  </conditionalFormatting>
  <conditionalFormatting sqref="AH76">
    <cfRule type="cellIs" dxfId="1418" priority="12" operator="lessThan">
      <formula>0</formula>
    </cfRule>
  </conditionalFormatting>
  <conditionalFormatting sqref="AA76">
    <cfRule type="cellIs" dxfId="1417" priority="11" operator="lessThan">
      <formula>0</formula>
    </cfRule>
  </conditionalFormatting>
  <conditionalFormatting sqref="AA76">
    <cfRule type="cellIs" dxfId="1416" priority="10" operator="lessThan">
      <formula>0</formula>
    </cfRule>
  </conditionalFormatting>
  <conditionalFormatting sqref="AA76">
    <cfRule type="expression" dxfId="1415" priority="9">
      <formula>AND(Z76=0,Y76&lt;&gt;0)</formula>
    </cfRule>
  </conditionalFormatting>
  <conditionalFormatting sqref="AE76">
    <cfRule type="expression" dxfId="1414" priority="7">
      <formula>AND(L76=L76,K76&lt;&gt;N76)</formula>
    </cfRule>
    <cfRule type="cellIs" dxfId="1413" priority="8" operator="lessThan">
      <formula>0</formula>
    </cfRule>
  </conditionalFormatting>
  <conditionalFormatting sqref="G259">
    <cfRule type="cellIs" dxfId="1412" priority="6" operator="lessThan">
      <formula>0</formula>
    </cfRule>
  </conditionalFormatting>
  <conditionalFormatting sqref="I259">
    <cfRule type="cellIs" dxfId="1411" priority="5" operator="lessThan">
      <formula>0</formula>
    </cfRule>
  </conditionalFormatting>
  <conditionalFormatting sqref="K259:L259">
    <cfRule type="cellIs" dxfId="1410" priority="4" operator="lessThan">
      <formula>0</formula>
    </cfRule>
  </conditionalFormatting>
  <conditionalFormatting sqref="N259:Q259">
    <cfRule type="cellIs" dxfId="1409" priority="3" operator="lessThan">
      <formula>0</formula>
    </cfRule>
  </conditionalFormatting>
  <conditionalFormatting sqref="S259:T259">
    <cfRule type="cellIs" dxfId="1408" priority="2" operator="lessThan">
      <formula>0</formula>
    </cfRule>
  </conditionalFormatting>
  <conditionalFormatting sqref="V259">
    <cfRule type="cellIs" dxfId="140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318"/>
  <sheetViews>
    <sheetView zoomScaleNormal="100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sqref="A1:C1048576"/>
    </sheetView>
  </sheetViews>
  <sheetFormatPr defaultRowHeight="15" x14ac:dyDescent="0.25"/>
  <cols>
    <col min="1" max="1" width="6.7109375" style="44" hidden="1" customWidth="1"/>
    <col min="2" max="3" width="6.7109375" hidden="1" customWidth="1"/>
    <col min="4" max="4" width="20.5703125" customWidth="1"/>
    <col min="7" max="10" width="17.42578125" customWidth="1"/>
    <col min="13" max="13" width="10.28515625" customWidth="1"/>
    <col min="14" max="14" width="7" customWidth="1"/>
  </cols>
  <sheetData>
    <row r="1" spans="1:10" x14ac:dyDescent="0.25">
      <c r="G1">
        <v>10</v>
      </c>
      <c r="H1">
        <v>11</v>
      </c>
      <c r="I1">
        <v>12</v>
      </c>
      <c r="J1">
        <v>13</v>
      </c>
    </row>
    <row r="4" spans="1:10" x14ac:dyDescent="0.25">
      <c r="D4" s="250" t="s">
        <v>0</v>
      </c>
      <c r="E4" s="250" t="s">
        <v>1</v>
      </c>
      <c r="F4" s="250" t="s">
        <v>2</v>
      </c>
      <c r="G4" s="272" t="s">
        <v>3495</v>
      </c>
      <c r="H4" s="271" t="s">
        <v>3496</v>
      </c>
      <c r="I4" s="271"/>
      <c r="J4" s="271"/>
    </row>
    <row r="5" spans="1:10" ht="27" customHeight="1" x14ac:dyDescent="0.25">
      <c r="D5" s="250"/>
      <c r="E5" s="250"/>
      <c r="F5" s="250"/>
      <c r="G5" s="272"/>
      <c r="H5" s="156" t="s">
        <v>3497</v>
      </c>
      <c r="I5" s="156" t="s">
        <v>3498</v>
      </c>
      <c r="J5" s="156" t="s">
        <v>3499</v>
      </c>
    </row>
    <row r="6" spans="1:10" x14ac:dyDescent="0.25">
      <c r="D6" s="155">
        <v>1</v>
      </c>
      <c r="E6" s="155">
        <v>2</v>
      </c>
      <c r="F6" s="155">
        <v>3</v>
      </c>
      <c r="G6" s="155">
        <v>4</v>
      </c>
      <c r="H6" s="155">
        <v>5</v>
      </c>
      <c r="I6" s="155">
        <v>6</v>
      </c>
      <c r="J6" s="155">
        <v>7</v>
      </c>
    </row>
    <row r="7" spans="1:10" x14ac:dyDescent="0.25">
      <c r="A7" s="176" t="s">
        <v>3523</v>
      </c>
      <c r="D7" s="11" t="s">
        <v>12</v>
      </c>
      <c r="E7" s="13">
        <v>1</v>
      </c>
      <c r="F7" s="13" t="s">
        <v>14</v>
      </c>
      <c r="G7" s="7" t="e">
        <f>VLOOKUP($A7,_f12_all,G$1,FALSE)</f>
        <v>#N/A</v>
      </c>
      <c r="H7" s="7" t="e">
        <f t="shared" ref="H7:J7" si="0">VLOOKUP($A7,_f12_all,H$1,FALSE)</f>
        <v>#N/A</v>
      </c>
      <c r="I7" s="7" t="e">
        <f t="shared" si="0"/>
        <v>#N/A</v>
      </c>
      <c r="J7" s="7" t="e">
        <f t="shared" si="0"/>
        <v>#N/A</v>
      </c>
    </row>
    <row r="8" spans="1:10" x14ac:dyDescent="0.25">
      <c r="B8">
        <v>1</v>
      </c>
      <c r="D8" s="11"/>
      <c r="E8" s="13"/>
      <c r="F8" s="13"/>
      <c r="G8" s="7">
        <f>SUMIF($B$10:$B$79,$B8,G$10:G$79)</f>
        <v>0</v>
      </c>
      <c r="H8" s="7">
        <f t="shared" ref="H8:I8" si="1">SUMIF($B$10:$B$79,$B8,H$10:H$79)</f>
        <v>0</v>
      </c>
      <c r="I8" s="7">
        <f t="shared" si="1"/>
        <v>0</v>
      </c>
      <c r="J8" s="7">
        <f>SUMIF($B$10:$B$79,$B8,J$10:J$79)</f>
        <v>0</v>
      </c>
    </row>
    <row r="9" spans="1:10" x14ac:dyDescent="0.25">
      <c r="D9" s="11" t="s">
        <v>3522</v>
      </c>
      <c r="E9" s="13"/>
      <c r="F9" s="13"/>
      <c r="G9" s="7" t="e">
        <f>G7-G8</f>
        <v>#N/A</v>
      </c>
      <c r="H9" s="7" t="e">
        <f t="shared" ref="H9:J9" si="2">H7-H8</f>
        <v>#N/A</v>
      </c>
      <c r="I9" s="7" t="e">
        <f t="shared" si="2"/>
        <v>#N/A</v>
      </c>
      <c r="J9" s="7" t="e">
        <f t="shared" si="2"/>
        <v>#N/A</v>
      </c>
    </row>
    <row r="10" spans="1:10" ht="48.75" x14ac:dyDescent="0.25">
      <c r="A10" s="176" t="s">
        <v>3527</v>
      </c>
      <c r="B10">
        <v>1</v>
      </c>
      <c r="D10" s="175" t="s">
        <v>15</v>
      </c>
      <c r="E10" s="12" t="s">
        <v>3518</v>
      </c>
      <c r="F10" s="3" t="s">
        <v>17</v>
      </c>
      <c r="G10" s="46" t="str">
        <f>IFERROR(VLOOKUP($A10,_f12_all,G$1,FALSE),"0")</f>
        <v>0</v>
      </c>
      <c r="H10" s="46" t="str">
        <f t="shared" ref="H10:J31" si="3">IFERROR(VLOOKUP($A10,_f12_all,H$1,FALSE),"0")</f>
        <v>0</v>
      </c>
      <c r="I10" s="46" t="str">
        <f t="shared" si="3"/>
        <v>0</v>
      </c>
      <c r="J10" s="46" t="str">
        <f t="shared" si="3"/>
        <v>0</v>
      </c>
    </row>
    <row r="11" spans="1:10" ht="24.75" x14ac:dyDescent="0.25">
      <c r="A11" s="176" t="s">
        <v>3543</v>
      </c>
      <c r="D11" s="9" t="s">
        <v>18</v>
      </c>
      <c r="E11" s="8" t="s">
        <v>19</v>
      </c>
      <c r="F11" s="5" t="s">
        <v>21</v>
      </c>
      <c r="G11" s="46" t="str">
        <f t="shared" ref="G11:J32" si="4">IFERROR(VLOOKUP($A11,_f12_all,G$1,FALSE),"0")</f>
        <v>0</v>
      </c>
      <c r="H11" s="46" t="str">
        <f t="shared" si="3"/>
        <v>0</v>
      </c>
      <c r="I11" s="46" t="str">
        <f t="shared" si="3"/>
        <v>0</v>
      </c>
      <c r="J11" s="46" t="str">
        <f t="shared" si="3"/>
        <v>0</v>
      </c>
    </row>
    <row r="12" spans="1:10" x14ac:dyDescent="0.25">
      <c r="A12" s="176"/>
      <c r="D12" s="178" t="s">
        <v>656</v>
      </c>
      <c r="E12" s="179"/>
      <c r="F12" s="180"/>
      <c r="G12" s="73">
        <f>IFERROR(G10-G11,"0")</f>
        <v>0</v>
      </c>
      <c r="H12" s="73">
        <f t="shared" ref="H12:J12" si="5">IFERROR(H10-H11,"0")</f>
        <v>0</v>
      </c>
      <c r="I12" s="73">
        <f t="shared" si="5"/>
        <v>0</v>
      </c>
      <c r="J12" s="73">
        <f t="shared" si="5"/>
        <v>0</v>
      </c>
    </row>
    <row r="13" spans="1:10" x14ac:dyDescent="0.25">
      <c r="A13" s="176" t="s">
        <v>3528</v>
      </c>
      <c r="B13">
        <v>1</v>
      </c>
      <c r="D13" s="4" t="s">
        <v>27</v>
      </c>
      <c r="E13" s="12">
        <v>3</v>
      </c>
      <c r="F13" s="3" t="s">
        <v>29</v>
      </c>
      <c r="G13" s="46" t="str">
        <f t="shared" si="4"/>
        <v>0</v>
      </c>
      <c r="H13" s="46" t="str">
        <f t="shared" si="3"/>
        <v>0</v>
      </c>
      <c r="I13" s="46" t="str">
        <f t="shared" si="3"/>
        <v>0</v>
      </c>
      <c r="J13" s="46" t="str">
        <f t="shared" si="3"/>
        <v>0</v>
      </c>
    </row>
    <row r="14" spans="1:10" ht="72.75" x14ac:dyDescent="0.25">
      <c r="A14" s="176" t="s">
        <v>3529</v>
      </c>
      <c r="B14">
        <v>1</v>
      </c>
      <c r="D14" s="175" t="s">
        <v>39</v>
      </c>
      <c r="E14" s="12">
        <v>4</v>
      </c>
      <c r="F14" s="3" t="s">
        <v>41</v>
      </c>
      <c r="G14" s="46" t="str">
        <f t="shared" si="4"/>
        <v>0</v>
      </c>
      <c r="H14" s="46" t="str">
        <f t="shared" si="3"/>
        <v>0</v>
      </c>
      <c r="I14" s="46" t="str">
        <f t="shared" si="3"/>
        <v>0</v>
      </c>
      <c r="J14" s="46" t="str">
        <f t="shared" si="3"/>
        <v>0</v>
      </c>
    </row>
    <row r="15" spans="1:10" x14ac:dyDescent="0.25">
      <c r="A15" s="176" t="s">
        <v>3544</v>
      </c>
      <c r="D15" s="9" t="s">
        <v>44</v>
      </c>
      <c r="E15" s="8" t="s">
        <v>43</v>
      </c>
      <c r="F15" s="5" t="s">
        <v>42</v>
      </c>
      <c r="G15" s="46" t="str">
        <f t="shared" si="4"/>
        <v>0</v>
      </c>
      <c r="H15" s="46" t="str">
        <f t="shared" si="3"/>
        <v>0</v>
      </c>
      <c r="I15" s="46" t="str">
        <f t="shared" si="3"/>
        <v>0</v>
      </c>
      <c r="J15" s="46" t="str">
        <f t="shared" si="3"/>
        <v>0</v>
      </c>
    </row>
    <row r="16" spans="1:10" x14ac:dyDescent="0.25">
      <c r="A16" s="176"/>
      <c r="D16" s="178" t="s">
        <v>669</v>
      </c>
      <c r="E16" s="179"/>
      <c r="F16" s="180"/>
      <c r="G16" s="73">
        <f>IFERROR(G14-G15,"0")</f>
        <v>0</v>
      </c>
      <c r="H16" s="73">
        <f t="shared" ref="H16:J16" si="6">IFERROR(H14-H15,"0")</f>
        <v>0</v>
      </c>
      <c r="I16" s="73">
        <f t="shared" si="6"/>
        <v>0</v>
      </c>
      <c r="J16" s="73">
        <f t="shared" si="6"/>
        <v>0</v>
      </c>
    </row>
    <row r="17" spans="1:10" ht="48.75" x14ac:dyDescent="0.25">
      <c r="A17" s="176" t="s">
        <v>3530</v>
      </c>
      <c r="B17">
        <v>1</v>
      </c>
      <c r="D17" s="175" t="s">
        <v>57</v>
      </c>
      <c r="E17" s="12">
        <v>5</v>
      </c>
      <c r="F17" s="3" t="s">
        <v>58</v>
      </c>
      <c r="G17" s="46" t="str">
        <f t="shared" si="4"/>
        <v>0</v>
      </c>
      <c r="H17" s="46" t="str">
        <f t="shared" si="3"/>
        <v>0</v>
      </c>
      <c r="I17" s="46" t="str">
        <f t="shared" si="3"/>
        <v>0</v>
      </c>
      <c r="J17" s="46" t="str">
        <f t="shared" si="3"/>
        <v>0</v>
      </c>
    </row>
    <row r="18" spans="1:10" ht="24.75" x14ac:dyDescent="0.25">
      <c r="A18" s="176" t="s">
        <v>3545</v>
      </c>
      <c r="D18" s="9" t="s">
        <v>3500</v>
      </c>
      <c r="E18" s="8" t="s">
        <v>61</v>
      </c>
      <c r="F18" s="5" t="s">
        <v>62</v>
      </c>
      <c r="G18" s="46" t="str">
        <f t="shared" si="4"/>
        <v>0</v>
      </c>
      <c r="H18" s="46" t="str">
        <f t="shared" si="3"/>
        <v>0</v>
      </c>
      <c r="I18" s="46" t="str">
        <f t="shared" si="3"/>
        <v>0</v>
      </c>
      <c r="J18" s="46" t="str">
        <f t="shared" si="3"/>
        <v>0</v>
      </c>
    </row>
    <row r="19" spans="1:10" ht="48.75" x14ac:dyDescent="0.25">
      <c r="A19" s="176" t="s">
        <v>3546</v>
      </c>
      <c r="D19" s="10" t="s">
        <v>3520</v>
      </c>
      <c r="E19" s="8" t="s">
        <v>64</v>
      </c>
      <c r="F19" s="5" t="s">
        <v>69</v>
      </c>
      <c r="G19" s="46" t="str">
        <f t="shared" si="4"/>
        <v>0</v>
      </c>
      <c r="H19" s="46" t="str">
        <f t="shared" si="3"/>
        <v>0</v>
      </c>
      <c r="I19" s="46" t="str">
        <f t="shared" si="3"/>
        <v>0</v>
      </c>
      <c r="J19" s="46" t="str">
        <f t="shared" si="3"/>
        <v>0</v>
      </c>
    </row>
    <row r="20" spans="1:10" x14ac:dyDescent="0.25">
      <c r="A20" s="176"/>
      <c r="D20" s="36" t="s">
        <v>705</v>
      </c>
      <c r="E20" s="14"/>
      <c r="F20" s="15"/>
      <c r="G20" s="177">
        <f>IFERROR(G18-G19,"0")</f>
        <v>0</v>
      </c>
      <c r="H20" s="177">
        <f t="shared" ref="H20:J20" si="7">IFERROR(H18-H19,"0")</f>
        <v>0</v>
      </c>
      <c r="I20" s="177">
        <f t="shared" si="7"/>
        <v>0</v>
      </c>
      <c r="J20" s="177">
        <f t="shared" si="7"/>
        <v>0</v>
      </c>
    </row>
    <row r="21" spans="1:10" x14ac:dyDescent="0.25">
      <c r="A21" s="176" t="s">
        <v>3547</v>
      </c>
      <c r="D21" s="9" t="s">
        <v>82</v>
      </c>
      <c r="E21" s="8" t="s">
        <v>83</v>
      </c>
      <c r="F21" s="5" t="s">
        <v>84</v>
      </c>
      <c r="G21" s="46" t="str">
        <f t="shared" si="4"/>
        <v>0</v>
      </c>
      <c r="H21" s="46" t="str">
        <f t="shared" si="3"/>
        <v>0</v>
      </c>
      <c r="I21" s="46" t="str">
        <f t="shared" si="3"/>
        <v>0</v>
      </c>
      <c r="J21" s="46" t="str">
        <f t="shared" si="3"/>
        <v>0</v>
      </c>
    </row>
    <row r="22" spans="1:10" ht="24.75" x14ac:dyDescent="0.25">
      <c r="A22" s="176" t="s">
        <v>3548</v>
      </c>
      <c r="D22" s="10" t="s">
        <v>3519</v>
      </c>
      <c r="E22" s="8" t="s">
        <v>85</v>
      </c>
      <c r="F22" s="5" t="s">
        <v>88</v>
      </c>
      <c r="G22" s="46" t="str">
        <f t="shared" si="4"/>
        <v>0</v>
      </c>
      <c r="H22" s="46" t="str">
        <f t="shared" si="3"/>
        <v>0</v>
      </c>
      <c r="I22" s="46" t="str">
        <f t="shared" si="3"/>
        <v>0</v>
      </c>
      <c r="J22" s="46" t="str">
        <f t="shared" si="3"/>
        <v>0</v>
      </c>
    </row>
    <row r="23" spans="1:10" x14ac:dyDescent="0.25">
      <c r="A23" s="176"/>
      <c r="D23" s="36" t="s">
        <v>704</v>
      </c>
      <c r="E23" s="14"/>
      <c r="F23" s="15"/>
      <c r="G23" s="177">
        <f>IFERROR(G21-G22,"0")</f>
        <v>0</v>
      </c>
      <c r="H23" s="177">
        <f t="shared" ref="H23" si="8">IFERROR(H21-H22,"0")</f>
        <v>0</v>
      </c>
      <c r="I23" s="177">
        <f t="shared" ref="I23" si="9">IFERROR(I21-I22,"0")</f>
        <v>0</v>
      </c>
      <c r="J23" s="177">
        <f t="shared" ref="J23" si="10">IFERROR(J21-J22,"0")</f>
        <v>0</v>
      </c>
    </row>
    <row r="24" spans="1:10" x14ac:dyDescent="0.25">
      <c r="A24" s="176" t="s">
        <v>3549</v>
      </c>
      <c r="D24" s="9" t="s">
        <v>124</v>
      </c>
      <c r="E24" s="8" t="s">
        <v>3524</v>
      </c>
      <c r="F24" s="5" t="s">
        <v>94</v>
      </c>
      <c r="G24" s="46" t="str">
        <f t="shared" si="4"/>
        <v>0</v>
      </c>
      <c r="H24" s="46" t="str">
        <f t="shared" si="3"/>
        <v>0</v>
      </c>
      <c r="I24" s="46" t="str">
        <f t="shared" si="3"/>
        <v>0</v>
      </c>
      <c r="J24" s="46" t="str">
        <f t="shared" si="3"/>
        <v>0</v>
      </c>
    </row>
    <row r="25" spans="1:10" x14ac:dyDescent="0.25">
      <c r="A25" s="176" t="s">
        <v>3550</v>
      </c>
      <c r="D25" s="9" t="s">
        <v>125</v>
      </c>
      <c r="E25" s="8" t="s">
        <v>104</v>
      </c>
      <c r="F25" s="5" t="s">
        <v>95</v>
      </c>
      <c r="G25" s="46" t="str">
        <f t="shared" si="4"/>
        <v>0</v>
      </c>
      <c r="H25" s="46" t="str">
        <f t="shared" si="3"/>
        <v>0</v>
      </c>
      <c r="I25" s="46" t="str">
        <f t="shared" si="3"/>
        <v>0</v>
      </c>
      <c r="J25" s="46" t="str">
        <f t="shared" si="3"/>
        <v>0</v>
      </c>
    </row>
    <row r="26" spans="1:10" ht="24.75" x14ac:dyDescent="0.25">
      <c r="A26" s="176" t="s">
        <v>3551</v>
      </c>
      <c r="D26" s="9" t="s">
        <v>3463</v>
      </c>
      <c r="E26" s="8" t="s">
        <v>105</v>
      </c>
      <c r="F26" s="5" t="s">
        <v>3501</v>
      </c>
      <c r="G26" s="46" t="str">
        <f t="shared" si="4"/>
        <v>0</v>
      </c>
      <c r="H26" s="46" t="str">
        <f t="shared" si="3"/>
        <v>0</v>
      </c>
      <c r="I26" s="46" t="str">
        <f t="shared" si="3"/>
        <v>0</v>
      </c>
      <c r="J26" s="46" t="str">
        <f t="shared" si="3"/>
        <v>0</v>
      </c>
    </row>
    <row r="27" spans="1:10" x14ac:dyDescent="0.25">
      <c r="A27" s="176" t="s">
        <v>3552</v>
      </c>
      <c r="D27" s="9" t="s">
        <v>127</v>
      </c>
      <c r="E27" s="8" t="s">
        <v>106</v>
      </c>
      <c r="F27" s="5" t="s">
        <v>97</v>
      </c>
      <c r="G27" s="46" t="str">
        <f t="shared" si="4"/>
        <v>0</v>
      </c>
      <c r="H27" s="46" t="str">
        <f t="shared" si="3"/>
        <v>0</v>
      </c>
      <c r="I27" s="46" t="str">
        <f t="shared" si="3"/>
        <v>0</v>
      </c>
      <c r="J27" s="46" t="str">
        <f t="shared" si="3"/>
        <v>0</v>
      </c>
    </row>
    <row r="28" spans="1:10" ht="24.75" x14ac:dyDescent="0.25">
      <c r="A28" s="176" t="s">
        <v>3553</v>
      </c>
      <c r="D28" s="10" t="s">
        <v>3502</v>
      </c>
      <c r="E28" s="8" t="s">
        <v>3521</v>
      </c>
      <c r="F28" s="5" t="s">
        <v>3447</v>
      </c>
      <c r="G28" s="46" t="str">
        <f t="shared" si="4"/>
        <v>0</v>
      </c>
      <c r="H28" s="46" t="str">
        <f t="shared" si="3"/>
        <v>0</v>
      </c>
      <c r="I28" s="46" t="str">
        <f t="shared" si="3"/>
        <v>0</v>
      </c>
      <c r="J28" s="46" t="str">
        <f t="shared" si="3"/>
        <v>0</v>
      </c>
    </row>
    <row r="29" spans="1:10" x14ac:dyDescent="0.25">
      <c r="A29" s="176"/>
      <c r="D29" s="36" t="s">
        <v>3580</v>
      </c>
      <c r="E29" s="14"/>
      <c r="F29" s="15"/>
      <c r="G29" s="177">
        <f>IFERROR(G27-G28,"0")</f>
        <v>0</v>
      </c>
      <c r="H29" s="177">
        <f t="shared" ref="H29" si="11">IFERROR(H27-H28,"0")</f>
        <v>0</v>
      </c>
      <c r="I29" s="177">
        <f t="shared" ref="I29" si="12">IFERROR(I27-I28,"0")</f>
        <v>0</v>
      </c>
      <c r="J29" s="177">
        <f t="shared" ref="J29" si="13">IFERROR(J27-J28,"0")</f>
        <v>0</v>
      </c>
    </row>
    <row r="30" spans="1:10" x14ac:dyDescent="0.25">
      <c r="A30" s="176"/>
      <c r="D30" s="178" t="s">
        <v>668</v>
      </c>
      <c r="E30" s="179"/>
      <c r="F30" s="180"/>
      <c r="G30" s="73">
        <f>IFERROR(G17-G18-G21-G24-G25-G26-G27,"0")</f>
        <v>0</v>
      </c>
      <c r="H30" s="73">
        <f t="shared" ref="H30:J30" si="14">IFERROR(H17-H18-H21-H24-H25-H26-H27,"0")</f>
        <v>0</v>
      </c>
      <c r="I30" s="73">
        <f t="shared" si="14"/>
        <v>0</v>
      </c>
      <c r="J30" s="73">
        <f t="shared" si="14"/>
        <v>0</v>
      </c>
    </row>
    <row r="31" spans="1:10" ht="48.75" x14ac:dyDescent="0.25">
      <c r="A31" s="176" t="s">
        <v>3531</v>
      </c>
      <c r="B31">
        <v>1</v>
      </c>
      <c r="D31" s="175" t="s">
        <v>131</v>
      </c>
      <c r="E31" s="12">
        <v>6</v>
      </c>
      <c r="F31" s="18" t="s">
        <v>133</v>
      </c>
      <c r="G31" s="46" t="str">
        <f t="shared" si="4"/>
        <v>0</v>
      </c>
      <c r="H31" s="46" t="str">
        <f t="shared" si="3"/>
        <v>0</v>
      </c>
      <c r="I31" s="46" t="str">
        <f t="shared" si="3"/>
        <v>0</v>
      </c>
      <c r="J31" s="46" t="str">
        <f t="shared" si="3"/>
        <v>0</v>
      </c>
    </row>
    <row r="32" spans="1:10" ht="84.75" x14ac:dyDescent="0.25">
      <c r="A32" s="176" t="s">
        <v>3554</v>
      </c>
      <c r="D32" s="9" t="s">
        <v>3503</v>
      </c>
      <c r="E32" s="8" t="s">
        <v>134</v>
      </c>
      <c r="F32" s="5" t="s">
        <v>138</v>
      </c>
      <c r="G32" s="46" t="str">
        <f t="shared" si="4"/>
        <v>0</v>
      </c>
      <c r="H32" s="46" t="str">
        <f t="shared" si="4"/>
        <v>0</v>
      </c>
      <c r="I32" s="46" t="str">
        <f t="shared" si="4"/>
        <v>0</v>
      </c>
      <c r="J32" s="46" t="str">
        <f t="shared" si="4"/>
        <v>0</v>
      </c>
    </row>
    <row r="33" spans="1:10" ht="48.75" x14ac:dyDescent="0.25">
      <c r="A33" s="176" t="s">
        <v>3555</v>
      </c>
      <c r="D33" s="9" t="s">
        <v>3504</v>
      </c>
      <c r="E33" s="8" t="s">
        <v>135</v>
      </c>
      <c r="F33" s="5" t="s">
        <v>3469</v>
      </c>
      <c r="G33" s="46" t="str">
        <f t="shared" ref="G33:J79" si="15">IFERROR(VLOOKUP($A33,_f12_all,G$1,FALSE),"0")</f>
        <v>0</v>
      </c>
      <c r="H33" s="46" t="str">
        <f t="shared" si="15"/>
        <v>0</v>
      </c>
      <c r="I33" s="46" t="str">
        <f t="shared" si="15"/>
        <v>0</v>
      </c>
      <c r="J33" s="46" t="str">
        <f t="shared" si="15"/>
        <v>0</v>
      </c>
    </row>
    <row r="34" spans="1:10" ht="36.75" x14ac:dyDescent="0.25">
      <c r="A34" s="176" t="s">
        <v>3556</v>
      </c>
      <c r="D34" s="9" t="s">
        <v>3505</v>
      </c>
      <c r="E34" s="8" t="s">
        <v>1612</v>
      </c>
      <c r="F34" s="5" t="s">
        <v>3506</v>
      </c>
      <c r="G34" s="46" t="str">
        <f t="shared" si="15"/>
        <v>0</v>
      </c>
      <c r="H34" s="46" t="str">
        <f t="shared" si="15"/>
        <v>0</v>
      </c>
      <c r="I34" s="46" t="str">
        <f t="shared" si="15"/>
        <v>0</v>
      </c>
      <c r="J34" s="46" t="str">
        <f t="shared" si="15"/>
        <v>0</v>
      </c>
    </row>
    <row r="35" spans="1:10" x14ac:dyDescent="0.25">
      <c r="A35" s="176"/>
      <c r="D35" s="178" t="s">
        <v>667</v>
      </c>
      <c r="E35" s="179"/>
      <c r="F35" s="180"/>
      <c r="G35" s="73">
        <f>IFERROR(G31-G32-G33-G34,"0")</f>
        <v>0</v>
      </c>
      <c r="H35" s="73">
        <f t="shared" ref="H35:J35" si="16">IFERROR(H31-H32-H33-H34,"0")</f>
        <v>0</v>
      </c>
      <c r="I35" s="73">
        <f t="shared" si="16"/>
        <v>0</v>
      </c>
      <c r="J35" s="73">
        <f t="shared" si="16"/>
        <v>0</v>
      </c>
    </row>
    <row r="36" spans="1:10" ht="24.75" x14ac:dyDescent="0.25">
      <c r="A36" s="176" t="s">
        <v>3532</v>
      </c>
      <c r="B36">
        <v>1</v>
      </c>
      <c r="D36" s="175" t="s">
        <v>140</v>
      </c>
      <c r="E36" s="12">
        <v>7</v>
      </c>
      <c r="F36" s="18" t="s">
        <v>142</v>
      </c>
      <c r="G36" s="46" t="str">
        <f t="shared" si="15"/>
        <v>0</v>
      </c>
      <c r="H36" s="46" t="str">
        <f t="shared" si="15"/>
        <v>0</v>
      </c>
      <c r="I36" s="46" t="str">
        <f t="shared" si="15"/>
        <v>0</v>
      </c>
      <c r="J36" s="46" t="str">
        <f t="shared" si="15"/>
        <v>0</v>
      </c>
    </row>
    <row r="37" spans="1:10" ht="24.75" x14ac:dyDescent="0.25">
      <c r="A37" s="176" t="s">
        <v>3533</v>
      </c>
      <c r="B37">
        <v>1</v>
      </c>
      <c r="D37" s="175" t="s">
        <v>208</v>
      </c>
      <c r="E37" s="12">
        <v>8</v>
      </c>
      <c r="F37" s="18" t="s">
        <v>209</v>
      </c>
      <c r="G37" s="46" t="str">
        <f t="shared" si="15"/>
        <v>0</v>
      </c>
      <c r="H37" s="46" t="str">
        <f t="shared" si="15"/>
        <v>0</v>
      </c>
      <c r="I37" s="46" t="str">
        <f t="shared" si="15"/>
        <v>0</v>
      </c>
      <c r="J37" s="46" t="str">
        <f t="shared" si="15"/>
        <v>0</v>
      </c>
    </row>
    <row r="38" spans="1:10" ht="72.75" x14ac:dyDescent="0.25">
      <c r="A38" s="176" t="s">
        <v>3557</v>
      </c>
      <c r="D38" s="9" t="s">
        <v>3507</v>
      </c>
      <c r="E38" s="8" t="s">
        <v>222</v>
      </c>
      <c r="F38" s="5" t="s">
        <v>255</v>
      </c>
      <c r="G38" s="46" t="str">
        <f t="shared" si="15"/>
        <v>0</v>
      </c>
      <c r="H38" s="46" t="str">
        <f t="shared" si="15"/>
        <v>0</v>
      </c>
      <c r="I38" s="46" t="str">
        <f t="shared" si="15"/>
        <v>0</v>
      </c>
      <c r="J38" s="46" t="str">
        <f t="shared" si="15"/>
        <v>0</v>
      </c>
    </row>
    <row r="39" spans="1:10" x14ac:dyDescent="0.25">
      <c r="A39" s="176" t="s">
        <v>3558</v>
      </c>
      <c r="D39" s="10" t="s">
        <v>3508</v>
      </c>
      <c r="E39" s="8" t="s">
        <v>239</v>
      </c>
      <c r="F39" s="5" t="s">
        <v>256</v>
      </c>
      <c r="G39" s="46" t="str">
        <f t="shared" si="15"/>
        <v>0</v>
      </c>
      <c r="H39" s="46" t="str">
        <f t="shared" si="15"/>
        <v>0</v>
      </c>
      <c r="I39" s="46" t="str">
        <f t="shared" si="15"/>
        <v>0</v>
      </c>
      <c r="J39" s="46" t="str">
        <f t="shared" si="15"/>
        <v>0</v>
      </c>
    </row>
    <row r="40" spans="1:10" x14ac:dyDescent="0.25">
      <c r="A40" s="176"/>
      <c r="D40" s="36" t="s">
        <v>694</v>
      </c>
      <c r="E40" s="14"/>
      <c r="F40" s="15"/>
      <c r="G40" s="177">
        <f>IFERROR(G38-G39,"0")</f>
        <v>0</v>
      </c>
      <c r="H40" s="177">
        <f t="shared" ref="H40:J40" si="17">IFERROR(H38-H39,"0")</f>
        <v>0</v>
      </c>
      <c r="I40" s="177">
        <f t="shared" si="17"/>
        <v>0</v>
      </c>
      <c r="J40" s="177">
        <f t="shared" si="17"/>
        <v>0</v>
      </c>
    </row>
    <row r="41" spans="1:10" x14ac:dyDescent="0.25">
      <c r="A41" s="176"/>
      <c r="D41" s="178" t="s">
        <v>665</v>
      </c>
      <c r="E41" s="179"/>
      <c r="F41" s="180"/>
      <c r="G41" s="73">
        <f>IFERROR(G37-G38,"0")</f>
        <v>0</v>
      </c>
      <c r="H41" s="73">
        <f t="shared" ref="H41:J41" si="18">IFERROR(H37-H38,"0")</f>
        <v>0</v>
      </c>
      <c r="I41" s="73">
        <f t="shared" si="18"/>
        <v>0</v>
      </c>
      <c r="J41" s="73">
        <f t="shared" si="18"/>
        <v>0</v>
      </c>
    </row>
    <row r="42" spans="1:10" ht="24.75" x14ac:dyDescent="0.25">
      <c r="A42" s="176" t="s">
        <v>3534</v>
      </c>
      <c r="B42">
        <v>1</v>
      </c>
      <c r="D42" s="175" t="s">
        <v>3509</v>
      </c>
      <c r="E42" s="12">
        <v>9</v>
      </c>
      <c r="F42" s="18" t="s">
        <v>264</v>
      </c>
      <c r="G42" s="46" t="str">
        <f t="shared" si="15"/>
        <v>0</v>
      </c>
      <c r="H42" s="46" t="str">
        <f t="shared" si="15"/>
        <v>0</v>
      </c>
      <c r="I42" s="46" t="str">
        <f t="shared" si="15"/>
        <v>0</v>
      </c>
      <c r="J42" s="46" t="str">
        <f t="shared" si="15"/>
        <v>0</v>
      </c>
    </row>
    <row r="43" spans="1:10" ht="24.75" x14ac:dyDescent="0.25">
      <c r="A43" s="176" t="s">
        <v>3535</v>
      </c>
      <c r="B43">
        <v>1</v>
      </c>
      <c r="D43" s="175" t="s">
        <v>331</v>
      </c>
      <c r="E43" s="12">
        <v>10</v>
      </c>
      <c r="F43" s="18" t="s">
        <v>332</v>
      </c>
      <c r="G43" s="46" t="str">
        <f t="shared" si="15"/>
        <v>0</v>
      </c>
      <c r="H43" s="46" t="str">
        <f t="shared" si="15"/>
        <v>0</v>
      </c>
      <c r="I43" s="46" t="str">
        <f t="shared" si="15"/>
        <v>0</v>
      </c>
      <c r="J43" s="46" t="str">
        <f t="shared" si="15"/>
        <v>0</v>
      </c>
    </row>
    <row r="44" spans="1:10" ht="48.75" x14ac:dyDescent="0.25">
      <c r="A44" s="176" t="s">
        <v>3559</v>
      </c>
      <c r="D44" s="9" t="s">
        <v>3510</v>
      </c>
      <c r="E44" s="8" t="s">
        <v>307</v>
      </c>
      <c r="F44" s="5" t="s">
        <v>363</v>
      </c>
      <c r="G44" s="46" t="str">
        <f t="shared" si="15"/>
        <v>0</v>
      </c>
      <c r="H44" s="46" t="str">
        <f t="shared" si="15"/>
        <v>0</v>
      </c>
      <c r="I44" s="46" t="str">
        <f t="shared" si="15"/>
        <v>0</v>
      </c>
      <c r="J44" s="46" t="str">
        <f t="shared" si="15"/>
        <v>0</v>
      </c>
    </row>
    <row r="45" spans="1:10" x14ac:dyDescent="0.25">
      <c r="A45" s="176"/>
      <c r="D45" s="178" t="s">
        <v>663</v>
      </c>
      <c r="E45" s="179"/>
      <c r="F45" s="180"/>
      <c r="G45" s="73">
        <f>IFERROR(G43-G44,"0")</f>
        <v>0</v>
      </c>
      <c r="H45" s="73">
        <f t="shared" ref="H45:J45" si="19">IFERROR(H43-H44,"0")</f>
        <v>0</v>
      </c>
      <c r="I45" s="73">
        <f t="shared" si="19"/>
        <v>0</v>
      </c>
      <c r="J45" s="73">
        <f t="shared" si="19"/>
        <v>0</v>
      </c>
    </row>
    <row r="46" spans="1:10" ht="24.75" x14ac:dyDescent="0.25">
      <c r="A46" s="176" t="s">
        <v>3536</v>
      </c>
      <c r="B46">
        <v>1</v>
      </c>
      <c r="D46" s="175" t="s">
        <v>386</v>
      </c>
      <c r="E46" s="12">
        <v>11</v>
      </c>
      <c r="F46" s="18" t="s">
        <v>387</v>
      </c>
      <c r="G46" s="46" t="str">
        <f t="shared" si="15"/>
        <v>0</v>
      </c>
      <c r="H46" s="46" t="str">
        <f t="shared" si="15"/>
        <v>0</v>
      </c>
      <c r="I46" s="46" t="str">
        <f t="shared" si="15"/>
        <v>0</v>
      </c>
      <c r="J46" s="46" t="str">
        <f t="shared" si="15"/>
        <v>0</v>
      </c>
    </row>
    <row r="47" spans="1:10" ht="48.75" x14ac:dyDescent="0.25">
      <c r="A47" s="176" t="s">
        <v>3560</v>
      </c>
      <c r="D47" s="9" t="s">
        <v>3511</v>
      </c>
      <c r="E47" s="8" t="s">
        <v>389</v>
      </c>
      <c r="F47" s="5" t="s">
        <v>415</v>
      </c>
      <c r="G47" s="46" t="str">
        <f t="shared" si="15"/>
        <v>0</v>
      </c>
      <c r="H47" s="46" t="str">
        <f t="shared" si="15"/>
        <v>0</v>
      </c>
      <c r="I47" s="46" t="str">
        <f t="shared" si="15"/>
        <v>0</v>
      </c>
      <c r="J47" s="46" t="str">
        <f t="shared" si="15"/>
        <v>0</v>
      </c>
    </row>
    <row r="48" spans="1:10" x14ac:dyDescent="0.25">
      <c r="A48" s="176" t="s">
        <v>3561</v>
      </c>
      <c r="D48" s="9" t="s">
        <v>405</v>
      </c>
      <c r="E48" s="8" t="s">
        <v>390</v>
      </c>
      <c r="F48" s="5" t="s">
        <v>418</v>
      </c>
      <c r="G48" s="46" t="str">
        <f t="shared" si="15"/>
        <v>0</v>
      </c>
      <c r="H48" s="46" t="str">
        <f t="shared" si="15"/>
        <v>0</v>
      </c>
      <c r="I48" s="46" t="str">
        <f t="shared" si="15"/>
        <v>0</v>
      </c>
      <c r="J48" s="46" t="str">
        <f t="shared" si="15"/>
        <v>0</v>
      </c>
    </row>
    <row r="49" spans="1:10" x14ac:dyDescent="0.25">
      <c r="A49" s="176" t="s">
        <v>3562</v>
      </c>
      <c r="D49" s="9" t="s">
        <v>406</v>
      </c>
      <c r="E49" s="8" t="s">
        <v>391</v>
      </c>
      <c r="F49" s="5" t="s">
        <v>419</v>
      </c>
      <c r="G49" s="46" t="str">
        <f t="shared" si="15"/>
        <v>0</v>
      </c>
      <c r="H49" s="46" t="str">
        <f t="shared" si="15"/>
        <v>0</v>
      </c>
      <c r="I49" s="46" t="str">
        <f t="shared" si="15"/>
        <v>0</v>
      </c>
      <c r="J49" s="46" t="str">
        <f t="shared" si="15"/>
        <v>0</v>
      </c>
    </row>
    <row r="50" spans="1:10" ht="36.75" x14ac:dyDescent="0.25">
      <c r="A50" s="176" t="s">
        <v>3563</v>
      </c>
      <c r="D50" s="9" t="s">
        <v>407</v>
      </c>
      <c r="E50" s="8" t="s">
        <v>392</v>
      </c>
      <c r="F50" s="5" t="s">
        <v>420</v>
      </c>
      <c r="G50" s="46" t="str">
        <f t="shared" si="15"/>
        <v>0</v>
      </c>
      <c r="H50" s="46" t="str">
        <f t="shared" si="15"/>
        <v>0</v>
      </c>
      <c r="I50" s="46" t="str">
        <f t="shared" si="15"/>
        <v>0</v>
      </c>
      <c r="J50" s="46" t="str">
        <f t="shared" si="15"/>
        <v>0</v>
      </c>
    </row>
    <row r="51" spans="1:10" ht="36.75" x14ac:dyDescent="0.25">
      <c r="A51" s="176" t="s">
        <v>3564</v>
      </c>
      <c r="D51" s="9" t="s">
        <v>410</v>
      </c>
      <c r="E51" s="8" t="s">
        <v>393</v>
      </c>
      <c r="F51" s="5" t="s">
        <v>423</v>
      </c>
      <c r="G51" s="46" t="str">
        <f t="shared" si="15"/>
        <v>0</v>
      </c>
      <c r="H51" s="46" t="str">
        <f t="shared" si="15"/>
        <v>0</v>
      </c>
      <c r="I51" s="46" t="str">
        <f t="shared" si="15"/>
        <v>0</v>
      </c>
      <c r="J51" s="46" t="str">
        <f t="shared" si="15"/>
        <v>0</v>
      </c>
    </row>
    <row r="52" spans="1:10" ht="24.75" x14ac:dyDescent="0.25">
      <c r="A52" s="176" t="s">
        <v>3565</v>
      </c>
      <c r="D52" s="9" t="s">
        <v>413</v>
      </c>
      <c r="E52" s="8" t="s">
        <v>394</v>
      </c>
      <c r="F52" s="5" t="s">
        <v>426</v>
      </c>
      <c r="G52" s="46" t="str">
        <f t="shared" si="15"/>
        <v>0</v>
      </c>
      <c r="H52" s="46" t="str">
        <f t="shared" si="15"/>
        <v>0</v>
      </c>
      <c r="I52" s="46" t="str">
        <f t="shared" si="15"/>
        <v>0</v>
      </c>
      <c r="J52" s="46" t="str">
        <f t="shared" si="15"/>
        <v>0</v>
      </c>
    </row>
    <row r="53" spans="1:10" x14ac:dyDescent="0.25">
      <c r="A53" s="176"/>
      <c r="D53" s="178" t="s">
        <v>662</v>
      </c>
      <c r="E53" s="179"/>
      <c r="F53" s="180"/>
      <c r="G53" s="73">
        <f>IFERROR(G46-G47-G48-G49-G50-G51-G52,"0")</f>
        <v>0</v>
      </c>
      <c r="H53" s="73">
        <f t="shared" ref="H53:J53" si="20">IFERROR(H46-H47-H48-H49-H50-H51-H52,"0")</f>
        <v>0</v>
      </c>
      <c r="I53" s="73">
        <f t="shared" si="20"/>
        <v>0</v>
      </c>
      <c r="J53" s="73">
        <f t="shared" si="20"/>
        <v>0</v>
      </c>
    </row>
    <row r="54" spans="1:10" ht="24.75" x14ac:dyDescent="0.25">
      <c r="A54" s="176" t="s">
        <v>3537</v>
      </c>
      <c r="B54">
        <v>1</v>
      </c>
      <c r="D54" s="175" t="s">
        <v>428</v>
      </c>
      <c r="E54" s="12">
        <v>12</v>
      </c>
      <c r="F54" s="18" t="s">
        <v>430</v>
      </c>
      <c r="G54" s="46" t="str">
        <f t="shared" si="15"/>
        <v>0</v>
      </c>
      <c r="H54" s="46" t="str">
        <f t="shared" si="15"/>
        <v>0</v>
      </c>
      <c r="I54" s="46" t="str">
        <f t="shared" si="15"/>
        <v>0</v>
      </c>
      <c r="J54" s="46" t="str">
        <f t="shared" si="15"/>
        <v>0</v>
      </c>
    </row>
    <row r="55" spans="1:10" ht="24.75" x14ac:dyDescent="0.25">
      <c r="A55" s="176" t="s">
        <v>3566</v>
      </c>
      <c r="D55" s="9" t="s">
        <v>3512</v>
      </c>
      <c r="E55" s="8" t="s">
        <v>443</v>
      </c>
      <c r="F55" s="5" t="s">
        <v>456</v>
      </c>
      <c r="G55" s="46" t="str">
        <f t="shared" si="15"/>
        <v>0</v>
      </c>
      <c r="H55" s="46" t="str">
        <f t="shared" si="15"/>
        <v>0</v>
      </c>
      <c r="I55" s="46" t="str">
        <f t="shared" si="15"/>
        <v>0</v>
      </c>
      <c r="J55" s="46" t="str">
        <f t="shared" si="15"/>
        <v>0</v>
      </c>
    </row>
    <row r="56" spans="1:10" x14ac:dyDescent="0.25">
      <c r="A56" s="176" t="s">
        <v>3567</v>
      </c>
      <c r="D56" s="9" t="s">
        <v>438</v>
      </c>
      <c r="E56" s="8" t="s">
        <v>444</v>
      </c>
      <c r="F56" s="5" t="s">
        <v>462</v>
      </c>
      <c r="G56" s="46" t="str">
        <f t="shared" si="15"/>
        <v>0</v>
      </c>
      <c r="H56" s="46" t="str">
        <f t="shared" si="15"/>
        <v>0</v>
      </c>
      <c r="I56" s="46" t="str">
        <f t="shared" si="15"/>
        <v>0</v>
      </c>
      <c r="J56" s="46" t="str">
        <f t="shared" si="15"/>
        <v>0</v>
      </c>
    </row>
    <row r="57" spans="1:10" ht="48.75" x14ac:dyDescent="0.25">
      <c r="A57" s="176" t="s">
        <v>3568</v>
      </c>
      <c r="D57" s="9" t="s">
        <v>440</v>
      </c>
      <c r="E57" s="8" t="s">
        <v>445</v>
      </c>
      <c r="F57" s="5" t="s">
        <v>3513</v>
      </c>
      <c r="G57" s="46" t="str">
        <f t="shared" si="15"/>
        <v>0</v>
      </c>
      <c r="H57" s="46" t="str">
        <f t="shared" si="15"/>
        <v>0</v>
      </c>
      <c r="I57" s="46" t="str">
        <f t="shared" si="15"/>
        <v>0</v>
      </c>
      <c r="J57" s="46" t="str">
        <f t="shared" si="15"/>
        <v>0</v>
      </c>
    </row>
    <row r="58" spans="1:10" ht="36.75" x14ac:dyDescent="0.25">
      <c r="A58" s="176" t="s">
        <v>3569</v>
      </c>
      <c r="D58" s="9" t="s">
        <v>441</v>
      </c>
      <c r="E58" s="8" t="s">
        <v>446</v>
      </c>
      <c r="F58" s="5" t="s">
        <v>465</v>
      </c>
      <c r="G58" s="46" t="str">
        <f t="shared" si="15"/>
        <v>0</v>
      </c>
      <c r="H58" s="46" t="str">
        <f t="shared" si="15"/>
        <v>0</v>
      </c>
      <c r="I58" s="46" t="str">
        <f t="shared" si="15"/>
        <v>0</v>
      </c>
      <c r="J58" s="46" t="str">
        <f t="shared" si="15"/>
        <v>0</v>
      </c>
    </row>
    <row r="59" spans="1:10" x14ac:dyDescent="0.25">
      <c r="A59" s="176"/>
      <c r="D59" s="178" t="s">
        <v>661</v>
      </c>
      <c r="E59" s="179"/>
      <c r="F59" s="180"/>
      <c r="G59" s="73">
        <f>IFERROR(G54-G55-G56-G57-G58,"0")</f>
        <v>0</v>
      </c>
      <c r="H59" s="73">
        <f t="shared" ref="H59:J59" si="21">IFERROR(H54-H55-H56-H57-H58,"0")</f>
        <v>0</v>
      </c>
      <c r="I59" s="73">
        <f t="shared" si="21"/>
        <v>0</v>
      </c>
      <c r="J59" s="73">
        <f t="shared" si="21"/>
        <v>0</v>
      </c>
    </row>
    <row r="60" spans="1:10" ht="24.75" x14ac:dyDescent="0.25">
      <c r="A60" s="176" t="s">
        <v>3538</v>
      </c>
      <c r="B60">
        <v>1</v>
      </c>
      <c r="D60" s="175" t="s">
        <v>467</v>
      </c>
      <c r="E60" s="12">
        <v>13</v>
      </c>
      <c r="F60" s="18" t="s">
        <v>469</v>
      </c>
      <c r="G60" s="46" t="str">
        <f t="shared" si="15"/>
        <v>0</v>
      </c>
      <c r="H60" s="46" t="str">
        <f t="shared" si="15"/>
        <v>0</v>
      </c>
      <c r="I60" s="46" t="str">
        <f t="shared" si="15"/>
        <v>0</v>
      </c>
      <c r="J60" s="46" t="str">
        <f t="shared" si="15"/>
        <v>0</v>
      </c>
    </row>
    <row r="61" spans="1:10" ht="24.75" x14ac:dyDescent="0.25">
      <c r="A61" s="176" t="s">
        <v>3570</v>
      </c>
      <c r="D61" s="9" t="s">
        <v>476</v>
      </c>
      <c r="E61" s="8" t="s">
        <v>470</v>
      </c>
      <c r="F61" s="5" t="s">
        <v>484</v>
      </c>
      <c r="G61" s="46" t="str">
        <f t="shared" si="15"/>
        <v>0</v>
      </c>
      <c r="H61" s="46" t="str">
        <f t="shared" si="15"/>
        <v>0</v>
      </c>
      <c r="I61" s="46" t="str">
        <f t="shared" si="15"/>
        <v>0</v>
      </c>
      <c r="J61" s="46" t="str">
        <f t="shared" si="15"/>
        <v>0</v>
      </c>
    </row>
    <row r="62" spans="1:10" x14ac:dyDescent="0.25">
      <c r="A62" s="176" t="s">
        <v>3571</v>
      </c>
      <c r="D62" s="9" t="s">
        <v>477</v>
      </c>
      <c r="E62" s="8" t="s">
        <v>471</v>
      </c>
      <c r="F62" s="5" t="s">
        <v>485</v>
      </c>
      <c r="G62" s="46" t="str">
        <f t="shared" si="15"/>
        <v>0</v>
      </c>
      <c r="H62" s="46" t="str">
        <f t="shared" si="15"/>
        <v>0</v>
      </c>
      <c r="I62" s="46" t="str">
        <f t="shared" si="15"/>
        <v>0</v>
      </c>
      <c r="J62" s="46" t="str">
        <f t="shared" si="15"/>
        <v>0</v>
      </c>
    </row>
    <row r="63" spans="1:10" ht="24.75" x14ac:dyDescent="0.25">
      <c r="A63" s="176" t="s">
        <v>3572</v>
      </c>
      <c r="D63" s="9" t="s">
        <v>478</v>
      </c>
      <c r="E63" s="8" t="s">
        <v>472</v>
      </c>
      <c r="F63" s="5" t="s">
        <v>486</v>
      </c>
      <c r="G63" s="46" t="str">
        <f t="shared" si="15"/>
        <v>0</v>
      </c>
      <c r="H63" s="46" t="str">
        <f t="shared" si="15"/>
        <v>0</v>
      </c>
      <c r="I63" s="46" t="str">
        <f t="shared" si="15"/>
        <v>0</v>
      </c>
      <c r="J63" s="46" t="str">
        <f t="shared" si="15"/>
        <v>0</v>
      </c>
    </row>
    <row r="64" spans="1:10" x14ac:dyDescent="0.25">
      <c r="A64" s="176"/>
      <c r="D64" s="178" t="s">
        <v>660</v>
      </c>
      <c r="E64" s="179"/>
      <c r="F64" s="180"/>
      <c r="G64" s="73">
        <f>IFERROR(G60-G61-G62-G63,"0")</f>
        <v>0</v>
      </c>
      <c r="H64" s="73">
        <f t="shared" ref="H64:J64" si="22">IFERROR(H60-H61-H62-H63,"0")</f>
        <v>0</v>
      </c>
      <c r="I64" s="73">
        <f t="shared" si="22"/>
        <v>0</v>
      </c>
      <c r="J64" s="73">
        <f t="shared" si="22"/>
        <v>0</v>
      </c>
    </row>
    <row r="65" spans="1:10" ht="36.75" x14ac:dyDescent="0.25">
      <c r="A65" s="176" t="s">
        <v>3539</v>
      </c>
      <c r="B65">
        <v>1</v>
      </c>
      <c r="D65" s="175" t="s">
        <v>491</v>
      </c>
      <c r="E65" s="12">
        <v>14</v>
      </c>
      <c r="F65" s="18" t="s">
        <v>493</v>
      </c>
      <c r="G65" s="46" t="str">
        <f t="shared" si="15"/>
        <v>0</v>
      </c>
      <c r="H65" s="46" t="str">
        <f t="shared" si="15"/>
        <v>0</v>
      </c>
      <c r="I65" s="46" t="str">
        <f t="shared" si="15"/>
        <v>0</v>
      </c>
      <c r="J65" s="46" t="str">
        <f t="shared" si="15"/>
        <v>0</v>
      </c>
    </row>
    <row r="66" spans="1:10" x14ac:dyDescent="0.25">
      <c r="A66" s="176" t="s">
        <v>3573</v>
      </c>
      <c r="D66" s="9" t="s">
        <v>3514</v>
      </c>
      <c r="E66" s="8" t="s">
        <v>518</v>
      </c>
      <c r="F66" s="5" t="s">
        <v>506</v>
      </c>
      <c r="G66" s="46" t="str">
        <f t="shared" si="15"/>
        <v>0</v>
      </c>
      <c r="H66" s="46" t="str">
        <f t="shared" si="15"/>
        <v>0</v>
      </c>
      <c r="I66" s="46" t="str">
        <f t="shared" si="15"/>
        <v>0</v>
      </c>
      <c r="J66" s="46" t="str">
        <f t="shared" si="15"/>
        <v>0</v>
      </c>
    </row>
    <row r="67" spans="1:10" ht="24.75" x14ac:dyDescent="0.25">
      <c r="A67" s="176" t="s">
        <v>3574</v>
      </c>
      <c r="D67" s="9" t="s">
        <v>3515</v>
      </c>
      <c r="E67" s="8" t="s">
        <v>520</v>
      </c>
      <c r="F67" s="5" t="s">
        <v>513</v>
      </c>
      <c r="G67" s="46" t="str">
        <f t="shared" si="15"/>
        <v>0</v>
      </c>
      <c r="H67" s="46" t="str">
        <f t="shared" si="15"/>
        <v>0</v>
      </c>
      <c r="I67" s="46" t="str">
        <f t="shared" si="15"/>
        <v>0</v>
      </c>
      <c r="J67" s="46" t="str">
        <f t="shared" si="15"/>
        <v>0</v>
      </c>
    </row>
    <row r="68" spans="1:10" ht="24.75" x14ac:dyDescent="0.25">
      <c r="A68" s="176" t="s">
        <v>3575</v>
      </c>
      <c r="D68" s="10" t="s">
        <v>3525</v>
      </c>
      <c r="E68" s="8" t="s">
        <v>3471</v>
      </c>
      <c r="F68" s="5" t="s">
        <v>3472</v>
      </c>
      <c r="G68" s="46" t="str">
        <f t="shared" si="15"/>
        <v>0</v>
      </c>
      <c r="H68" s="46" t="str">
        <f t="shared" si="15"/>
        <v>0</v>
      </c>
      <c r="I68" s="46" t="str">
        <f t="shared" si="15"/>
        <v>0</v>
      </c>
      <c r="J68" s="46" t="str">
        <f t="shared" si="15"/>
        <v>0</v>
      </c>
    </row>
    <row r="69" spans="1:10" x14ac:dyDescent="0.25">
      <c r="A69" s="176"/>
      <c r="D69" s="36" t="s">
        <v>3488</v>
      </c>
      <c r="E69" s="14"/>
      <c r="F69" s="15"/>
      <c r="G69" s="177">
        <f>IFERROR(G67-G68,"0")</f>
        <v>0</v>
      </c>
      <c r="H69" s="177">
        <f t="shared" ref="H69:J69" si="23">IFERROR(H67-H68,"0")</f>
        <v>0</v>
      </c>
      <c r="I69" s="177">
        <f t="shared" si="23"/>
        <v>0</v>
      </c>
      <c r="J69" s="177">
        <f t="shared" si="23"/>
        <v>0</v>
      </c>
    </row>
    <row r="70" spans="1:10" x14ac:dyDescent="0.25">
      <c r="A70" s="176"/>
      <c r="D70" s="178" t="s">
        <v>659</v>
      </c>
      <c r="E70" s="179"/>
      <c r="F70" s="180"/>
      <c r="G70" s="73">
        <f>IFERROR(G65-G66-G67,"0")</f>
        <v>0</v>
      </c>
      <c r="H70" s="73">
        <f t="shared" ref="H70:J70" si="24">IFERROR(H65-H66-H67,"0")</f>
        <v>0</v>
      </c>
      <c r="I70" s="73">
        <f t="shared" si="24"/>
        <v>0</v>
      </c>
      <c r="J70" s="73">
        <f t="shared" si="24"/>
        <v>0</v>
      </c>
    </row>
    <row r="71" spans="1:10" ht="24.75" x14ac:dyDescent="0.25">
      <c r="A71" s="176" t="s">
        <v>3540</v>
      </c>
      <c r="B71">
        <v>1</v>
      </c>
      <c r="D71" s="175" t="s">
        <v>531</v>
      </c>
      <c r="E71" s="12">
        <v>15</v>
      </c>
      <c r="F71" s="18" t="s">
        <v>533</v>
      </c>
      <c r="G71" s="46" t="str">
        <f t="shared" si="15"/>
        <v>0</v>
      </c>
      <c r="H71" s="46" t="str">
        <f t="shared" si="15"/>
        <v>0</v>
      </c>
      <c r="I71" s="46" t="str">
        <f t="shared" si="15"/>
        <v>0</v>
      </c>
      <c r="J71" s="46" t="str">
        <f t="shared" si="15"/>
        <v>0</v>
      </c>
    </row>
    <row r="72" spans="1:10" ht="72.75" x14ac:dyDescent="0.25">
      <c r="A72" s="176" t="s">
        <v>3576</v>
      </c>
      <c r="D72" s="9" t="s">
        <v>534</v>
      </c>
      <c r="E72" s="8" t="s">
        <v>545</v>
      </c>
      <c r="F72" s="155" t="s">
        <v>556</v>
      </c>
      <c r="G72" s="46" t="str">
        <f t="shared" si="15"/>
        <v>0</v>
      </c>
      <c r="H72" s="46" t="str">
        <f t="shared" si="15"/>
        <v>0</v>
      </c>
      <c r="I72" s="46" t="str">
        <f t="shared" si="15"/>
        <v>0</v>
      </c>
      <c r="J72" s="46" t="str">
        <f t="shared" si="15"/>
        <v>0</v>
      </c>
    </row>
    <row r="73" spans="1:10" ht="36.75" x14ac:dyDescent="0.25">
      <c r="A73" s="176" t="s">
        <v>3577</v>
      </c>
      <c r="D73" s="9" t="s">
        <v>540</v>
      </c>
      <c r="E73" s="8" t="s">
        <v>546</v>
      </c>
      <c r="F73" s="155" t="s">
        <v>562</v>
      </c>
      <c r="G73" s="46" t="str">
        <f t="shared" si="15"/>
        <v>0</v>
      </c>
      <c r="H73" s="46" t="str">
        <f t="shared" si="15"/>
        <v>0</v>
      </c>
      <c r="I73" s="46" t="str">
        <f t="shared" si="15"/>
        <v>0</v>
      </c>
      <c r="J73" s="46" t="str">
        <f t="shared" si="15"/>
        <v>0</v>
      </c>
    </row>
    <row r="74" spans="1:10" ht="36.75" x14ac:dyDescent="0.25">
      <c r="A74" s="176" t="s">
        <v>3579</v>
      </c>
      <c r="D74" s="10" t="s">
        <v>3516</v>
      </c>
      <c r="E74" s="8" t="s">
        <v>3526</v>
      </c>
      <c r="F74" s="5" t="s">
        <v>563</v>
      </c>
      <c r="G74" s="46" t="str">
        <f t="shared" si="15"/>
        <v>0</v>
      </c>
      <c r="H74" s="46" t="str">
        <f t="shared" si="15"/>
        <v>0</v>
      </c>
      <c r="I74" s="46" t="str">
        <f t="shared" si="15"/>
        <v>0</v>
      </c>
      <c r="J74" s="46" t="str">
        <f t="shared" si="15"/>
        <v>0</v>
      </c>
    </row>
    <row r="75" spans="1:10" x14ac:dyDescent="0.25">
      <c r="A75" s="176"/>
      <c r="D75" s="36" t="s">
        <v>3581</v>
      </c>
      <c r="E75" s="14"/>
      <c r="F75" s="15"/>
      <c r="G75" s="177">
        <f>IFERROR(G73-G74,"0")</f>
        <v>0</v>
      </c>
      <c r="H75" s="177">
        <f t="shared" ref="H75:J75" si="25">IFERROR(H73-H74,"0")</f>
        <v>0</v>
      </c>
      <c r="I75" s="177">
        <f t="shared" si="25"/>
        <v>0</v>
      </c>
      <c r="J75" s="177">
        <f t="shared" si="25"/>
        <v>0</v>
      </c>
    </row>
    <row r="76" spans="1:10" ht="24.75" x14ac:dyDescent="0.25">
      <c r="A76" s="176" t="s">
        <v>3578</v>
      </c>
      <c r="D76" s="9" t="s">
        <v>3517</v>
      </c>
      <c r="E76" s="8" t="s">
        <v>547</v>
      </c>
      <c r="F76" s="155" t="s">
        <v>566</v>
      </c>
      <c r="G76" s="46" t="str">
        <f t="shared" si="15"/>
        <v>0</v>
      </c>
      <c r="H76" s="46" t="str">
        <f t="shared" si="15"/>
        <v>0</v>
      </c>
      <c r="I76" s="46" t="str">
        <f t="shared" si="15"/>
        <v>0</v>
      </c>
      <c r="J76" s="46" t="str">
        <f t="shared" si="15"/>
        <v>0</v>
      </c>
    </row>
    <row r="77" spans="1:10" x14ac:dyDescent="0.25">
      <c r="A77" s="176"/>
      <c r="D77" s="178" t="s">
        <v>658</v>
      </c>
      <c r="E77" s="179"/>
      <c r="F77" s="180"/>
      <c r="G77" s="73">
        <f>IFERROR(G71-G72-G73-G76,"0")</f>
        <v>0</v>
      </c>
      <c r="H77" s="73">
        <f t="shared" ref="H77:J77" si="26">IFERROR(H71-H72-H73-H76,"0")</f>
        <v>0</v>
      </c>
      <c r="I77" s="73">
        <f t="shared" si="26"/>
        <v>0</v>
      </c>
      <c r="J77" s="73">
        <f t="shared" si="26"/>
        <v>0</v>
      </c>
    </row>
    <row r="78" spans="1:10" ht="60.75" x14ac:dyDescent="0.25">
      <c r="A78" s="176" t="s">
        <v>3541</v>
      </c>
      <c r="B78">
        <v>1</v>
      </c>
      <c r="D78" s="175" t="s">
        <v>606</v>
      </c>
      <c r="E78" s="12">
        <v>20</v>
      </c>
      <c r="F78" s="18" t="s">
        <v>608</v>
      </c>
      <c r="G78" s="46" t="str">
        <f t="shared" si="15"/>
        <v>0</v>
      </c>
      <c r="H78" s="46" t="str">
        <f t="shared" si="15"/>
        <v>0</v>
      </c>
      <c r="I78" s="46" t="str">
        <f t="shared" si="15"/>
        <v>0</v>
      </c>
      <c r="J78" s="46" t="str">
        <f t="shared" si="15"/>
        <v>0</v>
      </c>
    </row>
    <row r="79" spans="1:10" ht="24" x14ac:dyDescent="0.25">
      <c r="A79" s="176" t="s">
        <v>3542</v>
      </c>
      <c r="B79">
        <v>1</v>
      </c>
      <c r="D79" s="175" t="s">
        <v>1540</v>
      </c>
      <c r="E79" s="12">
        <v>21</v>
      </c>
      <c r="F79" s="18" t="s">
        <v>1543</v>
      </c>
      <c r="G79" s="46" t="str">
        <f t="shared" si="15"/>
        <v>0</v>
      </c>
      <c r="H79" s="46" t="str">
        <f t="shared" si="15"/>
        <v>0</v>
      </c>
      <c r="I79" s="46" t="str">
        <f t="shared" si="15"/>
        <v>0</v>
      </c>
      <c r="J79" s="46" t="str">
        <f t="shared" si="15"/>
        <v>0</v>
      </c>
    </row>
    <row r="80" spans="1:10" x14ac:dyDescent="0.25">
      <c r="A80" s="44" t="s">
        <v>948</v>
      </c>
    </row>
    <row r="81" spans="1:2" x14ac:dyDescent="0.25">
      <c r="A81" s="173" t="s">
        <v>3483</v>
      </c>
    </row>
    <row r="82" spans="1:2" x14ac:dyDescent="0.25">
      <c r="A82" s="173" t="s">
        <v>3490</v>
      </c>
    </row>
    <row r="83" spans="1:2" x14ac:dyDescent="0.25">
      <c r="A83" s="173" t="s">
        <v>3451</v>
      </c>
    </row>
    <row r="84" spans="1:2" x14ac:dyDescent="0.25">
      <c r="A84" s="174"/>
    </row>
    <row r="85" spans="1:2" x14ac:dyDescent="0.25">
      <c r="A85" s="173" t="s">
        <v>949</v>
      </c>
    </row>
    <row r="86" spans="1:2" x14ac:dyDescent="0.25">
      <c r="A86" s="173" t="s">
        <v>950</v>
      </c>
    </row>
    <row r="87" spans="1:2" x14ac:dyDescent="0.25">
      <c r="A87" s="173" t="s">
        <v>951</v>
      </c>
    </row>
    <row r="88" spans="1:2" x14ac:dyDescent="0.25">
      <c r="A88" s="173" t="s">
        <v>952</v>
      </c>
    </row>
    <row r="89" spans="1:2" x14ac:dyDescent="0.25">
      <c r="A89" s="173" t="s">
        <v>953</v>
      </c>
    </row>
    <row r="91" spans="1:2" x14ac:dyDescent="0.25">
      <c r="A91" s="44" t="s">
        <v>954</v>
      </c>
      <c r="B91">
        <v>1</v>
      </c>
    </row>
    <row r="92" spans="1:2" x14ac:dyDescent="0.25">
      <c r="A92" s="44" t="s">
        <v>955</v>
      </c>
    </row>
    <row r="93" spans="1:2" x14ac:dyDescent="0.25">
      <c r="A93" s="173" t="s">
        <v>956</v>
      </c>
    </row>
    <row r="94" spans="1:2" x14ac:dyDescent="0.25">
      <c r="A94" s="44" t="s">
        <v>3484</v>
      </c>
    </row>
    <row r="97" spans="1:2" x14ac:dyDescent="0.25">
      <c r="A97" s="44" t="s">
        <v>957</v>
      </c>
      <c r="B97">
        <v>1</v>
      </c>
    </row>
    <row r="98" spans="1:2" x14ac:dyDescent="0.25">
      <c r="A98" s="44" t="s">
        <v>958</v>
      </c>
    </row>
    <row r="99" spans="1:2" x14ac:dyDescent="0.25">
      <c r="A99" s="44" t="s">
        <v>959</v>
      </c>
    </row>
    <row r="100" spans="1:2" x14ac:dyDescent="0.25">
      <c r="A100" s="44" t="s">
        <v>960</v>
      </c>
    </row>
    <row r="102" spans="1:2" x14ac:dyDescent="0.25">
      <c r="A102" s="44" t="s">
        <v>961</v>
      </c>
    </row>
    <row r="103" spans="1:2" x14ac:dyDescent="0.25">
      <c r="A103" s="44" t="s">
        <v>962</v>
      </c>
    </row>
    <row r="104" spans="1:2" x14ac:dyDescent="0.25">
      <c r="A104" s="44" t="s">
        <v>963</v>
      </c>
    </row>
    <row r="106" spans="1:2" x14ac:dyDescent="0.25">
      <c r="A106" s="44" t="s">
        <v>964</v>
      </c>
    </row>
    <row r="107" spans="1:2" x14ac:dyDescent="0.25">
      <c r="A107" s="44" t="s">
        <v>965</v>
      </c>
    </row>
    <row r="108" spans="1:2" x14ac:dyDescent="0.25">
      <c r="A108" s="44" t="s">
        <v>966</v>
      </c>
    </row>
    <row r="110" spans="1:2" x14ac:dyDescent="0.25">
      <c r="A110" s="44" t="s">
        <v>967</v>
      </c>
    </row>
    <row r="111" spans="1:2" x14ac:dyDescent="0.25">
      <c r="A111" s="44" t="s">
        <v>968</v>
      </c>
    </row>
    <row r="112" spans="1:2" x14ac:dyDescent="0.25">
      <c r="A112" s="44" t="s">
        <v>969</v>
      </c>
    </row>
    <row r="114" spans="1:2" x14ac:dyDescent="0.25">
      <c r="A114" s="44" t="s">
        <v>970</v>
      </c>
    </row>
    <row r="115" spans="1:2" x14ac:dyDescent="0.25">
      <c r="A115" s="44" t="s">
        <v>971</v>
      </c>
    </row>
    <row r="117" spans="1:2" x14ac:dyDescent="0.25">
      <c r="A117" s="44" t="s">
        <v>972</v>
      </c>
    </row>
    <row r="118" spans="1:2" x14ac:dyDescent="0.25">
      <c r="A118" s="44" t="s">
        <v>973</v>
      </c>
    </row>
    <row r="119" spans="1:2" x14ac:dyDescent="0.25">
      <c r="A119" s="44" t="s">
        <v>974</v>
      </c>
    </row>
    <row r="121" spans="1:2" x14ac:dyDescent="0.25">
      <c r="A121" s="44" t="s">
        <v>975</v>
      </c>
    </row>
    <row r="122" spans="1:2" x14ac:dyDescent="0.25">
      <c r="A122" s="44" t="s">
        <v>976</v>
      </c>
    </row>
    <row r="124" spans="1:2" x14ac:dyDescent="0.25">
      <c r="A124" s="44" t="s">
        <v>977</v>
      </c>
    </row>
    <row r="125" spans="1:2" x14ac:dyDescent="0.25">
      <c r="A125" s="44" t="s">
        <v>978</v>
      </c>
    </row>
    <row r="127" spans="1:2" x14ac:dyDescent="0.25">
      <c r="A127" s="44" t="s">
        <v>979</v>
      </c>
      <c r="B127">
        <v>1</v>
      </c>
    </row>
    <row r="128" spans="1:2" x14ac:dyDescent="0.25">
      <c r="A128" s="44" t="s">
        <v>980</v>
      </c>
    </row>
    <row r="129" spans="1:1" x14ac:dyDescent="0.25">
      <c r="A129" s="44" t="s">
        <v>981</v>
      </c>
    </row>
    <row r="130" spans="1:1" x14ac:dyDescent="0.25">
      <c r="A130" s="44" t="s">
        <v>982</v>
      </c>
    </row>
    <row r="132" spans="1:1" x14ac:dyDescent="0.25">
      <c r="A132" s="44" t="s">
        <v>983</v>
      </c>
    </row>
    <row r="133" spans="1:1" x14ac:dyDescent="0.25">
      <c r="A133" s="44" t="s">
        <v>984</v>
      </c>
    </row>
    <row r="134" spans="1:1" x14ac:dyDescent="0.25">
      <c r="A134" s="44" t="s">
        <v>985</v>
      </c>
    </row>
    <row r="135" spans="1:1" x14ac:dyDescent="0.25">
      <c r="A135" s="44" t="s">
        <v>986</v>
      </c>
    </row>
    <row r="136" spans="1:1" x14ac:dyDescent="0.25">
      <c r="A136" s="44" t="s">
        <v>987</v>
      </c>
    </row>
    <row r="137" spans="1:1" x14ac:dyDescent="0.25">
      <c r="A137" s="44" t="s">
        <v>988</v>
      </c>
    </row>
    <row r="138" spans="1:1" x14ac:dyDescent="0.25">
      <c r="A138" s="44" t="s">
        <v>989</v>
      </c>
    </row>
    <row r="139" spans="1:1" x14ac:dyDescent="0.25">
      <c r="A139" s="44" t="s">
        <v>990</v>
      </c>
    </row>
    <row r="140" spans="1:1" x14ac:dyDescent="0.25">
      <c r="A140" s="44" t="s">
        <v>991</v>
      </c>
    </row>
    <row r="142" spans="1:1" x14ac:dyDescent="0.25">
      <c r="A142" s="44" t="s">
        <v>992</v>
      </c>
    </row>
    <row r="143" spans="1:1" x14ac:dyDescent="0.25">
      <c r="A143" s="44" t="s">
        <v>993</v>
      </c>
    </row>
    <row r="144" spans="1:1" x14ac:dyDescent="0.25">
      <c r="A144" s="44" t="s">
        <v>994</v>
      </c>
    </row>
    <row r="146" spans="1:2" x14ac:dyDescent="0.25">
      <c r="A146" s="44" t="s">
        <v>995</v>
      </c>
    </row>
    <row r="147" spans="1:2" x14ac:dyDescent="0.25">
      <c r="A147" s="44" t="s">
        <v>996</v>
      </c>
    </row>
    <row r="150" spans="1:2" x14ac:dyDescent="0.25">
      <c r="A150" s="44" t="s">
        <v>997</v>
      </c>
      <c r="B150">
        <v>1</v>
      </c>
    </row>
    <row r="151" spans="1:2" x14ac:dyDescent="0.25">
      <c r="A151" s="44" t="s">
        <v>998</v>
      </c>
    </row>
    <row r="152" spans="1:2" x14ac:dyDescent="0.25">
      <c r="A152" s="44" t="s">
        <v>999</v>
      </c>
    </row>
    <row r="153" spans="1:2" x14ac:dyDescent="0.25">
      <c r="A153" s="44" t="s">
        <v>1000</v>
      </c>
    </row>
    <row r="154" spans="1:2" x14ac:dyDescent="0.25">
      <c r="A154" s="44" t="s">
        <v>1001</v>
      </c>
    </row>
    <row r="155" spans="1:2" x14ac:dyDescent="0.25">
      <c r="A155" s="44" t="s">
        <v>1002</v>
      </c>
    </row>
    <row r="156" spans="1:2" x14ac:dyDescent="0.25">
      <c r="A156" s="44" t="s">
        <v>1003</v>
      </c>
    </row>
    <row r="157" spans="1:2" x14ac:dyDescent="0.25">
      <c r="A157" s="44" t="s">
        <v>1004</v>
      </c>
    </row>
    <row r="159" spans="1:2" x14ac:dyDescent="0.25">
      <c r="A159" s="44" t="s">
        <v>1005</v>
      </c>
    </row>
    <row r="160" spans="1:2" x14ac:dyDescent="0.25">
      <c r="A160" s="44" t="s">
        <v>1006</v>
      </c>
    </row>
    <row r="161" spans="1:2" x14ac:dyDescent="0.25">
      <c r="A161" s="44" t="s">
        <v>1007</v>
      </c>
    </row>
    <row r="163" spans="1:2" x14ac:dyDescent="0.25">
      <c r="A163" s="44" t="s">
        <v>1008</v>
      </c>
    </row>
    <row r="164" spans="1:2" x14ac:dyDescent="0.25">
      <c r="A164" s="44" t="s">
        <v>1009</v>
      </c>
    </row>
    <row r="165" spans="1:2" x14ac:dyDescent="0.25">
      <c r="A165" s="44" t="s">
        <v>1010</v>
      </c>
    </row>
    <row r="168" spans="1:2" x14ac:dyDescent="0.25">
      <c r="A168" s="44" t="s">
        <v>3398</v>
      </c>
    </row>
    <row r="169" spans="1:2" x14ac:dyDescent="0.25">
      <c r="A169" s="44" t="s">
        <v>3410</v>
      </c>
    </row>
    <row r="170" spans="1:2" x14ac:dyDescent="0.25">
      <c r="A170" s="44" t="s">
        <v>3410</v>
      </c>
    </row>
    <row r="171" spans="1:2" x14ac:dyDescent="0.25">
      <c r="A171" s="44" t="s">
        <v>3410</v>
      </c>
    </row>
    <row r="172" spans="1:2" x14ac:dyDescent="0.25">
      <c r="A172" s="44" t="s">
        <v>3410</v>
      </c>
    </row>
    <row r="173" spans="1:2" x14ac:dyDescent="0.25">
      <c r="A173" s="44" t="s">
        <v>1011</v>
      </c>
      <c r="B173">
        <v>1</v>
      </c>
    </row>
    <row r="174" spans="1:2" x14ac:dyDescent="0.25">
      <c r="A174" s="44" t="s">
        <v>1012</v>
      </c>
    </row>
    <row r="175" spans="1:2" x14ac:dyDescent="0.25">
      <c r="A175" s="44" t="s">
        <v>1013</v>
      </c>
    </row>
    <row r="176" spans="1:2" x14ac:dyDescent="0.25">
      <c r="A176" s="44" t="s">
        <v>1014</v>
      </c>
    </row>
    <row r="178" spans="1:1" x14ac:dyDescent="0.25">
      <c r="A178" s="44" t="s">
        <v>1015</v>
      </c>
    </row>
    <row r="179" spans="1:1" x14ac:dyDescent="0.25">
      <c r="A179" s="44" t="s">
        <v>1016</v>
      </c>
    </row>
    <row r="180" spans="1:1" x14ac:dyDescent="0.25">
      <c r="A180" s="44" t="s">
        <v>1017</v>
      </c>
    </row>
    <row r="181" spans="1:1" x14ac:dyDescent="0.25">
      <c r="A181" s="44" t="s">
        <v>1018</v>
      </c>
    </row>
    <row r="182" spans="1:1" x14ac:dyDescent="0.25">
      <c r="A182" s="44" t="s">
        <v>1019</v>
      </c>
    </row>
    <row r="184" spans="1:1" x14ac:dyDescent="0.25">
      <c r="A184" s="44" t="s">
        <v>1020</v>
      </c>
    </row>
    <row r="185" spans="1:1" x14ac:dyDescent="0.25">
      <c r="A185" s="44" t="s">
        <v>1021</v>
      </c>
    </row>
    <row r="186" spans="1:1" x14ac:dyDescent="0.25">
      <c r="A186" s="44" t="s">
        <v>1022</v>
      </c>
    </row>
    <row r="188" spans="1:1" x14ac:dyDescent="0.25">
      <c r="A188" s="44" t="s">
        <v>1023</v>
      </c>
    </row>
    <row r="189" spans="1:1" x14ac:dyDescent="0.25">
      <c r="A189" s="44" t="s">
        <v>1024</v>
      </c>
    </row>
    <row r="190" spans="1:1" x14ac:dyDescent="0.25">
      <c r="A190" s="44" t="s">
        <v>1025</v>
      </c>
    </row>
    <row r="191" spans="1:1" x14ac:dyDescent="0.25">
      <c r="A191" s="44" t="s">
        <v>1026</v>
      </c>
    </row>
    <row r="192" spans="1:1" x14ac:dyDescent="0.25">
      <c r="A192" s="44" t="s">
        <v>1027</v>
      </c>
    </row>
    <row r="195" spans="1:1" x14ac:dyDescent="0.25">
      <c r="A195" s="44" t="s">
        <v>1028</v>
      </c>
    </row>
    <row r="196" spans="1:1" x14ac:dyDescent="0.25">
      <c r="A196" s="44" t="s">
        <v>1029</v>
      </c>
    </row>
    <row r="197" spans="1:1" x14ac:dyDescent="0.25">
      <c r="A197" s="44" t="s">
        <v>1030</v>
      </c>
    </row>
    <row r="198" spans="1:1" x14ac:dyDescent="0.25">
      <c r="A198" s="44" t="s">
        <v>1031</v>
      </c>
    </row>
    <row r="199" spans="1:1" x14ac:dyDescent="0.25">
      <c r="A199" s="44" t="s">
        <v>1032</v>
      </c>
    </row>
    <row r="201" spans="1:1" x14ac:dyDescent="0.25">
      <c r="A201" s="44" t="s">
        <v>1033</v>
      </c>
    </row>
    <row r="202" spans="1:1" x14ac:dyDescent="0.25">
      <c r="A202" s="44" t="s">
        <v>1034</v>
      </c>
    </row>
    <row r="203" spans="1:1" x14ac:dyDescent="0.25">
      <c r="A203" s="44" t="s">
        <v>1035</v>
      </c>
    </row>
    <row r="204" spans="1:1" x14ac:dyDescent="0.25">
      <c r="A204" s="44" t="s">
        <v>1036</v>
      </c>
    </row>
    <row r="205" spans="1:1" x14ac:dyDescent="0.25">
      <c r="A205" s="44" t="s">
        <v>1037</v>
      </c>
    </row>
    <row r="206" spans="1:1" x14ac:dyDescent="0.25">
      <c r="A206" s="44" t="s">
        <v>1038</v>
      </c>
    </row>
    <row r="207" spans="1:1" x14ac:dyDescent="0.25">
      <c r="A207" s="44" t="s">
        <v>1039</v>
      </c>
    </row>
    <row r="208" spans="1:1" x14ac:dyDescent="0.25">
      <c r="A208" s="44" t="s">
        <v>1040</v>
      </c>
    </row>
    <row r="210" spans="1:2" x14ac:dyDescent="0.25">
      <c r="A210" s="44" t="s">
        <v>1041</v>
      </c>
    </row>
    <row r="212" spans="1:2" x14ac:dyDescent="0.25">
      <c r="A212" s="44" t="s">
        <v>1042</v>
      </c>
    </row>
    <row r="213" spans="1:2" x14ac:dyDescent="0.25">
      <c r="A213" s="44" t="s">
        <v>1043</v>
      </c>
    </row>
    <row r="214" spans="1:2" x14ac:dyDescent="0.25">
      <c r="A214" s="44" t="s">
        <v>1044</v>
      </c>
    </row>
    <row r="215" spans="1:2" x14ac:dyDescent="0.25">
      <c r="A215" s="44" t="s">
        <v>1045</v>
      </c>
    </row>
    <row r="216" spans="1:2" x14ac:dyDescent="0.25">
      <c r="A216" s="44" t="s">
        <v>1046</v>
      </c>
    </row>
    <row r="219" spans="1:2" x14ac:dyDescent="0.25">
      <c r="A219" s="44" t="s">
        <v>1047</v>
      </c>
      <c r="B219">
        <v>1</v>
      </c>
    </row>
    <row r="220" spans="1:2" x14ac:dyDescent="0.25">
      <c r="A220" s="44" t="s">
        <v>1048</v>
      </c>
    </row>
    <row r="221" spans="1:2" x14ac:dyDescent="0.25">
      <c r="A221" s="44" t="s">
        <v>1049</v>
      </c>
    </row>
    <row r="222" spans="1:2" x14ac:dyDescent="0.25">
      <c r="A222" s="44" t="s">
        <v>1050</v>
      </c>
    </row>
    <row r="224" spans="1:2" x14ac:dyDescent="0.25">
      <c r="A224" s="44" t="s">
        <v>1051</v>
      </c>
    </row>
    <row r="225" spans="1:2" x14ac:dyDescent="0.25">
      <c r="A225" s="44" t="s">
        <v>1052</v>
      </c>
    </row>
    <row r="226" spans="1:2" ht="24.75" x14ac:dyDescent="0.25">
      <c r="A226" s="51" t="s">
        <v>3384</v>
      </c>
    </row>
    <row r="227" spans="1:2" x14ac:dyDescent="0.25">
      <c r="A227" s="51"/>
    </row>
    <row r="228" spans="1:2" x14ac:dyDescent="0.25">
      <c r="A228" s="44" t="s">
        <v>1053</v>
      </c>
    </row>
    <row r="229" spans="1:2" x14ac:dyDescent="0.25">
      <c r="A229" s="44" t="s">
        <v>1054</v>
      </c>
    </row>
    <row r="230" spans="1:2" x14ac:dyDescent="0.25">
      <c r="A230" s="44" t="s">
        <v>1055</v>
      </c>
    </row>
    <row r="231" spans="1:2" x14ac:dyDescent="0.25">
      <c r="A231" s="44" t="s">
        <v>1056</v>
      </c>
    </row>
    <row r="232" spans="1:2" x14ac:dyDescent="0.25">
      <c r="A232" s="44" t="s">
        <v>1057</v>
      </c>
    </row>
    <row r="233" spans="1:2" x14ac:dyDescent="0.25">
      <c r="A233" s="44" t="s">
        <v>1058</v>
      </c>
    </row>
    <row r="234" spans="1:2" x14ac:dyDescent="0.25">
      <c r="A234" s="44" t="s">
        <v>1059</v>
      </c>
    </row>
    <row r="235" spans="1:2" x14ac:dyDescent="0.25">
      <c r="A235" s="44" t="s">
        <v>1060</v>
      </c>
    </row>
    <row r="236" spans="1:2" x14ac:dyDescent="0.25">
      <c r="B236" s="45"/>
    </row>
    <row r="237" spans="1:2" x14ac:dyDescent="0.25">
      <c r="A237" s="44" t="s">
        <v>1061</v>
      </c>
      <c r="B237">
        <v>1</v>
      </c>
    </row>
    <row r="238" spans="1:2" x14ac:dyDescent="0.25">
      <c r="A238" s="44" t="s">
        <v>1062</v>
      </c>
    </row>
    <row r="239" spans="1:2" x14ac:dyDescent="0.25">
      <c r="A239" s="44" t="s">
        <v>1063</v>
      </c>
    </row>
    <row r="240" spans="1:2" x14ac:dyDescent="0.25">
      <c r="A240" s="44" t="s">
        <v>1064</v>
      </c>
    </row>
    <row r="241" spans="1:2" x14ac:dyDescent="0.25">
      <c r="A241" s="44" t="s">
        <v>1065</v>
      </c>
    </row>
    <row r="242" spans="1:2" x14ac:dyDescent="0.25">
      <c r="A242" s="44" t="s">
        <v>1066</v>
      </c>
    </row>
    <row r="243" spans="1:2" x14ac:dyDescent="0.25">
      <c r="A243" s="44" t="s">
        <v>1067</v>
      </c>
    </row>
    <row r="245" spans="1:2" x14ac:dyDescent="0.25">
      <c r="A245" s="44" t="s">
        <v>1068</v>
      </c>
    </row>
    <row r="246" spans="1:2" x14ac:dyDescent="0.25">
      <c r="A246" s="44" t="s">
        <v>1069</v>
      </c>
    </row>
    <row r="247" spans="1:2" x14ac:dyDescent="0.25">
      <c r="A247" s="44" t="s">
        <v>1070</v>
      </c>
    </row>
    <row r="249" spans="1:2" x14ac:dyDescent="0.25">
      <c r="A249" s="44" t="s">
        <v>1071</v>
      </c>
    </row>
    <row r="250" spans="1:2" x14ac:dyDescent="0.25">
      <c r="A250" s="44" t="s">
        <v>1072</v>
      </c>
    </row>
    <row r="251" spans="1:2" x14ac:dyDescent="0.25">
      <c r="A251" s="44" t="s">
        <v>1073</v>
      </c>
    </row>
    <row r="254" spans="1:2" x14ac:dyDescent="0.25">
      <c r="A254" s="44" t="s">
        <v>1074</v>
      </c>
      <c r="B254">
        <v>1</v>
      </c>
    </row>
    <row r="255" spans="1:2" x14ac:dyDescent="0.25">
      <c r="A255" s="44" t="s">
        <v>1075</v>
      </c>
    </row>
    <row r="256" spans="1:2" x14ac:dyDescent="0.25">
      <c r="A256" s="44" t="s">
        <v>1076</v>
      </c>
    </row>
    <row r="257" spans="1:2" x14ac:dyDescent="0.25">
      <c r="A257" s="44" t="s">
        <v>1077</v>
      </c>
    </row>
    <row r="258" spans="1:2" x14ac:dyDescent="0.25">
      <c r="A258" s="44" t="s">
        <v>1078</v>
      </c>
    </row>
    <row r="259" spans="1:2" x14ac:dyDescent="0.25">
      <c r="A259" s="44" t="s">
        <v>1079</v>
      </c>
    </row>
    <row r="261" spans="1:2" x14ac:dyDescent="0.25">
      <c r="A261" s="44" t="s">
        <v>1080</v>
      </c>
    </row>
    <row r="262" spans="1:2" x14ac:dyDescent="0.25">
      <c r="A262" s="44" t="s">
        <v>1081</v>
      </c>
    </row>
    <row r="264" spans="1:2" x14ac:dyDescent="0.25">
      <c r="A264" s="44" t="s">
        <v>1082</v>
      </c>
      <c r="B264">
        <v>1</v>
      </c>
    </row>
    <row r="265" spans="1:2" x14ac:dyDescent="0.25">
      <c r="A265" s="44" t="s">
        <v>1083</v>
      </c>
    </row>
    <row r="266" spans="1:2" ht="24.75" x14ac:dyDescent="0.25">
      <c r="A266" s="51" t="s">
        <v>1686</v>
      </c>
    </row>
    <row r="267" spans="1:2" x14ac:dyDescent="0.25">
      <c r="A267" s="44" t="s">
        <v>1084</v>
      </c>
    </row>
    <row r="268" spans="1:2" x14ac:dyDescent="0.25">
      <c r="A268" s="44" t="s">
        <v>1085</v>
      </c>
    </row>
    <row r="269" spans="1:2" x14ac:dyDescent="0.25">
      <c r="A269" s="44" t="s">
        <v>1086</v>
      </c>
    </row>
    <row r="270" spans="1:2" x14ac:dyDescent="0.25">
      <c r="A270" s="44" t="s">
        <v>1087</v>
      </c>
    </row>
    <row r="272" spans="1:2" x14ac:dyDescent="0.25">
      <c r="A272" s="44" t="s">
        <v>1088</v>
      </c>
    </row>
    <row r="273" spans="1:2" x14ac:dyDescent="0.25">
      <c r="A273" s="44" t="s">
        <v>1089</v>
      </c>
    </row>
    <row r="275" spans="1:2" x14ac:dyDescent="0.25">
      <c r="A275" s="44" t="s">
        <v>1090</v>
      </c>
    </row>
    <row r="276" spans="1:2" x14ac:dyDescent="0.25">
      <c r="A276" s="173" t="s">
        <v>3487</v>
      </c>
    </row>
    <row r="277" spans="1:2" x14ac:dyDescent="0.25">
      <c r="A277" s="135"/>
    </row>
    <row r="278" spans="1:2" x14ac:dyDescent="0.25">
      <c r="A278" s="44" t="s">
        <v>1091</v>
      </c>
    </row>
    <row r="279" spans="1:2" x14ac:dyDescent="0.25">
      <c r="A279" s="44" t="s">
        <v>1092</v>
      </c>
    </row>
    <row r="281" spans="1:2" x14ac:dyDescent="0.25">
      <c r="A281" s="44" t="s">
        <v>1093</v>
      </c>
    </row>
    <row r="282" spans="1:2" x14ac:dyDescent="0.25">
      <c r="A282" s="44" t="s">
        <v>1094</v>
      </c>
    </row>
    <row r="283" spans="1:2" ht="24.75" x14ac:dyDescent="0.25">
      <c r="A283" s="51" t="s">
        <v>3431</v>
      </c>
    </row>
    <row r="284" spans="1:2" ht="24.75" x14ac:dyDescent="0.25">
      <c r="A284" s="51" t="s">
        <v>3432</v>
      </c>
    </row>
    <row r="285" spans="1:2" x14ac:dyDescent="0.25">
      <c r="A285" s="40"/>
    </row>
    <row r="287" spans="1:2" x14ac:dyDescent="0.25">
      <c r="A287" s="44" t="s">
        <v>1095</v>
      </c>
      <c r="B287">
        <v>1</v>
      </c>
    </row>
    <row r="288" spans="1:2" x14ac:dyDescent="0.25">
      <c r="A288" s="44" t="s">
        <v>1096</v>
      </c>
    </row>
    <row r="289" spans="1:2" x14ac:dyDescent="0.25">
      <c r="A289" s="44" t="s">
        <v>1097</v>
      </c>
    </row>
    <row r="290" spans="1:2" x14ac:dyDescent="0.25">
      <c r="A290" s="44" t="s">
        <v>1098</v>
      </c>
    </row>
    <row r="291" spans="1:2" x14ac:dyDescent="0.25">
      <c r="A291" s="44" t="s">
        <v>1099</v>
      </c>
    </row>
    <row r="292" spans="1:2" x14ac:dyDescent="0.25">
      <c r="A292" s="44" t="s">
        <v>1100</v>
      </c>
    </row>
    <row r="293" spans="1:2" x14ac:dyDescent="0.25">
      <c r="A293" s="44" t="s">
        <v>1101</v>
      </c>
    </row>
    <row r="294" spans="1:2" x14ac:dyDescent="0.25">
      <c r="A294" s="44" t="s">
        <v>1102</v>
      </c>
    </row>
    <row r="295" spans="1:2" x14ac:dyDescent="0.25">
      <c r="A295" s="44" t="s">
        <v>1103</v>
      </c>
    </row>
    <row r="297" spans="1:2" x14ac:dyDescent="0.25">
      <c r="A297" s="44" t="s">
        <v>1104</v>
      </c>
    </row>
    <row r="298" spans="1:2" x14ac:dyDescent="0.25">
      <c r="A298" s="44" t="s">
        <v>1105</v>
      </c>
    </row>
    <row r="299" spans="1:2" x14ac:dyDescent="0.25">
      <c r="A299" s="44" t="s">
        <v>1106</v>
      </c>
    </row>
    <row r="301" spans="1:2" x14ac:dyDescent="0.25">
      <c r="A301" s="44" t="s">
        <v>1107</v>
      </c>
      <c r="B301">
        <v>1</v>
      </c>
    </row>
    <row r="302" spans="1:2" x14ac:dyDescent="0.25">
      <c r="A302" s="44" t="s">
        <v>1108</v>
      </c>
      <c r="B302">
        <v>1</v>
      </c>
    </row>
    <row r="303" spans="1:2" x14ac:dyDescent="0.25">
      <c r="A303" s="44" t="s">
        <v>1109</v>
      </c>
      <c r="B303">
        <v>1</v>
      </c>
    </row>
    <row r="304" spans="1:2" x14ac:dyDescent="0.25">
      <c r="A304" s="44" t="s">
        <v>1110</v>
      </c>
    </row>
    <row r="305" spans="1:2" x14ac:dyDescent="0.25">
      <c r="A305" s="44" t="s">
        <v>1111</v>
      </c>
    </row>
    <row r="306" spans="1:2" x14ac:dyDescent="0.25">
      <c r="A306" s="44" t="s">
        <v>1112</v>
      </c>
    </row>
    <row r="307" spans="1:2" x14ac:dyDescent="0.25">
      <c r="A307" s="44" t="s">
        <v>1113</v>
      </c>
    </row>
    <row r="308" spans="1:2" x14ac:dyDescent="0.25">
      <c r="A308" s="44" t="s">
        <v>1114</v>
      </c>
    </row>
    <row r="309" spans="1:2" x14ac:dyDescent="0.25">
      <c r="A309" s="44" t="s">
        <v>1115</v>
      </c>
    </row>
    <row r="310" spans="1:2" x14ac:dyDescent="0.25">
      <c r="A310" s="44" t="s">
        <v>1116</v>
      </c>
    </row>
    <row r="311" spans="1:2" x14ac:dyDescent="0.25">
      <c r="A311" s="44" t="s">
        <v>1117</v>
      </c>
    </row>
    <row r="312" spans="1:2" x14ac:dyDescent="0.25">
      <c r="A312" s="44" t="s">
        <v>1118</v>
      </c>
    </row>
    <row r="314" spans="1:2" x14ac:dyDescent="0.25">
      <c r="A314" s="44" t="s">
        <v>1119</v>
      </c>
      <c r="B314">
        <v>1</v>
      </c>
    </row>
    <row r="315" spans="1:2" x14ac:dyDescent="0.25">
      <c r="A315" s="44" t="s">
        <v>1120</v>
      </c>
      <c r="B315">
        <v>1</v>
      </c>
    </row>
    <row r="316" spans="1:2" x14ac:dyDescent="0.25">
      <c r="A316" s="44" t="s">
        <v>1666</v>
      </c>
    </row>
    <row r="317" spans="1:2" x14ac:dyDescent="0.25">
      <c r="A317" s="40"/>
    </row>
    <row r="318" spans="1:2" ht="24.75" x14ac:dyDescent="0.25">
      <c r="A318" s="51" t="s">
        <v>1544</v>
      </c>
      <c r="B318">
        <v>1</v>
      </c>
    </row>
  </sheetData>
  <autoFilter ref="A6:O8" xr:uid="{00000000-0009-0000-0000-000005000000}"/>
  <mergeCells count="5">
    <mergeCell ref="H4:J4"/>
    <mergeCell ref="D4:D5"/>
    <mergeCell ref="E4:E5"/>
    <mergeCell ref="F4:F5"/>
    <mergeCell ref="G4:G5"/>
  </mergeCells>
  <conditionalFormatting sqref="H7">
    <cfRule type="cellIs" dxfId="1406" priority="22" operator="lessThan">
      <formula>0</formula>
    </cfRule>
  </conditionalFormatting>
  <conditionalFormatting sqref="H10:H11 H13:H15 H17:H19 H21:H22 H24:H28 H31:H34 H42:H44 H36:H39 H46:H52 H71:H74 H76 H54:H58 H60:H63 H65:H68 H78:H79">
    <cfRule type="cellIs" dxfId="1405" priority="20" operator="lessThan">
      <formula>0</formula>
    </cfRule>
  </conditionalFormatting>
  <conditionalFormatting sqref="B11:B12">
    <cfRule type="duplicateValues" dxfId="1404" priority="19" stopIfTrue="1"/>
  </conditionalFormatting>
  <conditionalFormatting sqref="G12:J12">
    <cfRule type="cellIs" dxfId="1403" priority="18" operator="lessThan">
      <formula>0</formula>
    </cfRule>
  </conditionalFormatting>
  <conditionalFormatting sqref="G23:J23">
    <cfRule type="cellIs" dxfId="1402" priority="15" operator="lessThan">
      <formula>0</formula>
    </cfRule>
  </conditionalFormatting>
  <conditionalFormatting sqref="G20:J20">
    <cfRule type="cellIs" dxfId="1401" priority="16" operator="lessThan">
      <formula>0</formula>
    </cfRule>
  </conditionalFormatting>
  <conditionalFormatting sqref="G29:J29">
    <cfRule type="cellIs" dxfId="1400" priority="14" operator="lessThan">
      <formula>0</formula>
    </cfRule>
  </conditionalFormatting>
  <conditionalFormatting sqref="G16:J16">
    <cfRule type="cellIs" dxfId="1399" priority="13" operator="lessThan">
      <formula>0</formula>
    </cfRule>
  </conditionalFormatting>
  <conditionalFormatting sqref="G41:J41">
    <cfRule type="cellIs" dxfId="1398" priority="11" operator="lessThan">
      <formula>0</formula>
    </cfRule>
  </conditionalFormatting>
  <conditionalFormatting sqref="G30:J30">
    <cfRule type="cellIs" dxfId="1397" priority="12" operator="lessThan">
      <formula>0</formula>
    </cfRule>
  </conditionalFormatting>
  <conditionalFormatting sqref="G59:J59">
    <cfRule type="cellIs" dxfId="1396" priority="4" operator="lessThan">
      <formula>0</formula>
    </cfRule>
  </conditionalFormatting>
  <conditionalFormatting sqref="G40:J40">
    <cfRule type="cellIs" dxfId="1395" priority="10" operator="lessThan">
      <formula>0</formula>
    </cfRule>
  </conditionalFormatting>
  <conditionalFormatting sqref="G35:J35">
    <cfRule type="cellIs" dxfId="1394" priority="9" operator="lessThan">
      <formula>0</formula>
    </cfRule>
  </conditionalFormatting>
  <conditionalFormatting sqref="G45:J45">
    <cfRule type="cellIs" dxfId="1393" priority="8" operator="lessThan">
      <formula>0</formula>
    </cfRule>
  </conditionalFormatting>
  <conditionalFormatting sqref="G69:J69">
    <cfRule type="cellIs" dxfId="1392" priority="7" operator="lessThan">
      <formula>0</formula>
    </cfRule>
  </conditionalFormatting>
  <conditionalFormatting sqref="G75:J75">
    <cfRule type="cellIs" dxfId="1391" priority="6" operator="lessThan">
      <formula>0</formula>
    </cfRule>
  </conditionalFormatting>
  <conditionalFormatting sqref="G53:J53">
    <cfRule type="cellIs" dxfId="1390" priority="5" operator="lessThan">
      <formula>0</formula>
    </cfRule>
  </conditionalFormatting>
  <conditionalFormatting sqref="G64:J64">
    <cfRule type="cellIs" dxfId="1389" priority="3" operator="lessThan">
      <formula>0</formula>
    </cfRule>
  </conditionalFormatting>
  <conditionalFormatting sqref="G70:J70">
    <cfRule type="cellIs" dxfId="1388" priority="2" operator="lessThan">
      <formula>0</formula>
    </cfRule>
  </conditionalFormatting>
  <conditionalFormatting sqref="G77:J77">
    <cfRule type="cellIs" dxfId="138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Z301"/>
  <sheetViews>
    <sheetView showZeros="0" zoomScale="115" zoomScaleNormal="115" workbookViewId="0">
      <pane xSplit="6" ySplit="7" topLeftCell="G186" activePane="bottomRight" state="frozen"/>
      <selection activeCell="D3" sqref="D3"/>
      <selection pane="topRight" activeCell="G3" sqref="G3"/>
      <selection pane="bottomLeft" activeCell="D8" sqref="D8"/>
      <selection pane="bottomRight" activeCell="C1" sqref="A1:C1048576"/>
    </sheetView>
  </sheetViews>
  <sheetFormatPr defaultRowHeight="15" x14ac:dyDescent="0.25"/>
  <cols>
    <col min="1" max="3" width="6" hidden="1" customWidth="1"/>
    <col min="4" max="4" width="30.28515625" customWidth="1"/>
    <col min="7" max="8" width="13" customWidth="1"/>
    <col min="9" max="14" width="11.42578125" customWidth="1"/>
    <col min="15" max="15" width="7.28515625" customWidth="1"/>
    <col min="16" max="18" width="11.42578125" customWidth="1"/>
    <col min="19" max="19" width="3.28515625" customWidth="1"/>
    <col min="20" max="20" width="13" customWidth="1"/>
    <col min="21" max="21" width="11.140625" bestFit="1" customWidth="1"/>
    <col min="22" max="22" width="11.85546875" customWidth="1"/>
  </cols>
  <sheetData>
    <row r="1" spans="1:26" ht="21.75" hidden="1" customHeight="1" x14ac:dyDescent="0.25">
      <c r="D1">
        <v>7</v>
      </c>
      <c r="E1">
        <v>8</v>
      </c>
      <c r="F1">
        <v>9</v>
      </c>
      <c r="G1">
        <v>10</v>
      </c>
      <c r="H1">
        <v>10</v>
      </c>
      <c r="I1">
        <v>14</v>
      </c>
      <c r="J1">
        <v>15</v>
      </c>
      <c r="K1">
        <v>15</v>
      </c>
      <c r="L1">
        <v>16</v>
      </c>
      <c r="M1">
        <v>17</v>
      </c>
      <c r="N1">
        <v>18</v>
      </c>
      <c r="P1">
        <v>20</v>
      </c>
      <c r="Q1">
        <v>21</v>
      </c>
      <c r="R1">
        <v>21</v>
      </c>
    </row>
    <row r="2" spans="1:26" ht="16.5" customHeight="1" x14ac:dyDescent="0.25">
      <c r="D2" s="89" t="s">
        <v>1703</v>
      </c>
      <c r="E2" s="88">
        <f>Данные!C2</f>
        <v>0</v>
      </c>
      <c r="G2" s="89" t="s">
        <v>3413</v>
      </c>
      <c r="H2" s="88">
        <f>Данные!D2</f>
        <v>0</v>
      </c>
    </row>
    <row r="3" spans="1:26" x14ac:dyDescent="0.25">
      <c r="D3" s="110" t="e">
        <f>VLOOKUP(E2,_kod,3)</f>
        <v>#N/A</v>
      </c>
      <c r="G3" s="41" t="s">
        <v>1123</v>
      </c>
      <c r="H3" s="41"/>
    </row>
    <row r="4" spans="1:26" ht="46.5" customHeight="1" x14ac:dyDescent="0.25">
      <c r="D4" s="250" t="s">
        <v>0</v>
      </c>
      <c r="E4" s="250" t="s">
        <v>1</v>
      </c>
      <c r="F4" s="250" t="s">
        <v>2</v>
      </c>
      <c r="G4" s="250" t="s">
        <v>3</v>
      </c>
      <c r="H4" s="254" t="s">
        <v>1674</v>
      </c>
      <c r="I4" s="251" t="s">
        <v>4</v>
      </c>
      <c r="J4" s="251"/>
      <c r="K4" s="254" t="s">
        <v>1674</v>
      </c>
      <c r="L4" s="252" t="s">
        <v>8</v>
      </c>
      <c r="M4" s="265"/>
      <c r="N4" s="253"/>
      <c r="O4" s="32"/>
      <c r="P4" s="250" t="s">
        <v>10</v>
      </c>
      <c r="Q4" s="250" t="s">
        <v>11</v>
      </c>
      <c r="R4" s="254" t="s">
        <v>1674</v>
      </c>
      <c r="S4" s="28"/>
      <c r="W4" s="266" t="s">
        <v>1549</v>
      </c>
      <c r="X4" s="266" t="s">
        <v>1548</v>
      </c>
      <c r="Y4" s="266" t="s">
        <v>1696</v>
      </c>
      <c r="Z4" s="266" t="s">
        <v>1535</v>
      </c>
    </row>
    <row r="5" spans="1:26" ht="48" x14ac:dyDescent="0.25">
      <c r="D5" s="250"/>
      <c r="E5" s="250"/>
      <c r="F5" s="250"/>
      <c r="G5" s="250"/>
      <c r="H5" s="255"/>
      <c r="I5" s="2" t="s">
        <v>7</v>
      </c>
      <c r="J5" s="2" t="s">
        <v>66</v>
      </c>
      <c r="K5" s="255"/>
      <c r="L5" s="2" t="s">
        <v>7</v>
      </c>
      <c r="M5" s="2" t="s">
        <v>9</v>
      </c>
      <c r="N5" s="2" t="s">
        <v>614</v>
      </c>
      <c r="O5" s="48" t="s">
        <v>1535</v>
      </c>
      <c r="P5" s="250"/>
      <c r="Q5" s="250"/>
      <c r="R5" s="255"/>
      <c r="S5" s="28"/>
      <c r="W5" s="267"/>
      <c r="X5" s="267"/>
      <c r="Y5" s="267"/>
      <c r="Z5" s="267"/>
    </row>
    <row r="6" spans="1:26" ht="15" customHeight="1" x14ac:dyDescent="0.25">
      <c r="D6" s="2">
        <v>1</v>
      </c>
      <c r="E6" s="2">
        <v>2</v>
      </c>
      <c r="F6" s="2">
        <v>3</v>
      </c>
      <c r="G6" s="2">
        <v>4</v>
      </c>
      <c r="H6" s="75">
        <v>4</v>
      </c>
      <c r="I6" s="2">
        <v>8</v>
      </c>
      <c r="J6" s="2">
        <v>9</v>
      </c>
      <c r="K6" s="75">
        <v>9</v>
      </c>
      <c r="L6" s="2">
        <v>10</v>
      </c>
      <c r="M6" s="2">
        <v>11</v>
      </c>
      <c r="N6" s="2">
        <v>12</v>
      </c>
      <c r="O6" s="2"/>
      <c r="P6" s="2">
        <v>14</v>
      </c>
      <c r="Q6" s="2">
        <v>15</v>
      </c>
      <c r="R6" s="75">
        <v>15</v>
      </c>
      <c r="S6" s="28"/>
      <c r="T6" s="49" t="s">
        <v>1536</v>
      </c>
      <c r="U6" s="49" t="s">
        <v>1537</v>
      </c>
      <c r="V6" s="50" t="s">
        <v>612</v>
      </c>
      <c r="W6" s="267"/>
      <c r="X6" s="267"/>
      <c r="Y6" s="267"/>
      <c r="Z6" s="267"/>
    </row>
    <row r="7" spans="1:26" x14ac:dyDescent="0.25">
      <c r="A7" t="s">
        <v>1124</v>
      </c>
      <c r="C7">
        <v>1</v>
      </c>
      <c r="D7" s="11" t="s">
        <v>12</v>
      </c>
      <c r="E7" s="13" t="s">
        <v>13</v>
      </c>
      <c r="F7" s="13" t="s">
        <v>14</v>
      </c>
      <c r="G7" s="7" t="e">
        <f t="shared" ref="G7:Q7" si="0">VLOOKUP($A7,_f12_all,G$1,FALSE)</f>
        <v>#N/A</v>
      </c>
      <c r="H7" s="69" t="str">
        <f>IFERROR(VLOOKUP($A7,_f12_all_pr,H$1,FALSE),"0")</f>
        <v>0</v>
      </c>
      <c r="I7" s="7" t="e">
        <f t="shared" si="0"/>
        <v>#N/A</v>
      </c>
      <c r="J7" s="7" t="e">
        <f t="shared" si="0"/>
        <v>#N/A</v>
      </c>
      <c r="K7" s="69" t="str">
        <f>IFERROR(VLOOKUP($A7,_f12_all_pr,K$1,FALSE),"0")</f>
        <v>0</v>
      </c>
      <c r="L7" s="7" t="e">
        <f t="shared" si="0"/>
        <v>#N/A</v>
      </c>
      <c r="M7" s="7" t="e">
        <f t="shared" si="0"/>
        <v>#N/A</v>
      </c>
      <c r="N7" s="7" t="e">
        <f t="shared" si="0"/>
        <v>#N/A</v>
      </c>
      <c r="O7" s="16" t="str">
        <f>IFERROR(J7-M7-N7,"0")</f>
        <v>0</v>
      </c>
      <c r="P7" s="7" t="e">
        <f t="shared" si="0"/>
        <v>#N/A</v>
      </c>
      <c r="Q7" s="7" t="e">
        <f t="shared" si="0"/>
        <v>#N/A</v>
      </c>
      <c r="R7" s="69" t="str">
        <f>IFERROR(VLOOKUP($A7,_f12_all_pr,R$1,FALSE),"0")</f>
        <v>0</v>
      </c>
      <c r="S7" s="7"/>
      <c r="T7" s="16" t="str">
        <f>IFERROR(G7-I7,"0")</f>
        <v>0</v>
      </c>
      <c r="U7" s="16" t="str">
        <f>IFERROR(J7-L7,"0")</f>
        <v>0</v>
      </c>
      <c r="V7" s="7">
        <f>IFERROR(T7-U7,"0")</f>
        <v>0</v>
      </c>
      <c r="W7" s="111" t="e">
        <f>I7-P7-Q7</f>
        <v>#N/A</v>
      </c>
      <c r="X7" s="111" t="e">
        <f>I7-L7</f>
        <v>#N/A</v>
      </c>
      <c r="Y7" s="111" t="e">
        <f>G7-J7</f>
        <v>#N/A</v>
      </c>
      <c r="Z7" s="111" t="e">
        <f>J7-M7-N7</f>
        <v>#N/A</v>
      </c>
    </row>
    <row r="8" spans="1:26" x14ac:dyDescent="0.25">
      <c r="B8">
        <v>1</v>
      </c>
      <c r="C8">
        <v>2</v>
      </c>
      <c r="D8" s="11"/>
      <c r="E8" s="13"/>
      <c r="F8" s="13"/>
      <c r="G8" s="7">
        <f t="shared" ref="G8:R8" si="1">IFERROR(SUMIF($B$11:$B$301,$B8,G$11:G$301),"0")</f>
        <v>0</v>
      </c>
      <c r="H8" s="69">
        <f t="shared" si="1"/>
        <v>0</v>
      </c>
      <c r="I8" s="7">
        <f t="shared" si="1"/>
        <v>0</v>
      </c>
      <c r="J8" s="7">
        <f t="shared" si="1"/>
        <v>0</v>
      </c>
      <c r="K8" s="69">
        <f t="shared" si="1"/>
        <v>0</v>
      </c>
      <c r="L8" s="7">
        <f t="shared" si="1"/>
        <v>0</v>
      </c>
      <c r="M8" s="7">
        <f t="shared" si="1"/>
        <v>0</v>
      </c>
      <c r="N8" s="7">
        <f t="shared" si="1"/>
        <v>0</v>
      </c>
      <c r="O8" s="7">
        <f t="shared" si="1"/>
        <v>0</v>
      </c>
      <c r="P8" s="7">
        <f t="shared" si="1"/>
        <v>0</v>
      </c>
      <c r="Q8" s="7">
        <f t="shared" si="1"/>
        <v>0</v>
      </c>
      <c r="R8" s="69">
        <f t="shared" si="1"/>
        <v>0</v>
      </c>
      <c r="S8" s="7"/>
      <c r="T8" s="16">
        <f t="shared" ref="T8:T81" si="2">IFERROR(G8-I8,"0")</f>
        <v>0</v>
      </c>
      <c r="U8" s="16">
        <f t="shared" ref="U8:U81" si="3">IFERROR(J8-L8,"0")</f>
        <v>0</v>
      </c>
      <c r="V8" s="7">
        <f t="shared" ref="V8:V81" si="4">IFERROR(T8-U8,"0")</f>
        <v>0</v>
      </c>
      <c r="W8" s="111">
        <f t="shared" ref="W8:W81" si="5">I8-P8-Q8</f>
        <v>0</v>
      </c>
      <c r="X8" s="111">
        <f t="shared" ref="X8:X81" si="6">I8-L8</f>
        <v>0</v>
      </c>
      <c r="Y8" s="111">
        <f t="shared" ref="Y8:Y79" si="7">G8-J8</f>
        <v>0</v>
      </c>
      <c r="Z8" s="111">
        <f t="shared" ref="Z8:Z79" si="8">J8-M8-N8</f>
        <v>0</v>
      </c>
    </row>
    <row r="9" spans="1:26" x14ac:dyDescent="0.25">
      <c r="A9" s="44" t="s">
        <v>1561</v>
      </c>
      <c r="C9">
        <v>300</v>
      </c>
      <c r="D9" s="11" t="s">
        <v>1562</v>
      </c>
      <c r="E9" s="13"/>
      <c r="F9" s="13"/>
      <c r="G9" s="46" t="str">
        <f>IFERROR(VLOOKUP($A9,_f12_all,D$1,FALSE),"0")</f>
        <v>0</v>
      </c>
      <c r="H9" s="70" t="str">
        <f>IFERROR(VLOOKUP($A9,_f12_all_pr,D$1,FALSE),"0")</f>
        <v>0</v>
      </c>
      <c r="I9" s="7"/>
      <c r="J9" s="46" t="str">
        <f>IFERROR(VLOOKUP($A9,_f12_all,E$1,FALSE),"0")</f>
        <v>0</v>
      </c>
      <c r="K9" s="70" t="str">
        <f>IFERROR(VLOOKUP($A9,_f12_all_pr,E$1,FALSE),"0")</f>
        <v>0</v>
      </c>
      <c r="L9" s="7"/>
      <c r="M9" s="7"/>
      <c r="N9" s="7"/>
      <c r="O9" s="7"/>
      <c r="P9" s="7"/>
      <c r="Q9" s="46" t="str">
        <f>IFERROR(VLOOKUP($A9,_f12_all,F$1,FALSE),"0")</f>
        <v>0</v>
      </c>
      <c r="R9" s="70" t="str">
        <f>IFERROR(VLOOKUP($A9,_f12_all_pr,F$1,FALSE),"0")</f>
        <v>0</v>
      </c>
      <c r="S9" s="7"/>
      <c r="T9" s="16"/>
      <c r="U9" s="16"/>
      <c r="V9" s="7"/>
      <c r="W9" s="111"/>
      <c r="X9" s="111"/>
      <c r="Y9" s="111">
        <f t="shared" si="7"/>
        <v>0</v>
      </c>
      <c r="Z9" s="111">
        <f t="shared" si="8"/>
        <v>0</v>
      </c>
    </row>
    <row r="10" spans="1:26" ht="15.75" thickBot="1" x14ac:dyDescent="0.3">
      <c r="A10" s="44"/>
      <c r="D10" s="11" t="s">
        <v>1556</v>
      </c>
      <c r="E10" s="13"/>
      <c r="F10" s="13"/>
      <c r="G10" s="57" t="e">
        <f>G7/G9</f>
        <v>#N/A</v>
      </c>
      <c r="H10" s="71" t="e">
        <f>H7/H9</f>
        <v>#DIV/0!</v>
      </c>
      <c r="I10" s="7"/>
      <c r="J10" s="57" t="e">
        <f>J7/J9</f>
        <v>#N/A</v>
      </c>
      <c r="K10" s="71" t="e">
        <f>K7/K9</f>
        <v>#DIV/0!</v>
      </c>
      <c r="L10" s="7"/>
      <c r="M10" s="7"/>
      <c r="N10" s="7"/>
      <c r="O10" s="7"/>
      <c r="P10" s="7"/>
      <c r="Q10" s="57" t="e">
        <f>Q7/Q9</f>
        <v>#N/A</v>
      </c>
      <c r="R10" s="71" t="e">
        <f>R7/R9</f>
        <v>#DIV/0!</v>
      </c>
      <c r="S10" s="7"/>
      <c r="T10" s="183"/>
      <c r="U10" s="183"/>
      <c r="V10" s="184"/>
      <c r="W10" s="185"/>
      <c r="X10" s="185"/>
      <c r="Y10" s="185" t="e">
        <f t="shared" si="7"/>
        <v>#N/A</v>
      </c>
      <c r="Z10" s="185" t="e">
        <f t="shared" si="8"/>
        <v>#N/A</v>
      </c>
    </row>
    <row r="11" spans="1:26" ht="36.75" x14ac:dyDescent="0.25">
      <c r="A11" t="s">
        <v>1125</v>
      </c>
      <c r="B11">
        <v>1</v>
      </c>
      <c r="C11">
        <v>3</v>
      </c>
      <c r="D11" s="4" t="s">
        <v>15</v>
      </c>
      <c r="E11" s="12" t="s">
        <v>16</v>
      </c>
      <c r="F11" s="3" t="s">
        <v>17</v>
      </c>
      <c r="G11" s="46" t="str">
        <f t="shared" ref="G11:Q15" si="9">IFERROR(VLOOKUP($A11,_f12_all,G$1,FALSE),"0")</f>
        <v>0</v>
      </c>
      <c r="H11" s="70" t="str">
        <f>IFERROR(VLOOKUP($A11,_f12_all_pr,H$1,FALSE),"0")</f>
        <v>0</v>
      </c>
      <c r="I11" s="46" t="str">
        <f t="shared" si="9"/>
        <v>0</v>
      </c>
      <c r="J11" s="46" t="str">
        <f t="shared" si="9"/>
        <v>0</v>
      </c>
      <c r="K11" s="70" t="str">
        <f>IFERROR(VLOOKUP($A11,_f12_all_pr,K$1,FALSE),"0")</f>
        <v>0</v>
      </c>
      <c r="L11" s="46" t="str">
        <f t="shared" si="9"/>
        <v>0</v>
      </c>
      <c r="M11" s="46" t="str">
        <f t="shared" si="9"/>
        <v>0</v>
      </c>
      <c r="N11" s="46" t="str">
        <f t="shared" si="9"/>
        <v>0</v>
      </c>
      <c r="O11" s="16">
        <f t="shared" ref="O11:O81" si="10">IFERROR(J11-M11-N11,"0")</f>
        <v>0</v>
      </c>
      <c r="P11" s="46" t="str">
        <f t="shared" ref="P11:Q14" si="11">IFERROR(VLOOKUP($A11,_f12_all,P$1,FALSE),"0")</f>
        <v>0</v>
      </c>
      <c r="Q11" s="46" t="str">
        <f t="shared" si="11"/>
        <v>0</v>
      </c>
      <c r="R11" s="70" t="str">
        <f>IFERROR(VLOOKUP($A11,_f12_all_pr,R$1,FALSE),"0")</f>
        <v>0</v>
      </c>
      <c r="S11" s="181"/>
      <c r="T11" s="191">
        <f t="shared" si="2"/>
        <v>0</v>
      </c>
      <c r="U11" s="192">
        <f t="shared" si="3"/>
        <v>0</v>
      </c>
      <c r="V11" s="193">
        <f t="shared" si="4"/>
        <v>0</v>
      </c>
      <c r="W11" s="194">
        <f t="shared" si="5"/>
        <v>0</v>
      </c>
      <c r="X11" s="194">
        <f t="shared" si="6"/>
        <v>0</v>
      </c>
      <c r="Y11" s="194">
        <f t="shared" si="7"/>
        <v>0</v>
      </c>
      <c r="Z11" s="195">
        <f t="shared" si="8"/>
        <v>0</v>
      </c>
    </row>
    <row r="12" spans="1:26" x14ac:dyDescent="0.25">
      <c r="A12" t="s">
        <v>1126</v>
      </c>
      <c r="C12">
        <v>4</v>
      </c>
      <c r="D12" s="10" t="s">
        <v>18</v>
      </c>
      <c r="E12" s="8" t="s">
        <v>19</v>
      </c>
      <c r="F12" s="5" t="s">
        <v>21</v>
      </c>
      <c r="G12" s="6" t="str">
        <f t="shared" si="9"/>
        <v>0</v>
      </c>
      <c r="H12" s="72" t="str">
        <f>IFERROR(VLOOKUP($A12,_f12_all_pr,H$1,FALSE),"0")</f>
        <v>0</v>
      </c>
      <c r="I12" s="6" t="str">
        <f t="shared" si="9"/>
        <v>0</v>
      </c>
      <c r="J12" s="6" t="str">
        <f t="shared" si="9"/>
        <v>0</v>
      </c>
      <c r="K12" s="72" t="str">
        <f>IFERROR(VLOOKUP($A12,_f12_all_pr,K$1,FALSE),"0")</f>
        <v>0</v>
      </c>
      <c r="L12" s="6" t="str">
        <f t="shared" si="9"/>
        <v>0</v>
      </c>
      <c r="M12" s="6" t="str">
        <f t="shared" si="9"/>
        <v>0</v>
      </c>
      <c r="N12" s="6" t="str">
        <f t="shared" si="9"/>
        <v>0</v>
      </c>
      <c r="O12" s="16">
        <f t="shared" si="10"/>
        <v>0</v>
      </c>
      <c r="P12" s="6" t="str">
        <f t="shared" si="11"/>
        <v>0</v>
      </c>
      <c r="Q12" s="6" t="str">
        <f t="shared" si="11"/>
        <v>0</v>
      </c>
      <c r="R12" s="72" t="str">
        <f>IFERROR(VLOOKUP($A12,_f12_all_pr,R$1,FALSE),"0")</f>
        <v>0</v>
      </c>
      <c r="S12" s="181"/>
      <c r="T12" s="196">
        <f t="shared" si="2"/>
        <v>0</v>
      </c>
      <c r="U12" s="197">
        <f t="shared" si="3"/>
        <v>0</v>
      </c>
      <c r="V12" s="198">
        <f t="shared" si="4"/>
        <v>0</v>
      </c>
      <c r="W12" s="199">
        <f t="shared" si="5"/>
        <v>0</v>
      </c>
      <c r="X12" s="199">
        <f t="shared" si="6"/>
        <v>0</v>
      </c>
      <c r="Y12" s="199">
        <f t="shared" si="7"/>
        <v>0</v>
      </c>
      <c r="Z12" s="200">
        <f t="shared" si="8"/>
        <v>0</v>
      </c>
    </row>
    <row r="13" spans="1:26" x14ac:dyDescent="0.25">
      <c r="A13" t="s">
        <v>1127</v>
      </c>
      <c r="C13">
        <v>5</v>
      </c>
      <c r="D13" s="10" t="s">
        <v>20</v>
      </c>
      <c r="E13" s="8" t="s">
        <v>22</v>
      </c>
      <c r="F13" s="5" t="s">
        <v>23</v>
      </c>
      <c r="G13" s="6" t="str">
        <f t="shared" si="9"/>
        <v>0</v>
      </c>
      <c r="H13" s="72" t="str">
        <f>IFERROR(VLOOKUP($A13,_f12_all_pr,H$1,FALSE),"0")</f>
        <v>0</v>
      </c>
      <c r="I13" s="6" t="str">
        <f t="shared" si="9"/>
        <v>0</v>
      </c>
      <c r="J13" s="6" t="str">
        <f t="shared" si="9"/>
        <v>0</v>
      </c>
      <c r="K13" s="72" t="str">
        <f>IFERROR(VLOOKUP($A13,_f12_all_pr,K$1,FALSE),"0")</f>
        <v>0</v>
      </c>
      <c r="L13" s="6" t="str">
        <f t="shared" si="9"/>
        <v>0</v>
      </c>
      <c r="M13" s="6" t="str">
        <f t="shared" si="9"/>
        <v>0</v>
      </c>
      <c r="N13" s="6" t="str">
        <f t="shared" si="9"/>
        <v>0</v>
      </c>
      <c r="O13" s="16">
        <f t="shared" ref="O13" si="12">IFERROR(J13-M13-N13,"0")</f>
        <v>0</v>
      </c>
      <c r="P13" s="6" t="str">
        <f t="shared" si="11"/>
        <v>0</v>
      </c>
      <c r="Q13" s="6" t="str">
        <f t="shared" si="11"/>
        <v>0</v>
      </c>
      <c r="R13" s="72" t="str">
        <f>IFERROR(VLOOKUP($A13,_f12_all_pr,R$1,FALSE),"0")</f>
        <v>0</v>
      </c>
      <c r="S13" s="181"/>
      <c r="T13" s="196">
        <f t="shared" si="2"/>
        <v>0</v>
      </c>
      <c r="U13" s="197">
        <f t="shared" si="3"/>
        <v>0</v>
      </c>
      <c r="V13" s="198">
        <f t="shared" si="4"/>
        <v>0</v>
      </c>
      <c r="W13" s="199">
        <f t="shared" si="5"/>
        <v>0</v>
      </c>
      <c r="X13" s="199">
        <f t="shared" si="6"/>
        <v>0</v>
      </c>
      <c r="Y13" s="199">
        <f t="shared" si="7"/>
        <v>0</v>
      </c>
      <c r="Z13" s="200">
        <f t="shared" si="8"/>
        <v>0</v>
      </c>
    </row>
    <row r="14" spans="1:26" x14ac:dyDescent="0.25">
      <c r="A14" t="s">
        <v>1128</v>
      </c>
      <c r="C14">
        <v>6</v>
      </c>
      <c r="D14" s="10" t="s">
        <v>24</v>
      </c>
      <c r="E14" s="8" t="s">
        <v>25</v>
      </c>
      <c r="F14" s="5" t="s">
        <v>26</v>
      </c>
      <c r="G14" s="6" t="str">
        <f t="shared" si="9"/>
        <v>0</v>
      </c>
      <c r="H14" s="72" t="str">
        <f>IFERROR(VLOOKUP($A14,_f12_all_pr,H$1,FALSE),"0")</f>
        <v>0</v>
      </c>
      <c r="I14" s="6" t="str">
        <f t="shared" si="9"/>
        <v>0</v>
      </c>
      <c r="J14" s="6" t="str">
        <f t="shared" si="9"/>
        <v>0</v>
      </c>
      <c r="K14" s="72" t="str">
        <f>IFERROR(VLOOKUP($A14,_f12_all_pr,K$1,FALSE),"0")</f>
        <v>0</v>
      </c>
      <c r="L14" s="6" t="str">
        <f t="shared" si="9"/>
        <v>0</v>
      </c>
      <c r="M14" s="6" t="str">
        <f t="shared" si="9"/>
        <v>0</v>
      </c>
      <c r="N14" s="6" t="str">
        <f t="shared" si="9"/>
        <v>0</v>
      </c>
      <c r="O14" s="16">
        <f t="shared" si="10"/>
        <v>0</v>
      </c>
      <c r="P14" s="6" t="str">
        <f t="shared" si="11"/>
        <v>0</v>
      </c>
      <c r="Q14" s="6" t="str">
        <f t="shared" si="11"/>
        <v>0</v>
      </c>
      <c r="R14" s="72" t="str">
        <f>IFERROR(VLOOKUP($A14,_f12_all_pr,R$1,FALSE),"0")</f>
        <v>0</v>
      </c>
      <c r="S14" s="181"/>
      <c r="T14" s="196">
        <f t="shared" ref="T14:T16" si="13">IFERROR(G14-I14,"0")</f>
        <v>0</v>
      </c>
      <c r="U14" s="197">
        <f t="shared" ref="U14:U16" si="14">IFERROR(J14-L14,"0")</f>
        <v>0</v>
      </c>
      <c r="V14" s="198">
        <f t="shared" ref="V14:V16" si="15">IFERROR(T14-U14,"0")</f>
        <v>0</v>
      </c>
      <c r="W14" s="199">
        <f t="shared" ref="W14:W16" si="16">I14-P14-Q14</f>
        <v>0</v>
      </c>
      <c r="X14" s="199">
        <f t="shared" ref="X14:X16" si="17">I14-L14</f>
        <v>0</v>
      </c>
      <c r="Y14" s="199">
        <f t="shared" ref="Y14:Y16" si="18">G14-J14</f>
        <v>0</v>
      </c>
      <c r="Z14" s="200">
        <f t="shared" ref="Z14:Z16" si="19">J14-M14-N14</f>
        <v>0</v>
      </c>
    </row>
    <row r="15" spans="1:26" ht="24.75" x14ac:dyDescent="0.25">
      <c r="A15" s="135" t="s">
        <v>3426</v>
      </c>
      <c r="C15">
        <v>7</v>
      </c>
      <c r="D15" s="137" t="s">
        <v>3414</v>
      </c>
      <c r="E15" s="63" t="s">
        <v>3415</v>
      </c>
      <c r="F15" s="133" t="s">
        <v>3416</v>
      </c>
      <c r="G15" s="6" t="str">
        <f>IFERROR(VLOOKUP($A15,_f12_all,G$1,FALSE),"0")</f>
        <v>0</v>
      </c>
      <c r="H15" s="72" t="str">
        <f>IFERROR(VLOOKUP($A15,_f12_all_pr,H$1,FALSE),"0")</f>
        <v>0</v>
      </c>
      <c r="I15" s="6" t="str">
        <f t="shared" si="9"/>
        <v>0</v>
      </c>
      <c r="J15" s="6" t="str">
        <f t="shared" si="9"/>
        <v>0</v>
      </c>
      <c r="K15" s="72" t="str">
        <f>IFERROR(VLOOKUP($A15,_f12_all_pr,K$1,FALSE),"0")</f>
        <v>0</v>
      </c>
      <c r="L15" s="6" t="str">
        <f t="shared" si="9"/>
        <v>0</v>
      </c>
      <c r="M15" s="6" t="str">
        <f t="shared" si="9"/>
        <v>0</v>
      </c>
      <c r="N15" s="6" t="str">
        <f t="shared" si="9"/>
        <v>0</v>
      </c>
      <c r="O15" s="16">
        <f t="shared" si="10"/>
        <v>0</v>
      </c>
      <c r="P15" s="6" t="str">
        <f t="shared" si="9"/>
        <v>0</v>
      </c>
      <c r="Q15" s="6" t="str">
        <f t="shared" si="9"/>
        <v>0</v>
      </c>
      <c r="R15" s="72" t="str">
        <f>IFERROR(VLOOKUP($A15,_f12_all_pr,R$1,FALSE),"0")</f>
        <v>0</v>
      </c>
      <c r="S15" s="181"/>
      <c r="T15" s="196">
        <f t="shared" si="13"/>
        <v>0</v>
      </c>
      <c r="U15" s="197">
        <f t="shared" si="14"/>
        <v>0</v>
      </c>
      <c r="V15" s="198">
        <f t="shared" si="15"/>
        <v>0</v>
      </c>
      <c r="W15" s="199">
        <f t="shared" si="16"/>
        <v>0</v>
      </c>
      <c r="X15" s="199">
        <f t="shared" si="17"/>
        <v>0</v>
      </c>
      <c r="Y15" s="199">
        <f t="shared" si="18"/>
        <v>0</v>
      </c>
      <c r="Z15" s="200">
        <f t="shared" si="19"/>
        <v>0</v>
      </c>
    </row>
    <row r="16" spans="1:26" x14ac:dyDescent="0.25">
      <c r="A16" s="51"/>
      <c r="C16">
        <v>8</v>
      </c>
      <c r="D16" s="36" t="s">
        <v>3418</v>
      </c>
      <c r="E16" s="14"/>
      <c r="F16" s="15"/>
      <c r="G16" s="16">
        <f>IFERROR(G14-G15,"-")</f>
        <v>0</v>
      </c>
      <c r="H16" s="227"/>
      <c r="I16" s="16">
        <f t="shared" ref="I16:J16" si="20">IFERROR(I14-I15,"-")</f>
        <v>0</v>
      </c>
      <c r="J16" s="16">
        <f t="shared" si="20"/>
        <v>0</v>
      </c>
      <c r="K16" s="227"/>
      <c r="L16" s="16">
        <f t="shared" ref="L16:N16" si="21">IFERROR(L14-L15,"-")</f>
        <v>0</v>
      </c>
      <c r="M16" s="16">
        <f t="shared" si="21"/>
        <v>0</v>
      </c>
      <c r="N16" s="16">
        <f t="shared" si="21"/>
        <v>0</v>
      </c>
      <c r="O16" s="16">
        <f t="shared" si="10"/>
        <v>0</v>
      </c>
      <c r="P16" s="16">
        <f t="shared" ref="P16" si="22">IFERROR(P14-P15,"-")</f>
        <v>0</v>
      </c>
      <c r="Q16" s="16">
        <f t="shared" ref="Q16" si="23">IFERROR(Q14-Q15,"-")</f>
        <v>0</v>
      </c>
      <c r="R16" s="227"/>
      <c r="S16" s="181"/>
      <c r="T16" s="196">
        <f t="shared" si="13"/>
        <v>0</v>
      </c>
      <c r="U16" s="197">
        <f t="shared" si="14"/>
        <v>0</v>
      </c>
      <c r="V16" s="198">
        <f t="shared" si="15"/>
        <v>0</v>
      </c>
      <c r="W16" s="199">
        <f t="shared" si="16"/>
        <v>0</v>
      </c>
      <c r="X16" s="199">
        <f t="shared" si="17"/>
        <v>0</v>
      </c>
      <c r="Y16" s="199">
        <f t="shared" si="18"/>
        <v>0</v>
      </c>
      <c r="Z16" s="200">
        <f t="shared" si="19"/>
        <v>0</v>
      </c>
    </row>
    <row r="17" spans="1:26" x14ac:dyDescent="0.25">
      <c r="C17">
        <v>9</v>
      </c>
      <c r="D17" s="37" t="s">
        <v>656</v>
      </c>
      <c r="E17" s="20"/>
      <c r="F17" s="21"/>
      <c r="G17" s="16">
        <f>IFERROR(G11-G12-G13-G14,"0")</f>
        <v>0</v>
      </c>
      <c r="H17" s="227"/>
      <c r="I17" s="16">
        <f t="shared" ref="I17:Q17" si="24">IFERROR(I11-I12-I13-I14,"0")</f>
        <v>0</v>
      </c>
      <c r="J17" s="16">
        <f t="shared" si="24"/>
        <v>0</v>
      </c>
      <c r="K17" s="227"/>
      <c r="L17" s="16">
        <f t="shared" si="24"/>
        <v>0</v>
      </c>
      <c r="M17" s="16">
        <f t="shared" si="24"/>
        <v>0</v>
      </c>
      <c r="N17" s="16">
        <f t="shared" si="24"/>
        <v>0</v>
      </c>
      <c r="O17" s="16">
        <f t="shared" si="10"/>
        <v>0</v>
      </c>
      <c r="P17" s="16">
        <f t="shared" si="24"/>
        <v>0</v>
      </c>
      <c r="Q17" s="16">
        <f t="shared" si="24"/>
        <v>0</v>
      </c>
      <c r="R17" s="227"/>
      <c r="S17" s="120"/>
      <c r="T17" s="196">
        <f t="shared" si="2"/>
        <v>0</v>
      </c>
      <c r="U17" s="197">
        <f t="shared" si="3"/>
        <v>0</v>
      </c>
      <c r="V17" s="198">
        <f t="shared" si="4"/>
        <v>0</v>
      </c>
      <c r="W17" s="199">
        <f t="shared" si="5"/>
        <v>0</v>
      </c>
      <c r="X17" s="199">
        <f t="shared" si="6"/>
        <v>0</v>
      </c>
      <c r="Y17" s="199">
        <f t="shared" si="7"/>
        <v>0</v>
      </c>
      <c r="Z17" s="200">
        <f t="shared" si="8"/>
        <v>0</v>
      </c>
    </row>
    <row r="18" spans="1:26" x14ac:dyDescent="0.25">
      <c r="A18" t="s">
        <v>1129</v>
      </c>
      <c r="B18">
        <v>1</v>
      </c>
      <c r="C18">
        <v>10</v>
      </c>
      <c r="D18" s="4" t="s">
        <v>27</v>
      </c>
      <c r="E18" s="12" t="s">
        <v>28</v>
      </c>
      <c r="F18" s="3" t="s">
        <v>29</v>
      </c>
      <c r="G18" s="46" t="str">
        <f t="shared" ref="G18:N20" si="25">IFERROR(VLOOKUP($A18,_f12_all,G$1,FALSE),"0")</f>
        <v>0</v>
      </c>
      <c r="H18" s="70" t="str">
        <f>IFERROR(VLOOKUP($A18,_f12_all_pr,H$1,FALSE),"0")</f>
        <v>0</v>
      </c>
      <c r="I18" s="46" t="str">
        <f t="shared" si="25"/>
        <v>0</v>
      </c>
      <c r="J18" s="46" t="str">
        <f t="shared" si="25"/>
        <v>0</v>
      </c>
      <c r="K18" s="70" t="str">
        <f>IFERROR(VLOOKUP($A18,_f12_all_pr,K$1,FALSE),"0")</f>
        <v>0</v>
      </c>
      <c r="L18" s="46" t="str">
        <f t="shared" si="25"/>
        <v>0</v>
      </c>
      <c r="M18" s="46" t="str">
        <f t="shared" si="25"/>
        <v>0</v>
      </c>
      <c r="N18" s="46" t="str">
        <f t="shared" si="25"/>
        <v>0</v>
      </c>
      <c r="O18" s="16">
        <f t="shared" si="10"/>
        <v>0</v>
      </c>
      <c r="P18" s="46" t="str">
        <f t="shared" ref="P18:Q20" si="26">IFERROR(VLOOKUP($A18,_f12_all,P$1,FALSE),"0")</f>
        <v>0</v>
      </c>
      <c r="Q18" s="46" t="str">
        <f t="shared" si="26"/>
        <v>0</v>
      </c>
      <c r="R18" s="70" t="str">
        <f>IFERROR(VLOOKUP($A18,_f12_all_pr,R$1,FALSE),"0")</f>
        <v>0</v>
      </c>
      <c r="S18" s="181"/>
      <c r="T18" s="196">
        <f t="shared" si="2"/>
        <v>0</v>
      </c>
      <c r="U18" s="197">
        <f t="shared" si="3"/>
        <v>0</v>
      </c>
      <c r="V18" s="198">
        <f t="shared" si="4"/>
        <v>0</v>
      </c>
      <c r="W18" s="199">
        <f t="shared" si="5"/>
        <v>0</v>
      </c>
      <c r="X18" s="199">
        <f t="shared" si="6"/>
        <v>0</v>
      </c>
      <c r="Y18" s="199">
        <f t="shared" si="7"/>
        <v>0</v>
      </c>
      <c r="Z18" s="200">
        <f t="shared" si="8"/>
        <v>0</v>
      </c>
    </row>
    <row r="19" spans="1:26" ht="24.75" x14ac:dyDescent="0.25">
      <c r="A19" t="s">
        <v>1130</v>
      </c>
      <c r="C19">
        <v>11</v>
      </c>
      <c r="D19" s="10" t="s">
        <v>30</v>
      </c>
      <c r="E19" s="8" t="s">
        <v>31</v>
      </c>
      <c r="F19" s="5" t="s">
        <v>32</v>
      </c>
      <c r="G19" s="6" t="str">
        <f t="shared" si="25"/>
        <v>0</v>
      </c>
      <c r="H19" s="72" t="str">
        <f>IFERROR(VLOOKUP($A19,_f12_all_pr,H$1,FALSE),"0")</f>
        <v>0</v>
      </c>
      <c r="I19" s="6" t="str">
        <f t="shared" si="25"/>
        <v>0</v>
      </c>
      <c r="J19" s="6" t="str">
        <f t="shared" si="25"/>
        <v>0</v>
      </c>
      <c r="K19" s="72" t="str">
        <f>IFERROR(VLOOKUP($A19,_f12_all_pr,K$1,FALSE),"0")</f>
        <v>0</v>
      </c>
      <c r="L19" s="6" t="str">
        <f t="shared" si="25"/>
        <v>0</v>
      </c>
      <c r="M19" s="6" t="str">
        <f t="shared" si="25"/>
        <v>0</v>
      </c>
      <c r="N19" s="6" t="str">
        <f t="shared" si="25"/>
        <v>0</v>
      </c>
      <c r="O19" s="16">
        <f t="shared" si="10"/>
        <v>0</v>
      </c>
      <c r="P19" s="6" t="str">
        <f t="shared" si="26"/>
        <v>0</v>
      </c>
      <c r="Q19" s="6" t="str">
        <f t="shared" si="26"/>
        <v>0</v>
      </c>
      <c r="R19" s="72" t="str">
        <f>IFERROR(VLOOKUP($A19,_f12_all_pr,R$1,FALSE),"0")</f>
        <v>0</v>
      </c>
      <c r="S19" s="181"/>
      <c r="T19" s="196">
        <f t="shared" si="2"/>
        <v>0</v>
      </c>
      <c r="U19" s="197">
        <f t="shared" si="3"/>
        <v>0</v>
      </c>
      <c r="V19" s="198">
        <f t="shared" si="4"/>
        <v>0</v>
      </c>
      <c r="W19" s="199">
        <f t="shared" si="5"/>
        <v>0</v>
      </c>
      <c r="X19" s="199">
        <f t="shared" si="6"/>
        <v>0</v>
      </c>
      <c r="Y19" s="199">
        <f t="shared" si="7"/>
        <v>0</v>
      </c>
      <c r="Z19" s="200">
        <f t="shared" si="8"/>
        <v>0</v>
      </c>
    </row>
    <row r="20" spans="1:26" ht="48.75" x14ac:dyDescent="0.25">
      <c r="A20" t="s">
        <v>1131</v>
      </c>
      <c r="C20">
        <v>12</v>
      </c>
      <c r="D20" s="19" t="s">
        <v>33</v>
      </c>
      <c r="E20" s="8" t="s">
        <v>34</v>
      </c>
      <c r="F20" s="5" t="s">
        <v>35</v>
      </c>
      <c r="G20" s="6" t="str">
        <f t="shared" si="25"/>
        <v>0</v>
      </c>
      <c r="H20" s="72" t="str">
        <f>IFERROR(VLOOKUP($A20,_f12_all_pr,H$1,FALSE),"0")</f>
        <v>0</v>
      </c>
      <c r="I20" s="6" t="str">
        <f t="shared" si="25"/>
        <v>0</v>
      </c>
      <c r="J20" s="6" t="str">
        <f t="shared" si="25"/>
        <v>0</v>
      </c>
      <c r="K20" s="72" t="str">
        <f>IFERROR(VLOOKUP($A20,_f12_all_pr,K$1,FALSE),"0")</f>
        <v>0</v>
      </c>
      <c r="L20" s="6" t="str">
        <f t="shared" si="25"/>
        <v>0</v>
      </c>
      <c r="M20" s="6" t="str">
        <f t="shared" si="25"/>
        <v>0</v>
      </c>
      <c r="N20" s="6" t="str">
        <f t="shared" si="25"/>
        <v>0</v>
      </c>
      <c r="O20" s="16">
        <f t="shared" si="10"/>
        <v>0</v>
      </c>
      <c r="P20" s="6" t="str">
        <f t="shared" si="26"/>
        <v>0</v>
      </c>
      <c r="Q20" s="6" t="str">
        <f t="shared" si="26"/>
        <v>0</v>
      </c>
      <c r="R20" s="72" t="str">
        <f>IFERROR(VLOOKUP($A20,_f12_all_pr,R$1,FALSE),"0")</f>
        <v>0</v>
      </c>
      <c r="S20" s="181"/>
      <c r="T20" s="196">
        <f t="shared" si="2"/>
        <v>0</v>
      </c>
      <c r="U20" s="197">
        <f t="shared" si="3"/>
        <v>0</v>
      </c>
      <c r="V20" s="198">
        <f t="shared" si="4"/>
        <v>0</v>
      </c>
      <c r="W20" s="199">
        <f t="shared" si="5"/>
        <v>0</v>
      </c>
      <c r="X20" s="199">
        <f t="shared" si="6"/>
        <v>0</v>
      </c>
      <c r="Y20" s="199">
        <f t="shared" si="7"/>
        <v>0</v>
      </c>
      <c r="Z20" s="200">
        <f t="shared" si="8"/>
        <v>0</v>
      </c>
    </row>
    <row r="21" spans="1:26" x14ac:dyDescent="0.25">
      <c r="C21">
        <v>13</v>
      </c>
      <c r="D21" s="36" t="s">
        <v>709</v>
      </c>
      <c r="E21" s="14"/>
      <c r="F21" s="15"/>
      <c r="G21" s="16">
        <f>IFERROR(G19-G20,"0")</f>
        <v>0</v>
      </c>
      <c r="H21" s="228"/>
      <c r="I21" s="16">
        <f t="shared" ref="I21:Q21" si="27">IFERROR(I19-I20,"0")</f>
        <v>0</v>
      </c>
      <c r="J21" s="16">
        <f t="shared" si="27"/>
        <v>0</v>
      </c>
      <c r="K21" s="228"/>
      <c r="L21" s="16">
        <f t="shared" si="27"/>
        <v>0</v>
      </c>
      <c r="M21" s="16">
        <f t="shared" si="27"/>
        <v>0</v>
      </c>
      <c r="N21" s="16">
        <f t="shared" si="27"/>
        <v>0</v>
      </c>
      <c r="O21" s="16">
        <f t="shared" si="10"/>
        <v>0</v>
      </c>
      <c r="P21" s="16">
        <f t="shared" si="27"/>
        <v>0</v>
      </c>
      <c r="Q21" s="16">
        <f t="shared" si="27"/>
        <v>0</v>
      </c>
      <c r="R21" s="228"/>
      <c r="S21" s="120"/>
      <c r="T21" s="196">
        <f t="shared" si="2"/>
        <v>0</v>
      </c>
      <c r="U21" s="197">
        <f t="shared" si="3"/>
        <v>0</v>
      </c>
      <c r="V21" s="198">
        <f t="shared" si="4"/>
        <v>0</v>
      </c>
      <c r="W21" s="199">
        <f t="shared" si="5"/>
        <v>0</v>
      </c>
      <c r="X21" s="199">
        <f t="shared" si="6"/>
        <v>0</v>
      </c>
      <c r="Y21" s="199">
        <f t="shared" si="7"/>
        <v>0</v>
      </c>
      <c r="Z21" s="200">
        <f t="shared" si="8"/>
        <v>0</v>
      </c>
    </row>
    <row r="22" spans="1:26" ht="24.75" x14ac:dyDescent="0.25">
      <c r="A22" t="s">
        <v>1132</v>
      </c>
      <c r="C22">
        <v>14</v>
      </c>
      <c r="D22" s="10" t="s">
        <v>36</v>
      </c>
      <c r="E22" s="8" t="s">
        <v>37</v>
      </c>
      <c r="F22" s="5" t="s">
        <v>38</v>
      </c>
      <c r="G22" s="6" t="str">
        <f t="shared" ref="G22:N23" si="28">IFERROR(VLOOKUP($A22,_f12_all,G$1,FALSE),"0")</f>
        <v>0</v>
      </c>
      <c r="H22" s="72" t="str">
        <f>IFERROR(VLOOKUP($A22,_f12_all_pr,H$1,FALSE),"0")</f>
        <v>0</v>
      </c>
      <c r="I22" s="6" t="str">
        <f t="shared" si="28"/>
        <v>0</v>
      </c>
      <c r="J22" s="6" t="str">
        <f t="shared" si="28"/>
        <v>0</v>
      </c>
      <c r="K22" s="72" t="str">
        <f>IFERROR(VLOOKUP($A22,_f12_all_pr,K$1,FALSE),"0")</f>
        <v>0</v>
      </c>
      <c r="L22" s="6" t="str">
        <f t="shared" si="28"/>
        <v>0</v>
      </c>
      <c r="M22" s="6" t="str">
        <f t="shared" si="28"/>
        <v>0</v>
      </c>
      <c r="N22" s="6" t="str">
        <f t="shared" si="28"/>
        <v>0</v>
      </c>
      <c r="O22" s="16">
        <f t="shared" si="10"/>
        <v>0</v>
      </c>
      <c r="P22" s="6" t="str">
        <f>IFERROR(VLOOKUP($A22,_f12_all,P$1,FALSE),"0")</f>
        <v>0</v>
      </c>
      <c r="Q22" s="6" t="str">
        <f>IFERROR(VLOOKUP($A22,_f12_all,Q$1,FALSE),"0")</f>
        <v>0</v>
      </c>
      <c r="R22" s="72" t="str">
        <f>IFERROR(VLOOKUP($A22,_f12_all_pr,R$1,FALSE),"0")</f>
        <v>0</v>
      </c>
      <c r="S22" s="181"/>
      <c r="T22" s="196">
        <f t="shared" si="2"/>
        <v>0</v>
      </c>
      <c r="U22" s="197">
        <f t="shared" si="3"/>
        <v>0</v>
      </c>
      <c r="V22" s="198">
        <f t="shared" si="4"/>
        <v>0</v>
      </c>
      <c r="W22" s="199">
        <f t="shared" si="5"/>
        <v>0</v>
      </c>
      <c r="X22" s="199">
        <f t="shared" si="6"/>
        <v>0</v>
      </c>
      <c r="Y22" s="199">
        <f t="shared" si="7"/>
        <v>0</v>
      </c>
      <c r="Z22" s="200">
        <f t="shared" si="8"/>
        <v>0</v>
      </c>
    </row>
    <row r="23" spans="1:26" x14ac:dyDescent="0.25">
      <c r="A23" t="s">
        <v>1133</v>
      </c>
      <c r="C23">
        <v>15</v>
      </c>
      <c r="D23" s="19" t="s">
        <v>646</v>
      </c>
      <c r="E23" s="8" t="s">
        <v>645</v>
      </c>
      <c r="F23" s="5" t="s">
        <v>647</v>
      </c>
      <c r="G23" s="6" t="str">
        <f t="shared" si="28"/>
        <v>0</v>
      </c>
      <c r="H23" s="72" t="str">
        <f>IFERROR(VLOOKUP($A23,_f12_all_pr,H$1,FALSE),"0")</f>
        <v>0</v>
      </c>
      <c r="I23" s="6" t="str">
        <f t="shared" si="28"/>
        <v>0</v>
      </c>
      <c r="J23" s="6" t="str">
        <f t="shared" si="28"/>
        <v>0</v>
      </c>
      <c r="K23" s="72" t="str">
        <f>IFERROR(VLOOKUP($A23,_f12_all_pr,K$1,FALSE),"0")</f>
        <v>0</v>
      </c>
      <c r="L23" s="6" t="str">
        <f t="shared" si="28"/>
        <v>0</v>
      </c>
      <c r="M23" s="6" t="str">
        <f t="shared" si="28"/>
        <v>0</v>
      </c>
      <c r="N23" s="6" t="str">
        <f t="shared" si="28"/>
        <v>0</v>
      </c>
      <c r="O23" s="16">
        <f t="shared" si="10"/>
        <v>0</v>
      </c>
      <c r="P23" s="6" t="str">
        <f>IFERROR(VLOOKUP($A23,_f12_all,P$1,FALSE),"0")</f>
        <v>0</v>
      </c>
      <c r="Q23" s="6" t="str">
        <f>IFERROR(VLOOKUP($A23,_f12_all,Q$1,FALSE),"0")</f>
        <v>0</v>
      </c>
      <c r="R23" s="72" t="str">
        <f>IFERROR(VLOOKUP($A23,_f12_all_pr,R$1,FALSE),"0")</f>
        <v>0</v>
      </c>
      <c r="S23" s="181"/>
      <c r="T23" s="196">
        <f t="shared" si="2"/>
        <v>0</v>
      </c>
      <c r="U23" s="197">
        <f t="shared" si="3"/>
        <v>0</v>
      </c>
      <c r="V23" s="198">
        <f t="shared" si="4"/>
        <v>0</v>
      </c>
      <c r="W23" s="199">
        <f t="shared" si="5"/>
        <v>0</v>
      </c>
      <c r="X23" s="199">
        <f t="shared" si="6"/>
        <v>0</v>
      </c>
      <c r="Y23" s="199">
        <f t="shared" si="7"/>
        <v>0</v>
      </c>
      <c r="Z23" s="200">
        <f t="shared" si="8"/>
        <v>0</v>
      </c>
    </row>
    <row r="24" spans="1:26" x14ac:dyDescent="0.25">
      <c r="C24">
        <v>16</v>
      </c>
      <c r="D24" s="36" t="s">
        <v>708</v>
      </c>
      <c r="E24" s="14"/>
      <c r="F24" s="15"/>
      <c r="G24" s="16">
        <f>IFERROR(G22-G23,"0")</f>
        <v>0</v>
      </c>
      <c r="H24" s="228"/>
      <c r="I24" s="16">
        <f t="shared" ref="I24:Q24" si="29">IFERROR(I22-I23,"0")</f>
        <v>0</v>
      </c>
      <c r="J24" s="16">
        <f t="shared" si="29"/>
        <v>0</v>
      </c>
      <c r="K24" s="228"/>
      <c r="L24" s="16">
        <f t="shared" si="29"/>
        <v>0</v>
      </c>
      <c r="M24" s="16">
        <f t="shared" si="29"/>
        <v>0</v>
      </c>
      <c r="N24" s="16">
        <f t="shared" si="29"/>
        <v>0</v>
      </c>
      <c r="O24" s="16">
        <f t="shared" si="10"/>
        <v>0</v>
      </c>
      <c r="P24" s="16">
        <f t="shared" si="29"/>
        <v>0</v>
      </c>
      <c r="Q24" s="16">
        <f t="shared" si="29"/>
        <v>0</v>
      </c>
      <c r="R24" s="228"/>
      <c r="S24" s="120"/>
      <c r="T24" s="196">
        <f t="shared" si="2"/>
        <v>0</v>
      </c>
      <c r="U24" s="197">
        <f t="shared" si="3"/>
        <v>0</v>
      </c>
      <c r="V24" s="198">
        <f t="shared" si="4"/>
        <v>0</v>
      </c>
      <c r="W24" s="199">
        <f t="shared" si="5"/>
        <v>0</v>
      </c>
      <c r="X24" s="199">
        <f t="shared" si="6"/>
        <v>0</v>
      </c>
      <c r="Y24" s="199">
        <f t="shared" si="7"/>
        <v>0</v>
      </c>
      <c r="Z24" s="200">
        <f t="shared" si="8"/>
        <v>0</v>
      </c>
    </row>
    <row r="25" spans="1:26" x14ac:dyDescent="0.25">
      <c r="C25">
        <v>17</v>
      </c>
      <c r="D25" s="37" t="s">
        <v>670</v>
      </c>
      <c r="E25" s="20"/>
      <c r="F25" s="21"/>
      <c r="G25" s="16">
        <f>IFERROR(G18-G19-G22,"0")</f>
        <v>0</v>
      </c>
      <c r="H25" s="228"/>
      <c r="I25" s="16">
        <f t="shared" ref="I25:Q25" si="30">IFERROR(I18-I19-I22,"0")</f>
        <v>0</v>
      </c>
      <c r="J25" s="16">
        <f t="shared" si="30"/>
        <v>0</v>
      </c>
      <c r="K25" s="228"/>
      <c r="L25" s="16">
        <f t="shared" si="30"/>
        <v>0</v>
      </c>
      <c r="M25" s="16">
        <f t="shared" si="30"/>
        <v>0</v>
      </c>
      <c r="N25" s="16">
        <f t="shared" si="30"/>
        <v>0</v>
      </c>
      <c r="O25" s="16">
        <f t="shared" si="10"/>
        <v>0</v>
      </c>
      <c r="P25" s="16">
        <f t="shared" si="30"/>
        <v>0</v>
      </c>
      <c r="Q25" s="16">
        <f t="shared" si="30"/>
        <v>0</v>
      </c>
      <c r="R25" s="228"/>
      <c r="S25" s="120"/>
      <c r="T25" s="196">
        <f t="shared" si="2"/>
        <v>0</v>
      </c>
      <c r="U25" s="197">
        <f t="shared" si="3"/>
        <v>0</v>
      </c>
      <c r="V25" s="198">
        <f t="shared" si="4"/>
        <v>0</v>
      </c>
      <c r="W25" s="199">
        <f t="shared" si="5"/>
        <v>0</v>
      </c>
      <c r="X25" s="199">
        <f t="shared" si="6"/>
        <v>0</v>
      </c>
      <c r="Y25" s="199">
        <f t="shared" si="7"/>
        <v>0</v>
      </c>
      <c r="Z25" s="200">
        <f t="shared" si="8"/>
        <v>0</v>
      </c>
    </row>
    <row r="26" spans="1:26" ht="36.75" x14ac:dyDescent="0.25">
      <c r="A26" t="s">
        <v>1134</v>
      </c>
      <c r="B26">
        <v>1</v>
      </c>
      <c r="C26">
        <v>18</v>
      </c>
      <c r="D26" s="4" t="s">
        <v>39</v>
      </c>
      <c r="E26" s="12" t="s">
        <v>40</v>
      </c>
      <c r="F26" s="3" t="s">
        <v>41</v>
      </c>
      <c r="G26" s="46" t="str">
        <f t="shared" ref="G26:N28" si="31">IFERROR(VLOOKUP($A26,_f12_all,G$1,FALSE),"0")</f>
        <v>0</v>
      </c>
      <c r="H26" s="70" t="str">
        <f>IFERROR(VLOOKUP($A26,_f12_all_pr,H$1,FALSE),"0")</f>
        <v>0</v>
      </c>
      <c r="I26" s="46" t="str">
        <f t="shared" si="31"/>
        <v>0</v>
      </c>
      <c r="J26" s="46" t="str">
        <f t="shared" si="31"/>
        <v>0</v>
      </c>
      <c r="K26" s="70" t="str">
        <f>IFERROR(VLOOKUP($A26,_f12_all_pr,K$1,FALSE),"0")</f>
        <v>0</v>
      </c>
      <c r="L26" s="46" t="str">
        <f t="shared" si="31"/>
        <v>0</v>
      </c>
      <c r="M26" s="46" t="str">
        <f t="shared" si="31"/>
        <v>0</v>
      </c>
      <c r="N26" s="46" t="str">
        <f t="shared" si="31"/>
        <v>0</v>
      </c>
      <c r="O26" s="16">
        <f t="shared" si="10"/>
        <v>0</v>
      </c>
      <c r="P26" s="46" t="str">
        <f t="shared" ref="P26:Q28" si="32">IFERROR(VLOOKUP($A26,_f12_all,P$1,FALSE),"0")</f>
        <v>0</v>
      </c>
      <c r="Q26" s="46" t="str">
        <f t="shared" si="32"/>
        <v>0</v>
      </c>
      <c r="R26" s="70" t="str">
        <f>IFERROR(VLOOKUP($A26,_f12_all_pr,R$1,FALSE),"0")</f>
        <v>0</v>
      </c>
      <c r="S26" s="181"/>
      <c r="T26" s="196">
        <f t="shared" si="2"/>
        <v>0</v>
      </c>
      <c r="U26" s="197">
        <f t="shared" si="3"/>
        <v>0</v>
      </c>
      <c r="V26" s="198">
        <f t="shared" si="4"/>
        <v>0</v>
      </c>
      <c r="W26" s="199">
        <f t="shared" si="5"/>
        <v>0</v>
      </c>
      <c r="X26" s="199">
        <f t="shared" si="6"/>
        <v>0</v>
      </c>
      <c r="Y26" s="199">
        <f t="shared" si="7"/>
        <v>0</v>
      </c>
      <c r="Z26" s="200">
        <f t="shared" si="8"/>
        <v>0</v>
      </c>
    </row>
    <row r="27" spans="1:26" x14ac:dyDescent="0.25">
      <c r="A27" t="s">
        <v>1135</v>
      </c>
      <c r="C27">
        <v>19</v>
      </c>
      <c r="D27" s="10" t="s">
        <v>44</v>
      </c>
      <c r="E27" s="8" t="s">
        <v>43</v>
      </c>
      <c r="F27" s="5" t="s">
        <v>42</v>
      </c>
      <c r="G27" s="6" t="str">
        <f t="shared" si="31"/>
        <v>0</v>
      </c>
      <c r="H27" s="72" t="str">
        <f>IFERROR(VLOOKUP($A27,_f12_all_pr,H$1,FALSE),"0")</f>
        <v>0</v>
      </c>
      <c r="I27" s="6" t="str">
        <f t="shared" si="31"/>
        <v>0</v>
      </c>
      <c r="J27" s="6" t="str">
        <f t="shared" si="31"/>
        <v>0</v>
      </c>
      <c r="K27" s="72" t="str">
        <f>IFERROR(VLOOKUP($A27,_f12_all_pr,K$1,FALSE),"0")</f>
        <v>0</v>
      </c>
      <c r="L27" s="6" t="str">
        <f t="shared" si="31"/>
        <v>0</v>
      </c>
      <c r="M27" s="6" t="str">
        <f t="shared" si="31"/>
        <v>0</v>
      </c>
      <c r="N27" s="6" t="str">
        <f t="shared" si="31"/>
        <v>0</v>
      </c>
      <c r="O27" s="16">
        <f t="shared" si="10"/>
        <v>0</v>
      </c>
      <c r="P27" s="6" t="str">
        <f t="shared" si="32"/>
        <v>0</v>
      </c>
      <c r="Q27" s="6" t="str">
        <f t="shared" si="32"/>
        <v>0</v>
      </c>
      <c r="R27" s="72" t="str">
        <f>IFERROR(VLOOKUP($A27,_f12_all_pr,R$1,FALSE),"0")</f>
        <v>0</v>
      </c>
      <c r="S27" s="181"/>
      <c r="T27" s="196">
        <f t="shared" si="2"/>
        <v>0</v>
      </c>
      <c r="U27" s="197">
        <f t="shared" si="3"/>
        <v>0</v>
      </c>
      <c r="V27" s="198">
        <f t="shared" si="4"/>
        <v>0</v>
      </c>
      <c r="W27" s="199">
        <f t="shared" si="5"/>
        <v>0</v>
      </c>
      <c r="X27" s="199">
        <f t="shared" si="6"/>
        <v>0</v>
      </c>
      <c r="Y27" s="199">
        <f t="shared" si="7"/>
        <v>0</v>
      </c>
      <c r="Z27" s="200">
        <f t="shared" si="8"/>
        <v>0</v>
      </c>
    </row>
    <row r="28" spans="1:26" x14ac:dyDescent="0.25">
      <c r="A28" t="s">
        <v>1136</v>
      </c>
      <c r="C28">
        <v>20</v>
      </c>
      <c r="D28" s="19" t="s">
        <v>45</v>
      </c>
      <c r="E28" s="8" t="s">
        <v>46</v>
      </c>
      <c r="F28" s="5" t="s">
        <v>47</v>
      </c>
      <c r="G28" s="6" t="str">
        <f t="shared" si="31"/>
        <v>0</v>
      </c>
      <c r="H28" s="72" t="str">
        <f>IFERROR(VLOOKUP($A28,_f12_all_pr,H$1,FALSE),"0")</f>
        <v>0</v>
      </c>
      <c r="I28" s="6" t="str">
        <f t="shared" si="31"/>
        <v>0</v>
      </c>
      <c r="J28" s="6" t="str">
        <f t="shared" si="31"/>
        <v>0</v>
      </c>
      <c r="K28" s="72" t="str">
        <f>IFERROR(VLOOKUP($A28,_f12_all_pr,K$1,FALSE),"0")</f>
        <v>0</v>
      </c>
      <c r="L28" s="6" t="str">
        <f t="shared" si="31"/>
        <v>0</v>
      </c>
      <c r="M28" s="6" t="str">
        <f t="shared" si="31"/>
        <v>0</v>
      </c>
      <c r="N28" s="6" t="str">
        <f t="shared" si="31"/>
        <v>0</v>
      </c>
      <c r="O28" s="16">
        <f t="shared" si="10"/>
        <v>0</v>
      </c>
      <c r="P28" s="6" t="str">
        <f t="shared" si="32"/>
        <v>0</v>
      </c>
      <c r="Q28" s="6" t="str">
        <f t="shared" si="32"/>
        <v>0</v>
      </c>
      <c r="R28" s="72" t="str">
        <f>IFERROR(VLOOKUP($A28,_f12_all_pr,R$1,FALSE),"0")</f>
        <v>0</v>
      </c>
      <c r="S28" s="181"/>
      <c r="T28" s="196">
        <f t="shared" si="2"/>
        <v>0</v>
      </c>
      <c r="U28" s="197">
        <f t="shared" si="3"/>
        <v>0</v>
      </c>
      <c r="V28" s="198">
        <f t="shared" si="4"/>
        <v>0</v>
      </c>
      <c r="W28" s="199">
        <f t="shared" si="5"/>
        <v>0</v>
      </c>
      <c r="X28" s="199">
        <f t="shared" si="6"/>
        <v>0</v>
      </c>
      <c r="Y28" s="199">
        <f t="shared" si="7"/>
        <v>0</v>
      </c>
      <c r="Z28" s="200">
        <f t="shared" si="8"/>
        <v>0</v>
      </c>
    </row>
    <row r="29" spans="1:26" x14ac:dyDescent="0.25">
      <c r="C29">
        <v>21</v>
      </c>
      <c r="D29" s="36" t="s">
        <v>707</v>
      </c>
      <c r="E29" s="14"/>
      <c r="F29" s="15"/>
      <c r="G29" s="16">
        <f>IFERROR(G27-G28,"0")</f>
        <v>0</v>
      </c>
      <c r="H29" s="228"/>
      <c r="I29" s="16">
        <f t="shared" ref="I29:Q29" si="33">IFERROR(I27-I28,"0")</f>
        <v>0</v>
      </c>
      <c r="J29" s="16">
        <f t="shared" si="33"/>
        <v>0</v>
      </c>
      <c r="K29" s="228"/>
      <c r="L29" s="16">
        <f t="shared" si="33"/>
        <v>0</v>
      </c>
      <c r="M29" s="16">
        <f t="shared" si="33"/>
        <v>0</v>
      </c>
      <c r="N29" s="16">
        <f t="shared" si="33"/>
        <v>0</v>
      </c>
      <c r="O29" s="16">
        <f t="shared" si="10"/>
        <v>0</v>
      </c>
      <c r="P29" s="16">
        <f t="shared" si="33"/>
        <v>0</v>
      </c>
      <c r="Q29" s="16">
        <f t="shared" si="33"/>
        <v>0</v>
      </c>
      <c r="R29" s="228"/>
      <c r="S29" s="120"/>
      <c r="T29" s="196">
        <f t="shared" si="2"/>
        <v>0</v>
      </c>
      <c r="U29" s="197">
        <f t="shared" si="3"/>
        <v>0</v>
      </c>
      <c r="V29" s="198">
        <f t="shared" si="4"/>
        <v>0</v>
      </c>
      <c r="W29" s="199">
        <f t="shared" si="5"/>
        <v>0</v>
      </c>
      <c r="X29" s="199">
        <f t="shared" si="6"/>
        <v>0</v>
      </c>
      <c r="Y29" s="199">
        <f t="shared" si="7"/>
        <v>0</v>
      </c>
      <c r="Z29" s="200">
        <f t="shared" si="8"/>
        <v>0</v>
      </c>
    </row>
    <row r="30" spans="1:26" ht="36.75" x14ac:dyDescent="0.25">
      <c r="A30" t="s">
        <v>1137</v>
      </c>
      <c r="C30">
        <v>22</v>
      </c>
      <c r="D30" s="9" t="s">
        <v>48</v>
      </c>
      <c r="E30" s="8" t="s">
        <v>49</v>
      </c>
      <c r="F30" s="5" t="s">
        <v>50</v>
      </c>
      <c r="G30" s="6" t="str">
        <f t="shared" ref="G30:N32" si="34">IFERROR(VLOOKUP($A30,_f12_all,G$1,FALSE),"0")</f>
        <v>0</v>
      </c>
      <c r="H30" s="72" t="str">
        <f t="shared" ref="H30:H35" si="35">IFERROR(VLOOKUP($A30,_f12_all_pr,H$1,FALSE),"0")</f>
        <v>0</v>
      </c>
      <c r="I30" s="6" t="str">
        <f t="shared" si="34"/>
        <v>0</v>
      </c>
      <c r="J30" s="6" t="str">
        <f t="shared" si="34"/>
        <v>0</v>
      </c>
      <c r="K30" s="72" t="str">
        <f t="shared" ref="K30:K35" si="36">IFERROR(VLOOKUP($A30,_f12_all_pr,K$1,FALSE),"0")</f>
        <v>0</v>
      </c>
      <c r="L30" s="6" t="str">
        <f t="shared" si="34"/>
        <v>0</v>
      </c>
      <c r="M30" s="6" t="str">
        <f t="shared" si="34"/>
        <v>0</v>
      </c>
      <c r="N30" s="6" t="str">
        <f t="shared" si="34"/>
        <v>0</v>
      </c>
      <c r="O30" s="16">
        <f t="shared" si="10"/>
        <v>0</v>
      </c>
      <c r="P30" s="6" t="str">
        <f t="shared" ref="P30:Q32" si="37">IFERROR(VLOOKUP($A30,_f12_all,P$1,FALSE),"0")</f>
        <v>0</v>
      </c>
      <c r="Q30" s="6" t="str">
        <f t="shared" si="37"/>
        <v>0</v>
      </c>
      <c r="R30" s="72" t="str">
        <f t="shared" ref="R30:R35" si="38">IFERROR(VLOOKUP($A30,_f12_all_pr,R$1,FALSE),"0")</f>
        <v>0</v>
      </c>
      <c r="S30" s="181"/>
      <c r="T30" s="196">
        <f t="shared" si="2"/>
        <v>0</v>
      </c>
      <c r="U30" s="197">
        <f t="shared" si="3"/>
        <v>0</v>
      </c>
      <c r="V30" s="198">
        <f t="shared" si="4"/>
        <v>0</v>
      </c>
      <c r="W30" s="199">
        <f t="shared" si="5"/>
        <v>0</v>
      </c>
      <c r="X30" s="199">
        <f t="shared" si="6"/>
        <v>0</v>
      </c>
      <c r="Y30" s="199">
        <f t="shared" si="7"/>
        <v>0</v>
      </c>
      <c r="Z30" s="200">
        <f t="shared" si="8"/>
        <v>0</v>
      </c>
    </row>
    <row r="31" spans="1:26" x14ac:dyDescent="0.25">
      <c r="A31" t="s">
        <v>1138</v>
      </c>
      <c r="C31">
        <v>23</v>
      </c>
      <c r="D31" s="10" t="s">
        <v>55</v>
      </c>
      <c r="E31" s="8" t="s">
        <v>52</v>
      </c>
      <c r="F31" s="5" t="s">
        <v>56</v>
      </c>
      <c r="G31" s="6" t="str">
        <f t="shared" si="34"/>
        <v>0</v>
      </c>
      <c r="H31" s="72" t="str">
        <f t="shared" si="35"/>
        <v>0</v>
      </c>
      <c r="I31" s="6" t="str">
        <f t="shared" si="34"/>
        <v>0</v>
      </c>
      <c r="J31" s="6" t="str">
        <f t="shared" si="34"/>
        <v>0</v>
      </c>
      <c r="K31" s="72" t="str">
        <f t="shared" si="36"/>
        <v>0</v>
      </c>
      <c r="L31" s="6" t="str">
        <f t="shared" si="34"/>
        <v>0</v>
      </c>
      <c r="M31" s="6" t="str">
        <f t="shared" si="34"/>
        <v>0</v>
      </c>
      <c r="N31" s="6" t="str">
        <f t="shared" si="34"/>
        <v>0</v>
      </c>
      <c r="O31" s="16">
        <f t="shared" si="10"/>
        <v>0</v>
      </c>
      <c r="P31" s="6" t="str">
        <f t="shared" si="37"/>
        <v>0</v>
      </c>
      <c r="Q31" s="6" t="str">
        <f t="shared" si="37"/>
        <v>0</v>
      </c>
      <c r="R31" s="72" t="str">
        <f t="shared" si="38"/>
        <v>0</v>
      </c>
      <c r="S31" s="181"/>
      <c r="T31" s="196">
        <f t="shared" si="2"/>
        <v>0</v>
      </c>
      <c r="U31" s="197">
        <f t="shared" si="3"/>
        <v>0</v>
      </c>
      <c r="V31" s="198">
        <f t="shared" si="4"/>
        <v>0</v>
      </c>
      <c r="W31" s="199">
        <f t="shared" si="5"/>
        <v>0</v>
      </c>
      <c r="X31" s="199">
        <f t="shared" si="6"/>
        <v>0</v>
      </c>
      <c r="Y31" s="199">
        <f t="shared" si="7"/>
        <v>0</v>
      </c>
      <c r="Z31" s="200">
        <f t="shared" si="8"/>
        <v>0</v>
      </c>
    </row>
    <row r="32" spans="1:26" x14ac:dyDescent="0.25">
      <c r="A32" s="44" t="s">
        <v>3587</v>
      </c>
      <c r="C32">
        <v>24</v>
      </c>
      <c r="D32" s="159" t="s">
        <v>3454</v>
      </c>
      <c r="E32" s="160" t="s">
        <v>3455</v>
      </c>
      <c r="F32" s="161" t="s">
        <v>3456</v>
      </c>
      <c r="G32" s="6" t="str">
        <f t="shared" si="34"/>
        <v>0</v>
      </c>
      <c r="H32" s="227"/>
      <c r="I32" s="6" t="str">
        <f t="shared" si="34"/>
        <v>0</v>
      </c>
      <c r="J32" s="6" t="str">
        <f t="shared" si="34"/>
        <v>0</v>
      </c>
      <c r="K32" s="227"/>
      <c r="L32" s="6" t="str">
        <f t="shared" si="34"/>
        <v>0</v>
      </c>
      <c r="M32" s="6" t="str">
        <f t="shared" si="34"/>
        <v>0</v>
      </c>
      <c r="N32" s="6" t="str">
        <f t="shared" si="34"/>
        <v>0</v>
      </c>
      <c r="O32" s="16">
        <f t="shared" ref="O32:O33" si="39">IFERROR(J32-M32-N32,"0")</f>
        <v>0</v>
      </c>
      <c r="P32" s="6" t="str">
        <f t="shared" si="37"/>
        <v>0</v>
      </c>
      <c r="Q32" s="6" t="str">
        <f t="shared" si="37"/>
        <v>0</v>
      </c>
      <c r="R32" s="227"/>
      <c r="S32" s="181"/>
      <c r="T32" s="196">
        <f t="shared" ref="T32" si="40">IFERROR(G32-I32,"0")</f>
        <v>0</v>
      </c>
      <c r="U32" s="197">
        <f t="shared" ref="U32" si="41">IFERROR(J32-L32,"0")</f>
        <v>0</v>
      </c>
      <c r="V32" s="198">
        <f t="shared" ref="V32" si="42">IFERROR(T32-U32,"0")</f>
        <v>0</v>
      </c>
      <c r="W32" s="199">
        <f t="shared" ref="W32" si="43">I32-P32-Q32</f>
        <v>0</v>
      </c>
      <c r="X32" s="199">
        <f t="shared" ref="X32" si="44">I32-L32</f>
        <v>0</v>
      </c>
      <c r="Y32" s="199">
        <f t="shared" ref="Y32" si="45">G32-J32</f>
        <v>0</v>
      </c>
      <c r="Z32" s="200">
        <f t="shared" ref="Z32" si="46">J32-M32-N32</f>
        <v>0</v>
      </c>
    </row>
    <row r="33" spans="1:26" x14ac:dyDescent="0.25">
      <c r="C33">
        <v>25</v>
      </c>
      <c r="D33" s="36" t="s">
        <v>3457</v>
      </c>
      <c r="E33" s="14"/>
      <c r="F33" s="15"/>
      <c r="G33" s="16">
        <f>IFERROR(G31-G32,"0")</f>
        <v>0</v>
      </c>
      <c r="H33" s="227"/>
      <c r="I33" s="16">
        <f t="shared" ref="I33:J33" si="47">IFERROR(I31-I32,"0")</f>
        <v>0</v>
      </c>
      <c r="J33" s="16">
        <f t="shared" si="47"/>
        <v>0</v>
      </c>
      <c r="K33" s="227"/>
      <c r="L33" s="16">
        <f t="shared" ref="L33" si="48">IFERROR(L31-L32,"0")</f>
        <v>0</v>
      </c>
      <c r="M33" s="16">
        <f t="shared" ref="M33" si="49">IFERROR(M31-M32,"0")</f>
        <v>0</v>
      </c>
      <c r="N33" s="16">
        <f t="shared" ref="N33" si="50">IFERROR(N31-N32,"0")</f>
        <v>0</v>
      </c>
      <c r="O33" s="16">
        <f t="shared" si="39"/>
        <v>0</v>
      </c>
      <c r="P33" s="16">
        <f t="shared" ref="P33" si="51">IFERROR(P31-P32,"0")</f>
        <v>0</v>
      </c>
      <c r="Q33" s="16">
        <f t="shared" ref="Q33" si="52">IFERROR(Q31-Q32,"0")</f>
        <v>0</v>
      </c>
      <c r="R33" s="227"/>
      <c r="S33" s="181"/>
      <c r="T33" s="196">
        <f t="shared" ref="T33:T34" si="53">IFERROR(G33-I33,"0")</f>
        <v>0</v>
      </c>
      <c r="U33" s="197">
        <f t="shared" ref="U33:U34" si="54">IFERROR(J33-L33,"0")</f>
        <v>0</v>
      </c>
      <c r="V33" s="198">
        <f t="shared" ref="V33:V34" si="55">IFERROR(T33-U33,"0")</f>
        <v>0</v>
      </c>
      <c r="W33" s="199">
        <f t="shared" ref="W33:W34" si="56">I33-P33-Q33</f>
        <v>0</v>
      </c>
      <c r="X33" s="199">
        <f t="shared" ref="X33:X34" si="57">I33-L33</f>
        <v>0</v>
      </c>
      <c r="Y33" s="199">
        <f t="shared" ref="Y33:Y34" si="58">G33-J33</f>
        <v>0</v>
      </c>
      <c r="Z33" s="200">
        <f t="shared" ref="Z33:Z34" si="59">J33-M33-N33</f>
        <v>0</v>
      </c>
    </row>
    <row r="34" spans="1:26" x14ac:dyDescent="0.25">
      <c r="C34">
        <v>26</v>
      </c>
      <c r="D34" s="36" t="s">
        <v>706</v>
      </c>
      <c r="E34" s="14"/>
      <c r="F34" s="15"/>
      <c r="G34" s="16">
        <f>IFERROR(G30-G31,"0")</f>
        <v>0</v>
      </c>
      <c r="H34" s="227"/>
      <c r="I34" s="16">
        <f t="shared" ref="I34:Q34" si="60">IFERROR(I30-I31,"0")</f>
        <v>0</v>
      </c>
      <c r="J34" s="16">
        <f t="shared" si="60"/>
        <v>0</v>
      </c>
      <c r="K34" s="227"/>
      <c r="L34" s="16">
        <f t="shared" si="60"/>
        <v>0</v>
      </c>
      <c r="M34" s="16">
        <f t="shared" si="60"/>
        <v>0</v>
      </c>
      <c r="N34" s="16">
        <f t="shared" si="60"/>
        <v>0</v>
      </c>
      <c r="O34" s="16">
        <f t="shared" si="10"/>
        <v>0</v>
      </c>
      <c r="P34" s="16">
        <f t="shared" si="60"/>
        <v>0</v>
      </c>
      <c r="Q34" s="16">
        <f t="shared" si="60"/>
        <v>0</v>
      </c>
      <c r="R34" s="227"/>
      <c r="S34" s="120"/>
      <c r="T34" s="196">
        <f t="shared" si="53"/>
        <v>0</v>
      </c>
      <c r="U34" s="197">
        <f t="shared" si="54"/>
        <v>0</v>
      </c>
      <c r="V34" s="198">
        <f t="shared" si="55"/>
        <v>0</v>
      </c>
      <c r="W34" s="199">
        <f t="shared" si="56"/>
        <v>0</v>
      </c>
      <c r="X34" s="199">
        <f t="shared" si="57"/>
        <v>0</v>
      </c>
      <c r="Y34" s="199">
        <f t="shared" si="58"/>
        <v>0</v>
      </c>
      <c r="Z34" s="200">
        <f t="shared" si="59"/>
        <v>0</v>
      </c>
    </row>
    <row r="35" spans="1:26" ht="24.75" x14ac:dyDescent="0.25">
      <c r="A35" t="s">
        <v>1139</v>
      </c>
      <c r="C35">
        <v>27</v>
      </c>
      <c r="D35" s="9" t="s">
        <v>51</v>
      </c>
      <c r="E35" s="8" t="s">
        <v>54</v>
      </c>
      <c r="F35" s="5" t="s">
        <v>53</v>
      </c>
      <c r="G35" s="6" t="str">
        <f t="shared" ref="G35:Q36" si="61">IFERROR(VLOOKUP($A35,_f12_all,G$1,FALSE),"0")</f>
        <v>0</v>
      </c>
      <c r="H35" s="72" t="str">
        <f t="shared" si="35"/>
        <v>0</v>
      </c>
      <c r="I35" s="6" t="str">
        <f t="shared" si="61"/>
        <v>0</v>
      </c>
      <c r="J35" s="6" t="str">
        <f t="shared" si="61"/>
        <v>0</v>
      </c>
      <c r="K35" s="72" t="str">
        <f t="shared" si="36"/>
        <v>0</v>
      </c>
      <c r="L35" s="6" t="str">
        <f t="shared" si="61"/>
        <v>0</v>
      </c>
      <c r="M35" s="6" t="str">
        <f t="shared" si="61"/>
        <v>0</v>
      </c>
      <c r="N35" s="6" t="str">
        <f t="shared" si="61"/>
        <v>0</v>
      </c>
      <c r="O35" s="16">
        <f t="shared" si="10"/>
        <v>0</v>
      </c>
      <c r="P35" s="6" t="str">
        <f>IFERROR(VLOOKUP($A35,_f12_all,P$1,FALSE),"0")</f>
        <v>0</v>
      </c>
      <c r="Q35" s="6" t="str">
        <f>IFERROR(VLOOKUP($A35,_f12_all,Q$1,FALSE),"0")</f>
        <v>0</v>
      </c>
      <c r="R35" s="72" t="str">
        <f t="shared" si="38"/>
        <v>0</v>
      </c>
      <c r="S35" s="181"/>
      <c r="T35" s="196">
        <f t="shared" si="2"/>
        <v>0</v>
      </c>
      <c r="U35" s="197">
        <f t="shared" si="3"/>
        <v>0</v>
      </c>
      <c r="V35" s="198">
        <f t="shared" si="4"/>
        <v>0</v>
      </c>
      <c r="W35" s="199">
        <f t="shared" si="5"/>
        <v>0</v>
      </c>
      <c r="X35" s="199">
        <f t="shared" si="6"/>
        <v>0</v>
      </c>
      <c r="Y35" s="199">
        <f t="shared" si="7"/>
        <v>0</v>
      </c>
      <c r="Z35" s="200">
        <f t="shared" si="8"/>
        <v>0</v>
      </c>
    </row>
    <row r="36" spans="1:26" ht="60.75" x14ac:dyDescent="0.25">
      <c r="A36" s="173" t="s">
        <v>3583</v>
      </c>
      <c r="C36">
        <v>28</v>
      </c>
      <c r="D36" s="159" t="s">
        <v>3458</v>
      </c>
      <c r="E36" s="160" t="s">
        <v>3459</v>
      </c>
      <c r="F36" s="161" t="s">
        <v>3460</v>
      </c>
      <c r="G36" s="6" t="str">
        <f>IFERROR(VLOOKUP($A36,_f12_all,G$1,FALSE),"0")</f>
        <v>0</v>
      </c>
      <c r="H36" s="228"/>
      <c r="I36" s="6" t="str">
        <f t="shared" si="61"/>
        <v>0</v>
      </c>
      <c r="J36" s="6" t="str">
        <f t="shared" si="61"/>
        <v>0</v>
      </c>
      <c r="K36" s="228"/>
      <c r="L36" s="6" t="str">
        <f t="shared" si="61"/>
        <v>0</v>
      </c>
      <c r="M36" s="6" t="str">
        <f t="shared" si="61"/>
        <v>0</v>
      </c>
      <c r="N36" s="6" t="str">
        <f t="shared" si="61"/>
        <v>0</v>
      </c>
      <c r="O36" s="16">
        <f t="shared" si="10"/>
        <v>0</v>
      </c>
      <c r="P36" s="6" t="str">
        <f t="shared" si="61"/>
        <v>0</v>
      </c>
      <c r="Q36" s="6" t="str">
        <f t="shared" si="61"/>
        <v>0</v>
      </c>
      <c r="R36" s="228"/>
      <c r="S36" s="181"/>
      <c r="T36" s="196">
        <f t="shared" ref="T36:T38" si="62">IFERROR(G36-I36,"0")</f>
        <v>0</v>
      </c>
      <c r="U36" s="197">
        <f t="shared" ref="U36:U38" si="63">IFERROR(J36-L36,"0")</f>
        <v>0</v>
      </c>
      <c r="V36" s="198">
        <f t="shared" ref="V36:V38" si="64">IFERROR(T36-U36,"0")</f>
        <v>0</v>
      </c>
      <c r="W36" s="199">
        <f t="shared" ref="W36:W38" si="65">I36-P36-Q36</f>
        <v>0</v>
      </c>
      <c r="X36" s="199">
        <f t="shared" ref="X36:X38" si="66">I36-L36</f>
        <v>0</v>
      </c>
      <c r="Y36" s="199">
        <f t="shared" ref="Y36:Y38" si="67">G36-J36</f>
        <v>0</v>
      </c>
      <c r="Z36" s="200">
        <f t="shared" ref="Z36:Z38" si="68">J36-M36-N36</f>
        <v>0</v>
      </c>
    </row>
    <row r="37" spans="1:26" x14ac:dyDescent="0.25">
      <c r="C37">
        <v>29</v>
      </c>
      <c r="D37" s="36" t="s">
        <v>3462</v>
      </c>
      <c r="E37" s="14"/>
      <c r="F37" s="15"/>
      <c r="G37" s="16">
        <f>IFERROR(G35-G36,"0")</f>
        <v>0</v>
      </c>
      <c r="H37" s="228"/>
      <c r="I37" s="16">
        <f t="shared" ref="I37:J37" si="69">IFERROR(I35-I36,"0")</f>
        <v>0</v>
      </c>
      <c r="J37" s="16">
        <f t="shared" si="69"/>
        <v>0</v>
      </c>
      <c r="K37" s="227"/>
      <c r="L37" s="16">
        <f t="shared" ref="L37:N37" si="70">IFERROR(L35-L36,"0")</f>
        <v>0</v>
      </c>
      <c r="M37" s="16">
        <f t="shared" si="70"/>
        <v>0</v>
      </c>
      <c r="N37" s="16">
        <f t="shared" si="70"/>
        <v>0</v>
      </c>
      <c r="O37" s="16">
        <f t="shared" ref="O37" si="71">IFERROR(J37-M37-N37,"0")</f>
        <v>0</v>
      </c>
      <c r="P37" s="16">
        <f t="shared" ref="P37:Q37" si="72">IFERROR(P35-P36,"0")</f>
        <v>0</v>
      </c>
      <c r="Q37" s="16">
        <f t="shared" si="72"/>
        <v>0</v>
      </c>
      <c r="R37" s="227"/>
      <c r="S37" s="181"/>
      <c r="T37" s="196">
        <f t="shared" si="62"/>
        <v>0</v>
      </c>
      <c r="U37" s="197">
        <f t="shared" si="63"/>
        <v>0</v>
      </c>
      <c r="V37" s="198">
        <f t="shared" si="64"/>
        <v>0</v>
      </c>
      <c r="W37" s="199">
        <f t="shared" si="65"/>
        <v>0</v>
      </c>
      <c r="X37" s="199">
        <f t="shared" si="66"/>
        <v>0</v>
      </c>
      <c r="Y37" s="199">
        <f t="shared" si="67"/>
        <v>0</v>
      </c>
      <c r="Z37" s="200">
        <f t="shared" si="68"/>
        <v>0</v>
      </c>
    </row>
    <row r="38" spans="1:26" x14ac:dyDescent="0.25">
      <c r="C38">
        <v>30</v>
      </c>
      <c r="D38" s="37" t="s">
        <v>669</v>
      </c>
      <c r="E38" s="20"/>
      <c r="F38" s="21"/>
      <c r="G38" s="16">
        <f>IFERROR(G26-G27-G30-G35,"0")</f>
        <v>0</v>
      </c>
      <c r="H38" s="228"/>
      <c r="I38" s="16">
        <f t="shared" ref="I38:Q38" si="73">IFERROR(I26-I27-I30-I35,"0")</f>
        <v>0</v>
      </c>
      <c r="J38" s="16">
        <f t="shared" si="73"/>
        <v>0</v>
      </c>
      <c r="K38" s="228"/>
      <c r="L38" s="16">
        <f t="shared" si="73"/>
        <v>0</v>
      </c>
      <c r="M38" s="16">
        <f t="shared" si="73"/>
        <v>0</v>
      </c>
      <c r="N38" s="16">
        <f t="shared" si="73"/>
        <v>0</v>
      </c>
      <c r="O38" s="16">
        <f t="shared" si="10"/>
        <v>0</v>
      </c>
      <c r="P38" s="16">
        <f t="shared" si="73"/>
        <v>0</v>
      </c>
      <c r="Q38" s="16">
        <f t="shared" si="73"/>
        <v>0</v>
      </c>
      <c r="R38" s="227"/>
      <c r="S38" s="120"/>
      <c r="T38" s="196">
        <f t="shared" si="62"/>
        <v>0</v>
      </c>
      <c r="U38" s="197">
        <f t="shared" si="63"/>
        <v>0</v>
      </c>
      <c r="V38" s="198">
        <f t="shared" si="64"/>
        <v>0</v>
      </c>
      <c r="W38" s="199">
        <f t="shared" si="65"/>
        <v>0</v>
      </c>
      <c r="X38" s="199">
        <f t="shared" si="66"/>
        <v>0</v>
      </c>
      <c r="Y38" s="199">
        <f t="shared" si="67"/>
        <v>0</v>
      </c>
      <c r="Z38" s="200">
        <f t="shared" si="68"/>
        <v>0</v>
      </c>
    </row>
    <row r="39" spans="1:26" ht="36.75" x14ac:dyDescent="0.25">
      <c r="A39" t="s">
        <v>1140</v>
      </c>
      <c r="B39">
        <v>1</v>
      </c>
      <c r="C39">
        <v>31</v>
      </c>
      <c r="D39" s="4" t="s">
        <v>57</v>
      </c>
      <c r="E39" s="12" t="s">
        <v>59</v>
      </c>
      <c r="F39" s="3" t="s">
        <v>58</v>
      </c>
      <c r="G39" s="46" t="str">
        <f t="shared" ref="G39:N46" si="74">IFERROR(VLOOKUP($A39,_f12_all,G$1,FALSE),"0")</f>
        <v>0</v>
      </c>
      <c r="H39" s="70" t="str">
        <f t="shared" ref="H39:H46" si="75">IFERROR(VLOOKUP($A39,_f12_all_pr,H$1,FALSE),"0")</f>
        <v>0</v>
      </c>
      <c r="I39" s="46" t="str">
        <f t="shared" si="74"/>
        <v>0</v>
      </c>
      <c r="J39" s="46" t="str">
        <f t="shared" si="74"/>
        <v>0</v>
      </c>
      <c r="K39" s="70" t="str">
        <f t="shared" ref="K39:K46" si="76">IFERROR(VLOOKUP($A39,_f12_all_pr,K$1,FALSE),"0")</f>
        <v>0</v>
      </c>
      <c r="L39" s="46" t="str">
        <f t="shared" si="74"/>
        <v>0</v>
      </c>
      <c r="M39" s="46" t="str">
        <f t="shared" si="74"/>
        <v>0</v>
      </c>
      <c r="N39" s="46" t="str">
        <f t="shared" si="74"/>
        <v>0</v>
      </c>
      <c r="O39" s="16">
        <f t="shared" si="10"/>
        <v>0</v>
      </c>
      <c r="P39" s="46" t="str">
        <f t="shared" ref="P39:Q46" si="77">IFERROR(VLOOKUP($A39,_f12_all,P$1,FALSE),"0")</f>
        <v>0</v>
      </c>
      <c r="Q39" s="46" t="str">
        <f t="shared" si="77"/>
        <v>0</v>
      </c>
      <c r="R39" s="70" t="str">
        <f t="shared" ref="R39:R46" si="78">IFERROR(VLOOKUP($A39,_f12_all_pr,R$1,FALSE),"0")</f>
        <v>0</v>
      </c>
      <c r="S39" s="181"/>
      <c r="T39" s="196">
        <f t="shared" si="2"/>
        <v>0</v>
      </c>
      <c r="U39" s="197">
        <f t="shared" si="3"/>
        <v>0</v>
      </c>
      <c r="V39" s="198">
        <f t="shared" si="4"/>
        <v>0</v>
      </c>
      <c r="W39" s="199">
        <f t="shared" si="5"/>
        <v>0</v>
      </c>
      <c r="X39" s="199">
        <f t="shared" si="6"/>
        <v>0</v>
      </c>
      <c r="Y39" s="199">
        <f t="shared" si="7"/>
        <v>0</v>
      </c>
      <c r="Z39" s="200">
        <f t="shared" si="8"/>
        <v>0</v>
      </c>
    </row>
    <row r="40" spans="1:26" ht="24.75" x14ac:dyDescent="0.25">
      <c r="A40" t="s">
        <v>1141</v>
      </c>
      <c r="C40">
        <v>32</v>
      </c>
      <c r="D40" s="10" t="s">
        <v>60</v>
      </c>
      <c r="E40" s="8" t="s">
        <v>61</v>
      </c>
      <c r="F40" s="5" t="s">
        <v>62</v>
      </c>
      <c r="G40" s="6" t="str">
        <f t="shared" si="74"/>
        <v>0</v>
      </c>
      <c r="H40" s="72" t="str">
        <f t="shared" si="75"/>
        <v>0</v>
      </c>
      <c r="I40" s="6" t="str">
        <f t="shared" si="74"/>
        <v>0</v>
      </c>
      <c r="J40" s="6" t="str">
        <f t="shared" si="74"/>
        <v>0</v>
      </c>
      <c r="K40" s="72" t="str">
        <f t="shared" si="76"/>
        <v>0</v>
      </c>
      <c r="L40" s="6" t="str">
        <f t="shared" si="74"/>
        <v>0</v>
      </c>
      <c r="M40" s="6" t="str">
        <f t="shared" si="74"/>
        <v>0</v>
      </c>
      <c r="N40" s="6" t="str">
        <f t="shared" si="74"/>
        <v>0</v>
      </c>
      <c r="O40" s="16">
        <f t="shared" si="10"/>
        <v>0</v>
      </c>
      <c r="P40" s="6" t="str">
        <f t="shared" si="77"/>
        <v>0</v>
      </c>
      <c r="Q40" s="6" t="str">
        <f t="shared" si="77"/>
        <v>0</v>
      </c>
      <c r="R40" s="72" t="str">
        <f t="shared" si="78"/>
        <v>0</v>
      </c>
      <c r="S40" s="181"/>
      <c r="T40" s="196">
        <f t="shared" si="2"/>
        <v>0</v>
      </c>
      <c r="U40" s="197">
        <f t="shared" si="3"/>
        <v>0</v>
      </c>
      <c r="V40" s="198">
        <f t="shared" si="4"/>
        <v>0</v>
      </c>
      <c r="W40" s="199">
        <f t="shared" si="5"/>
        <v>0</v>
      </c>
      <c r="X40" s="199">
        <f t="shared" si="6"/>
        <v>0</v>
      </c>
      <c r="Y40" s="199">
        <f t="shared" si="7"/>
        <v>0</v>
      </c>
      <c r="Z40" s="200">
        <f t="shared" si="8"/>
        <v>0</v>
      </c>
    </row>
    <row r="41" spans="1:26" ht="24.75" x14ac:dyDescent="0.25">
      <c r="A41" t="s">
        <v>1142</v>
      </c>
      <c r="C41">
        <v>33</v>
      </c>
      <c r="D41" s="10" t="s">
        <v>63</v>
      </c>
      <c r="E41" s="8" t="s">
        <v>64</v>
      </c>
      <c r="F41" s="5" t="s">
        <v>65</v>
      </c>
      <c r="G41" s="6" t="str">
        <f t="shared" si="74"/>
        <v>0</v>
      </c>
      <c r="H41" s="72" t="str">
        <f t="shared" si="75"/>
        <v>0</v>
      </c>
      <c r="I41" s="43" t="str">
        <f t="shared" si="74"/>
        <v>0</v>
      </c>
      <c r="J41" s="6" t="str">
        <f t="shared" si="74"/>
        <v>0</v>
      </c>
      <c r="K41" s="72" t="str">
        <f t="shared" si="76"/>
        <v>0</v>
      </c>
      <c r="L41" s="43" t="str">
        <f t="shared" si="74"/>
        <v>0</v>
      </c>
      <c r="M41" s="6" t="str">
        <f t="shared" si="74"/>
        <v>0</v>
      </c>
      <c r="N41" s="6" t="str">
        <f t="shared" si="74"/>
        <v>0</v>
      </c>
      <c r="O41" s="16">
        <f t="shared" si="10"/>
        <v>0</v>
      </c>
      <c r="P41" s="6" t="str">
        <f t="shared" si="77"/>
        <v>0</v>
      </c>
      <c r="Q41" s="6" t="str">
        <f t="shared" si="77"/>
        <v>0</v>
      </c>
      <c r="R41" s="72" t="str">
        <f t="shared" si="78"/>
        <v>0</v>
      </c>
      <c r="S41" s="181"/>
      <c r="T41" s="196">
        <f t="shared" si="2"/>
        <v>0</v>
      </c>
      <c r="U41" s="197">
        <f t="shared" si="3"/>
        <v>0</v>
      </c>
      <c r="V41" s="198">
        <f t="shared" si="4"/>
        <v>0</v>
      </c>
      <c r="W41" s="199">
        <f t="shared" si="5"/>
        <v>0</v>
      </c>
      <c r="X41" s="199">
        <f t="shared" si="6"/>
        <v>0</v>
      </c>
      <c r="Y41" s="199">
        <f t="shared" si="7"/>
        <v>0</v>
      </c>
      <c r="Z41" s="200">
        <f t="shared" si="8"/>
        <v>0</v>
      </c>
    </row>
    <row r="42" spans="1:26" ht="24.75" x14ac:dyDescent="0.25">
      <c r="A42" t="s">
        <v>1143</v>
      </c>
      <c r="C42">
        <v>34</v>
      </c>
      <c r="D42" s="10" t="s">
        <v>67</v>
      </c>
      <c r="E42" s="8" t="s">
        <v>68</v>
      </c>
      <c r="F42" s="5" t="s">
        <v>69</v>
      </c>
      <c r="G42" s="6" t="str">
        <f t="shared" si="74"/>
        <v>0</v>
      </c>
      <c r="H42" s="72" t="str">
        <f t="shared" si="75"/>
        <v>0</v>
      </c>
      <c r="I42" s="6" t="str">
        <f t="shared" si="74"/>
        <v>0</v>
      </c>
      <c r="J42" s="6" t="str">
        <f t="shared" si="74"/>
        <v>0</v>
      </c>
      <c r="K42" s="72" t="str">
        <f t="shared" si="76"/>
        <v>0</v>
      </c>
      <c r="L42" s="6" t="str">
        <f t="shared" si="74"/>
        <v>0</v>
      </c>
      <c r="M42" s="6" t="str">
        <f t="shared" si="74"/>
        <v>0</v>
      </c>
      <c r="N42" s="6" t="str">
        <f t="shared" si="74"/>
        <v>0</v>
      </c>
      <c r="O42" s="16">
        <f t="shared" si="10"/>
        <v>0</v>
      </c>
      <c r="P42" s="6" t="str">
        <f t="shared" si="77"/>
        <v>0</v>
      </c>
      <c r="Q42" s="6" t="str">
        <f t="shared" si="77"/>
        <v>0</v>
      </c>
      <c r="R42" s="72" t="str">
        <f t="shared" si="78"/>
        <v>0</v>
      </c>
      <c r="S42" s="181"/>
      <c r="T42" s="196">
        <f t="shared" si="2"/>
        <v>0</v>
      </c>
      <c r="U42" s="197">
        <f t="shared" si="3"/>
        <v>0</v>
      </c>
      <c r="V42" s="198">
        <f t="shared" si="4"/>
        <v>0</v>
      </c>
      <c r="W42" s="199">
        <f t="shared" si="5"/>
        <v>0</v>
      </c>
      <c r="X42" s="199">
        <f t="shared" si="6"/>
        <v>0</v>
      </c>
      <c r="Y42" s="199">
        <f t="shared" si="7"/>
        <v>0</v>
      </c>
      <c r="Z42" s="200">
        <f t="shared" si="8"/>
        <v>0</v>
      </c>
    </row>
    <row r="43" spans="1:26" ht="48.75" x14ac:dyDescent="0.25">
      <c r="A43" t="s">
        <v>1144</v>
      </c>
      <c r="C43">
        <v>35</v>
      </c>
      <c r="D43" s="10" t="s">
        <v>70</v>
      </c>
      <c r="E43" s="8" t="s">
        <v>71</v>
      </c>
      <c r="F43" s="5" t="s">
        <v>72</v>
      </c>
      <c r="G43" s="6" t="str">
        <f t="shared" si="74"/>
        <v>0</v>
      </c>
      <c r="H43" s="72" t="str">
        <f t="shared" si="75"/>
        <v>0</v>
      </c>
      <c r="I43" s="6" t="str">
        <f t="shared" si="74"/>
        <v>0</v>
      </c>
      <c r="J43" s="6" t="str">
        <f t="shared" si="74"/>
        <v>0</v>
      </c>
      <c r="K43" s="72" t="str">
        <f t="shared" si="76"/>
        <v>0</v>
      </c>
      <c r="L43" s="6" t="str">
        <f t="shared" si="74"/>
        <v>0</v>
      </c>
      <c r="M43" s="6" t="str">
        <f t="shared" si="74"/>
        <v>0</v>
      </c>
      <c r="N43" s="6" t="str">
        <f t="shared" si="74"/>
        <v>0</v>
      </c>
      <c r="O43" s="16">
        <f t="shared" si="10"/>
        <v>0</v>
      </c>
      <c r="P43" s="6" t="str">
        <f t="shared" si="77"/>
        <v>0</v>
      </c>
      <c r="Q43" s="6" t="str">
        <f t="shared" si="77"/>
        <v>0</v>
      </c>
      <c r="R43" s="72" t="str">
        <f t="shared" si="78"/>
        <v>0</v>
      </c>
      <c r="S43" s="181"/>
      <c r="T43" s="196">
        <f t="shared" si="2"/>
        <v>0</v>
      </c>
      <c r="U43" s="197">
        <f t="shared" si="3"/>
        <v>0</v>
      </c>
      <c r="V43" s="198">
        <f t="shared" si="4"/>
        <v>0</v>
      </c>
      <c r="W43" s="199">
        <f t="shared" si="5"/>
        <v>0</v>
      </c>
      <c r="X43" s="199">
        <f t="shared" si="6"/>
        <v>0</v>
      </c>
      <c r="Y43" s="199">
        <f t="shared" si="7"/>
        <v>0</v>
      </c>
      <c r="Z43" s="200">
        <f t="shared" si="8"/>
        <v>0</v>
      </c>
    </row>
    <row r="44" spans="1:26" ht="24.75" x14ac:dyDescent="0.25">
      <c r="A44" t="s">
        <v>1145</v>
      </c>
      <c r="C44">
        <v>36</v>
      </c>
      <c r="D44" s="10" t="s">
        <v>73</v>
      </c>
      <c r="E44" s="8" t="s">
        <v>74</v>
      </c>
      <c r="F44" s="5" t="s">
        <v>75</v>
      </c>
      <c r="G44" s="6" t="str">
        <f t="shared" si="74"/>
        <v>0</v>
      </c>
      <c r="H44" s="72" t="str">
        <f t="shared" si="75"/>
        <v>0</v>
      </c>
      <c r="I44" s="6" t="str">
        <f t="shared" si="74"/>
        <v>0</v>
      </c>
      <c r="J44" s="6" t="str">
        <f t="shared" si="74"/>
        <v>0</v>
      </c>
      <c r="K44" s="72" t="str">
        <f t="shared" si="76"/>
        <v>0</v>
      </c>
      <c r="L44" s="6" t="str">
        <f t="shared" si="74"/>
        <v>0</v>
      </c>
      <c r="M44" s="6" t="str">
        <f t="shared" si="74"/>
        <v>0</v>
      </c>
      <c r="N44" s="6" t="str">
        <f t="shared" si="74"/>
        <v>0</v>
      </c>
      <c r="O44" s="16">
        <f t="shared" si="10"/>
        <v>0</v>
      </c>
      <c r="P44" s="6" t="str">
        <f t="shared" si="77"/>
        <v>0</v>
      </c>
      <c r="Q44" s="6" t="str">
        <f t="shared" si="77"/>
        <v>0</v>
      </c>
      <c r="R44" s="72" t="str">
        <f t="shared" si="78"/>
        <v>0</v>
      </c>
      <c r="S44" s="181"/>
      <c r="T44" s="196">
        <f t="shared" si="2"/>
        <v>0</v>
      </c>
      <c r="U44" s="197">
        <f t="shared" si="3"/>
        <v>0</v>
      </c>
      <c r="V44" s="198">
        <f t="shared" si="4"/>
        <v>0</v>
      </c>
      <c r="W44" s="199">
        <f t="shared" si="5"/>
        <v>0</v>
      </c>
      <c r="X44" s="199">
        <f t="shared" si="6"/>
        <v>0</v>
      </c>
      <c r="Y44" s="199">
        <f t="shared" si="7"/>
        <v>0</v>
      </c>
      <c r="Z44" s="200">
        <f t="shared" si="8"/>
        <v>0</v>
      </c>
    </row>
    <row r="45" spans="1:26" x14ac:dyDescent="0.25">
      <c r="A45" t="s">
        <v>1146</v>
      </c>
      <c r="C45">
        <v>37</v>
      </c>
      <c r="D45" s="10" t="s">
        <v>76</v>
      </c>
      <c r="E45" s="8" t="s">
        <v>79</v>
      </c>
      <c r="F45" s="5" t="s">
        <v>77</v>
      </c>
      <c r="G45" s="6" t="str">
        <f t="shared" si="74"/>
        <v>0</v>
      </c>
      <c r="H45" s="72" t="str">
        <f t="shared" si="75"/>
        <v>0</v>
      </c>
      <c r="I45" s="6" t="str">
        <f t="shared" si="74"/>
        <v>0</v>
      </c>
      <c r="J45" s="6" t="str">
        <f t="shared" si="74"/>
        <v>0</v>
      </c>
      <c r="K45" s="72" t="str">
        <f t="shared" si="76"/>
        <v>0</v>
      </c>
      <c r="L45" s="6" t="str">
        <f t="shared" si="74"/>
        <v>0</v>
      </c>
      <c r="M45" s="6" t="str">
        <f t="shared" si="74"/>
        <v>0</v>
      </c>
      <c r="N45" s="6" t="str">
        <f t="shared" si="74"/>
        <v>0</v>
      </c>
      <c r="O45" s="16">
        <f t="shared" si="10"/>
        <v>0</v>
      </c>
      <c r="P45" s="6" t="str">
        <f t="shared" si="77"/>
        <v>0</v>
      </c>
      <c r="Q45" s="6" t="str">
        <f t="shared" si="77"/>
        <v>0</v>
      </c>
      <c r="R45" s="72" t="str">
        <f t="shared" si="78"/>
        <v>0</v>
      </c>
      <c r="S45" s="181"/>
      <c r="T45" s="196">
        <f t="shared" si="2"/>
        <v>0</v>
      </c>
      <c r="U45" s="197">
        <f t="shared" si="3"/>
        <v>0</v>
      </c>
      <c r="V45" s="198">
        <f t="shared" si="4"/>
        <v>0</v>
      </c>
      <c r="W45" s="199">
        <f t="shared" si="5"/>
        <v>0</v>
      </c>
      <c r="X45" s="199">
        <f t="shared" si="6"/>
        <v>0</v>
      </c>
      <c r="Y45" s="199">
        <f t="shared" si="7"/>
        <v>0</v>
      </c>
      <c r="Z45" s="200">
        <f t="shared" si="8"/>
        <v>0</v>
      </c>
    </row>
    <row r="46" spans="1:26" x14ac:dyDescent="0.25">
      <c r="A46" t="s">
        <v>1147</v>
      </c>
      <c r="C46">
        <v>38</v>
      </c>
      <c r="D46" s="10" t="s">
        <v>78</v>
      </c>
      <c r="E46" s="8" t="s">
        <v>80</v>
      </c>
      <c r="F46" s="5" t="s">
        <v>81</v>
      </c>
      <c r="G46" s="6" t="str">
        <f t="shared" si="74"/>
        <v>0</v>
      </c>
      <c r="H46" s="72" t="str">
        <f t="shared" si="75"/>
        <v>0</v>
      </c>
      <c r="I46" s="6" t="str">
        <f t="shared" si="74"/>
        <v>0</v>
      </c>
      <c r="J46" s="6" t="str">
        <f t="shared" si="74"/>
        <v>0</v>
      </c>
      <c r="K46" s="72" t="str">
        <f t="shared" si="76"/>
        <v>0</v>
      </c>
      <c r="L46" s="6" t="str">
        <f t="shared" si="74"/>
        <v>0</v>
      </c>
      <c r="M46" s="6" t="str">
        <f t="shared" si="74"/>
        <v>0</v>
      </c>
      <c r="N46" s="6" t="str">
        <f t="shared" si="74"/>
        <v>0</v>
      </c>
      <c r="O46" s="16">
        <f t="shared" si="10"/>
        <v>0</v>
      </c>
      <c r="P46" s="6" t="str">
        <f t="shared" si="77"/>
        <v>0</v>
      </c>
      <c r="Q46" s="6" t="str">
        <f t="shared" si="77"/>
        <v>0</v>
      </c>
      <c r="R46" s="72" t="str">
        <f t="shared" si="78"/>
        <v>0</v>
      </c>
      <c r="S46" s="181"/>
      <c r="T46" s="196">
        <f t="shared" si="2"/>
        <v>0</v>
      </c>
      <c r="U46" s="197">
        <f t="shared" si="3"/>
        <v>0</v>
      </c>
      <c r="V46" s="198">
        <f t="shared" si="4"/>
        <v>0</v>
      </c>
      <c r="W46" s="199">
        <f t="shared" si="5"/>
        <v>0</v>
      </c>
      <c r="X46" s="199">
        <f t="shared" si="6"/>
        <v>0</v>
      </c>
      <c r="Y46" s="199">
        <f t="shared" si="7"/>
        <v>0</v>
      </c>
      <c r="Z46" s="200">
        <f t="shared" si="8"/>
        <v>0</v>
      </c>
    </row>
    <row r="47" spans="1:26" x14ac:dyDescent="0.25">
      <c r="C47">
        <v>39</v>
      </c>
      <c r="D47" s="36" t="s">
        <v>705</v>
      </c>
      <c r="E47" s="14"/>
      <c r="F47" s="15"/>
      <c r="G47" s="16">
        <f>IFERROR(G40-G41-G42-G43-G44-G45-G46,"0")</f>
        <v>0</v>
      </c>
      <c r="H47" s="228"/>
      <c r="I47" s="16">
        <f t="shared" ref="I47:Q47" si="79">IFERROR(I40-I41-I42-I43-I44-I45-I46,"0")</f>
        <v>0</v>
      </c>
      <c r="J47" s="16">
        <f t="shared" si="79"/>
        <v>0</v>
      </c>
      <c r="K47" s="228"/>
      <c r="L47" s="16">
        <f t="shared" si="79"/>
        <v>0</v>
      </c>
      <c r="M47" s="16">
        <f t="shared" si="79"/>
        <v>0</v>
      </c>
      <c r="N47" s="16">
        <f t="shared" si="79"/>
        <v>0</v>
      </c>
      <c r="O47" s="16">
        <f t="shared" si="10"/>
        <v>0</v>
      </c>
      <c r="P47" s="16">
        <f t="shared" si="79"/>
        <v>0</v>
      </c>
      <c r="Q47" s="16">
        <f t="shared" si="79"/>
        <v>0</v>
      </c>
      <c r="R47" s="228"/>
      <c r="S47" s="120"/>
      <c r="T47" s="196">
        <f t="shared" si="2"/>
        <v>0</v>
      </c>
      <c r="U47" s="197">
        <f t="shared" si="3"/>
        <v>0</v>
      </c>
      <c r="V47" s="198">
        <f t="shared" si="4"/>
        <v>0</v>
      </c>
      <c r="W47" s="199">
        <f t="shared" si="5"/>
        <v>0</v>
      </c>
      <c r="X47" s="199">
        <f t="shared" si="6"/>
        <v>0</v>
      </c>
      <c r="Y47" s="199">
        <f t="shared" si="7"/>
        <v>0</v>
      </c>
      <c r="Z47" s="200">
        <f t="shared" si="8"/>
        <v>0</v>
      </c>
    </row>
    <row r="48" spans="1:26" x14ac:dyDescent="0.25">
      <c r="A48" t="s">
        <v>1148</v>
      </c>
      <c r="C48">
        <v>40</v>
      </c>
      <c r="D48" s="10" t="s">
        <v>82</v>
      </c>
      <c r="E48" s="8" t="s">
        <v>83</v>
      </c>
      <c r="F48" s="5" t="s">
        <v>84</v>
      </c>
      <c r="G48" s="6" t="str">
        <f t="shared" ref="G48:N49" si="80">IFERROR(VLOOKUP($A48,_f12_all,G$1,FALSE),"0")</f>
        <v>0</v>
      </c>
      <c r="H48" s="72" t="str">
        <f>IFERROR(VLOOKUP($A48,_f12_all_pr,H$1,FALSE),"0")</f>
        <v>0</v>
      </c>
      <c r="I48" s="6" t="str">
        <f t="shared" si="80"/>
        <v>0</v>
      </c>
      <c r="J48" s="6" t="str">
        <f t="shared" si="80"/>
        <v>0</v>
      </c>
      <c r="K48" s="72" t="str">
        <f>IFERROR(VLOOKUP($A48,_f12_all_pr,K$1,FALSE),"0")</f>
        <v>0</v>
      </c>
      <c r="L48" s="6" t="str">
        <f t="shared" si="80"/>
        <v>0</v>
      </c>
      <c r="M48" s="6" t="str">
        <f t="shared" si="80"/>
        <v>0</v>
      </c>
      <c r="N48" s="6" t="str">
        <f t="shared" si="80"/>
        <v>0</v>
      </c>
      <c r="O48" s="16">
        <f t="shared" si="10"/>
        <v>0</v>
      </c>
      <c r="P48" s="6" t="str">
        <f>IFERROR(VLOOKUP($A48,_f12_all,P$1,FALSE),"0")</f>
        <v>0</v>
      </c>
      <c r="Q48" s="6" t="str">
        <f>IFERROR(VLOOKUP($A48,_f12_all,Q$1,FALSE),"0")</f>
        <v>0</v>
      </c>
      <c r="R48" s="72" t="str">
        <f>IFERROR(VLOOKUP($A48,_f12_all_pr,R$1,FALSE),"0")</f>
        <v>0</v>
      </c>
      <c r="S48" s="181"/>
      <c r="T48" s="196">
        <f t="shared" si="2"/>
        <v>0</v>
      </c>
      <c r="U48" s="197">
        <f t="shared" si="3"/>
        <v>0</v>
      </c>
      <c r="V48" s="198">
        <f t="shared" si="4"/>
        <v>0</v>
      </c>
      <c r="W48" s="199">
        <f t="shared" si="5"/>
        <v>0</v>
      </c>
      <c r="X48" s="199">
        <f t="shared" si="6"/>
        <v>0</v>
      </c>
      <c r="Y48" s="199">
        <f t="shared" si="7"/>
        <v>0</v>
      </c>
      <c r="Z48" s="200">
        <f t="shared" si="8"/>
        <v>0</v>
      </c>
    </row>
    <row r="49" spans="1:26" ht="66.75" customHeight="1" x14ac:dyDescent="0.25">
      <c r="A49" t="s">
        <v>1149</v>
      </c>
      <c r="C49">
        <v>41</v>
      </c>
      <c r="D49" s="10" t="s">
        <v>86</v>
      </c>
      <c r="E49" s="8" t="s">
        <v>85</v>
      </c>
      <c r="F49" s="10" t="s">
        <v>87</v>
      </c>
      <c r="G49" s="6" t="str">
        <f t="shared" si="80"/>
        <v>0</v>
      </c>
      <c r="H49" s="72" t="str">
        <f>IFERROR(VLOOKUP($A49,_f12_all_pr,H$1,FALSE),"0")</f>
        <v>0</v>
      </c>
      <c r="I49" s="6" t="str">
        <f t="shared" si="80"/>
        <v>0</v>
      </c>
      <c r="J49" s="6" t="str">
        <f t="shared" si="80"/>
        <v>0</v>
      </c>
      <c r="K49" s="72" t="str">
        <f>IFERROR(VLOOKUP($A49,_f12_all_pr,K$1,FALSE),"0")</f>
        <v>0</v>
      </c>
      <c r="L49" s="6" t="str">
        <f t="shared" si="80"/>
        <v>0</v>
      </c>
      <c r="M49" s="6" t="str">
        <f t="shared" si="80"/>
        <v>0</v>
      </c>
      <c r="N49" s="6" t="str">
        <f t="shared" si="80"/>
        <v>0</v>
      </c>
      <c r="O49" s="16">
        <f t="shared" si="10"/>
        <v>0</v>
      </c>
      <c r="P49" s="6" t="str">
        <f>IFERROR(VLOOKUP($A49,_f12_all,P$1,FALSE),"0")</f>
        <v>0</v>
      </c>
      <c r="Q49" s="6" t="str">
        <f>IFERROR(VLOOKUP($A49,_f12_all,Q$1,FALSE),"0")</f>
        <v>0</v>
      </c>
      <c r="R49" s="72" t="str">
        <f>IFERROR(VLOOKUP($A49,_f12_all_pr,R$1,FALSE),"0")</f>
        <v>0</v>
      </c>
      <c r="S49" s="181"/>
      <c r="T49" s="196">
        <f t="shared" si="2"/>
        <v>0</v>
      </c>
      <c r="U49" s="197">
        <f t="shared" si="3"/>
        <v>0</v>
      </c>
      <c r="V49" s="198">
        <f t="shared" si="4"/>
        <v>0</v>
      </c>
      <c r="W49" s="199">
        <f t="shared" si="5"/>
        <v>0</v>
      </c>
      <c r="X49" s="199">
        <f t="shared" si="6"/>
        <v>0</v>
      </c>
      <c r="Y49" s="199">
        <f t="shared" si="7"/>
        <v>0</v>
      </c>
      <c r="Z49" s="200">
        <f t="shared" si="8"/>
        <v>0</v>
      </c>
    </row>
    <row r="50" spans="1:26" ht="15" customHeight="1" x14ac:dyDescent="0.25">
      <c r="C50">
        <v>42</v>
      </c>
      <c r="D50" s="36" t="s">
        <v>704</v>
      </c>
      <c r="E50" s="14"/>
      <c r="F50" s="15"/>
      <c r="G50" s="16">
        <f>IFERROR(G48-G49,"0")</f>
        <v>0</v>
      </c>
      <c r="H50" s="228"/>
      <c r="I50" s="16">
        <f t="shared" ref="I50:Q50" si="81">IFERROR(I48-I49,"0")</f>
        <v>0</v>
      </c>
      <c r="J50" s="16">
        <f t="shared" si="81"/>
        <v>0</v>
      </c>
      <c r="K50" s="228"/>
      <c r="L50" s="16">
        <f t="shared" si="81"/>
        <v>0</v>
      </c>
      <c r="M50" s="16">
        <f t="shared" si="81"/>
        <v>0</v>
      </c>
      <c r="N50" s="16">
        <f t="shared" si="81"/>
        <v>0</v>
      </c>
      <c r="O50" s="16">
        <f t="shared" si="10"/>
        <v>0</v>
      </c>
      <c r="P50" s="16">
        <f t="shared" si="81"/>
        <v>0</v>
      </c>
      <c r="Q50" s="16">
        <f t="shared" si="81"/>
        <v>0</v>
      </c>
      <c r="R50" s="228"/>
      <c r="S50" s="120"/>
      <c r="T50" s="196">
        <f t="shared" si="2"/>
        <v>0</v>
      </c>
      <c r="U50" s="197">
        <f t="shared" si="3"/>
        <v>0</v>
      </c>
      <c r="V50" s="198">
        <f t="shared" si="4"/>
        <v>0</v>
      </c>
      <c r="W50" s="199">
        <f t="shared" si="5"/>
        <v>0</v>
      </c>
      <c r="X50" s="199">
        <f t="shared" si="6"/>
        <v>0</v>
      </c>
      <c r="Y50" s="199">
        <f t="shared" si="7"/>
        <v>0</v>
      </c>
      <c r="Z50" s="200">
        <f t="shared" si="8"/>
        <v>0</v>
      </c>
    </row>
    <row r="51" spans="1:26" ht="66.75" customHeight="1" x14ac:dyDescent="0.25">
      <c r="A51" t="s">
        <v>1150</v>
      </c>
      <c r="C51">
        <v>43</v>
      </c>
      <c r="D51" s="10" t="s">
        <v>714</v>
      </c>
      <c r="E51" s="8" t="s">
        <v>101</v>
      </c>
      <c r="F51" s="10" t="s">
        <v>87</v>
      </c>
      <c r="G51" s="6" t="str">
        <f t="shared" ref="G51:N51" si="82">IFERROR(VLOOKUP($A51,_f12_all,G$1,FALSE),"0")</f>
        <v>0</v>
      </c>
      <c r="H51" s="72" t="str">
        <f>IFERROR(VLOOKUP($A51,_f12_all_pr,H$1,FALSE),"0")</f>
        <v>0</v>
      </c>
      <c r="I51" s="6" t="str">
        <f t="shared" si="82"/>
        <v>0</v>
      </c>
      <c r="J51" s="6" t="str">
        <f t="shared" si="82"/>
        <v>0</v>
      </c>
      <c r="K51" s="72" t="str">
        <f>IFERROR(VLOOKUP($A51,_f12_all_pr,K$1,FALSE),"0")</f>
        <v>0</v>
      </c>
      <c r="L51" s="6" t="str">
        <f t="shared" si="82"/>
        <v>0</v>
      </c>
      <c r="M51" s="6" t="str">
        <f t="shared" si="82"/>
        <v>0</v>
      </c>
      <c r="N51" s="6" t="str">
        <f t="shared" si="82"/>
        <v>0</v>
      </c>
      <c r="O51" s="16">
        <f t="shared" si="10"/>
        <v>0</v>
      </c>
      <c r="P51" s="6" t="str">
        <f>IFERROR(VLOOKUP($A51,_f12_all,P$1,FALSE),"0")</f>
        <v>0</v>
      </c>
      <c r="Q51" s="6" t="str">
        <f>IFERROR(VLOOKUP($A51,_f12_all,Q$1,FALSE),"0")</f>
        <v>0</v>
      </c>
      <c r="R51" s="72" t="str">
        <f>IFERROR(VLOOKUP($A51,_f12_all_pr,R$1,FALSE),"0")</f>
        <v>0</v>
      </c>
      <c r="S51" s="181"/>
      <c r="T51" s="196">
        <f t="shared" si="2"/>
        <v>0</v>
      </c>
      <c r="U51" s="197">
        <f t="shared" si="3"/>
        <v>0</v>
      </c>
      <c r="V51" s="198">
        <f t="shared" si="4"/>
        <v>0</v>
      </c>
      <c r="W51" s="199">
        <f t="shared" si="5"/>
        <v>0</v>
      </c>
      <c r="X51" s="199">
        <f t="shared" si="6"/>
        <v>0</v>
      </c>
      <c r="Y51" s="199">
        <f t="shared" si="7"/>
        <v>0</v>
      </c>
      <c r="Z51" s="200">
        <f t="shared" si="8"/>
        <v>0</v>
      </c>
    </row>
    <row r="52" spans="1:26" ht="15" customHeight="1" x14ac:dyDescent="0.25">
      <c r="C52">
        <v>44</v>
      </c>
      <c r="D52" s="36" t="s">
        <v>704</v>
      </c>
      <c r="E52" s="14"/>
      <c r="F52" s="15"/>
      <c r="G52" s="16">
        <f>IFERROR(G48-G51,"0")</f>
        <v>0</v>
      </c>
      <c r="H52" s="228"/>
      <c r="I52" s="16">
        <f t="shared" ref="I52:Q52" si="83">IFERROR(I48-I51,"0")</f>
        <v>0</v>
      </c>
      <c r="J52" s="16">
        <f t="shared" si="83"/>
        <v>0</v>
      </c>
      <c r="K52" s="228"/>
      <c r="L52" s="16">
        <f t="shared" si="83"/>
        <v>0</v>
      </c>
      <c r="M52" s="16">
        <f t="shared" si="83"/>
        <v>0</v>
      </c>
      <c r="N52" s="16">
        <f t="shared" si="83"/>
        <v>0</v>
      </c>
      <c r="O52" s="16">
        <f t="shared" si="10"/>
        <v>0</v>
      </c>
      <c r="P52" s="16">
        <f t="shared" si="83"/>
        <v>0</v>
      </c>
      <c r="Q52" s="16">
        <f t="shared" si="83"/>
        <v>0</v>
      </c>
      <c r="R52" s="228"/>
      <c r="S52" s="120"/>
      <c r="T52" s="196">
        <f t="shared" si="2"/>
        <v>0</v>
      </c>
      <c r="U52" s="197">
        <f t="shared" si="3"/>
        <v>0</v>
      </c>
      <c r="V52" s="198">
        <f t="shared" si="4"/>
        <v>0</v>
      </c>
      <c r="W52" s="199">
        <f t="shared" si="5"/>
        <v>0</v>
      </c>
      <c r="X52" s="199">
        <f t="shared" si="6"/>
        <v>0</v>
      </c>
      <c r="Y52" s="199">
        <f t="shared" si="7"/>
        <v>0</v>
      </c>
      <c r="Z52" s="200">
        <f t="shared" si="8"/>
        <v>0</v>
      </c>
    </row>
    <row r="53" spans="1:26" x14ac:dyDescent="0.25">
      <c r="A53" t="s">
        <v>1151</v>
      </c>
      <c r="C53">
        <v>45</v>
      </c>
      <c r="D53" s="10" t="s">
        <v>147</v>
      </c>
      <c r="E53" s="8" t="s">
        <v>102</v>
      </c>
      <c r="F53" s="5" t="s">
        <v>88</v>
      </c>
      <c r="G53" s="6" t="str">
        <f t="shared" ref="G53:N54" si="84">IFERROR(VLOOKUP($A53,_f12_all,G$1,FALSE),"0")</f>
        <v>0</v>
      </c>
      <c r="H53" s="72" t="str">
        <f>IFERROR(VLOOKUP($A53,_f12_all_pr,H$1,FALSE),"0")</f>
        <v>0</v>
      </c>
      <c r="I53" s="6" t="str">
        <f t="shared" si="84"/>
        <v>0</v>
      </c>
      <c r="J53" s="6" t="str">
        <f t="shared" si="84"/>
        <v>0</v>
      </c>
      <c r="K53" s="72" t="str">
        <f>IFERROR(VLOOKUP($A53,_f12_all_pr,K$1,FALSE),"0")</f>
        <v>0</v>
      </c>
      <c r="L53" s="6" t="str">
        <f t="shared" si="84"/>
        <v>0</v>
      </c>
      <c r="M53" s="6" t="str">
        <f t="shared" si="84"/>
        <v>0</v>
      </c>
      <c r="N53" s="6" t="str">
        <f t="shared" si="84"/>
        <v>0</v>
      </c>
      <c r="O53" s="16">
        <f t="shared" si="10"/>
        <v>0</v>
      </c>
      <c r="P53" s="6" t="str">
        <f>IFERROR(VLOOKUP($A53,_f12_all,P$1,FALSE),"0")</f>
        <v>0</v>
      </c>
      <c r="Q53" s="6" t="str">
        <f>IFERROR(VLOOKUP($A53,_f12_all,Q$1,FALSE),"0")</f>
        <v>0</v>
      </c>
      <c r="R53" s="72" t="str">
        <f>IFERROR(VLOOKUP($A53,_f12_all_pr,R$1,FALSE),"0")</f>
        <v>0</v>
      </c>
      <c r="S53" s="181"/>
      <c r="T53" s="196">
        <f t="shared" si="2"/>
        <v>0</v>
      </c>
      <c r="U53" s="197">
        <f t="shared" si="3"/>
        <v>0</v>
      </c>
      <c r="V53" s="198">
        <f t="shared" si="4"/>
        <v>0</v>
      </c>
      <c r="W53" s="199">
        <f t="shared" si="5"/>
        <v>0</v>
      </c>
      <c r="X53" s="199">
        <f t="shared" si="6"/>
        <v>0</v>
      </c>
      <c r="Y53" s="199">
        <f t="shared" si="7"/>
        <v>0</v>
      </c>
      <c r="Z53" s="200">
        <f t="shared" si="8"/>
        <v>0</v>
      </c>
    </row>
    <row r="54" spans="1:26" x14ac:dyDescent="0.25">
      <c r="A54" t="s">
        <v>1152</v>
      </c>
      <c r="C54">
        <v>46</v>
      </c>
      <c r="D54" s="10" t="s">
        <v>148</v>
      </c>
      <c r="E54" s="8" t="s">
        <v>715</v>
      </c>
      <c r="F54" s="5" t="s">
        <v>89</v>
      </c>
      <c r="G54" s="6" t="str">
        <f t="shared" si="84"/>
        <v>0</v>
      </c>
      <c r="H54" s="72" t="str">
        <f>IFERROR(VLOOKUP($A54,_f12_all_pr,H$1,FALSE),"0")</f>
        <v>0</v>
      </c>
      <c r="I54" s="6" t="str">
        <f t="shared" si="84"/>
        <v>0</v>
      </c>
      <c r="J54" s="6" t="str">
        <f t="shared" si="84"/>
        <v>0</v>
      </c>
      <c r="K54" s="72" t="str">
        <f>IFERROR(VLOOKUP($A54,_f12_all_pr,K$1,FALSE),"0")</f>
        <v>0</v>
      </c>
      <c r="L54" s="6" t="str">
        <f t="shared" si="84"/>
        <v>0</v>
      </c>
      <c r="M54" s="6" t="str">
        <f t="shared" si="84"/>
        <v>0</v>
      </c>
      <c r="N54" s="6" t="str">
        <f t="shared" si="84"/>
        <v>0</v>
      </c>
      <c r="O54" s="16">
        <f t="shared" si="10"/>
        <v>0</v>
      </c>
      <c r="P54" s="6" t="str">
        <f>IFERROR(VLOOKUP($A54,_f12_all,P$1,FALSE),"0")</f>
        <v>0</v>
      </c>
      <c r="Q54" s="6" t="str">
        <f>IFERROR(VLOOKUP($A54,_f12_all,Q$1,FALSE),"0")</f>
        <v>0</v>
      </c>
      <c r="R54" s="72" t="str">
        <f>IFERROR(VLOOKUP($A54,_f12_all_pr,R$1,FALSE),"0")</f>
        <v>0</v>
      </c>
      <c r="S54" s="181"/>
      <c r="T54" s="196">
        <f t="shared" si="2"/>
        <v>0</v>
      </c>
      <c r="U54" s="197">
        <f t="shared" si="3"/>
        <v>0</v>
      </c>
      <c r="V54" s="198">
        <f t="shared" si="4"/>
        <v>0</v>
      </c>
      <c r="W54" s="199">
        <f t="shared" si="5"/>
        <v>0</v>
      </c>
      <c r="X54" s="199">
        <f t="shared" si="6"/>
        <v>0</v>
      </c>
      <c r="Y54" s="199">
        <f t="shared" si="7"/>
        <v>0</v>
      </c>
      <c r="Z54" s="200">
        <f t="shared" si="8"/>
        <v>0</v>
      </c>
    </row>
    <row r="55" spans="1:26" x14ac:dyDescent="0.25">
      <c r="C55">
        <v>47</v>
      </c>
      <c r="D55" s="36" t="s">
        <v>704</v>
      </c>
      <c r="E55" s="14"/>
      <c r="F55" s="15"/>
      <c r="G55" s="16">
        <f>IFERROR(G48-G53-G54,"0")</f>
        <v>0</v>
      </c>
      <c r="H55" s="228"/>
      <c r="I55" s="16">
        <f t="shared" ref="I55:Q55" si="85">IFERROR(I48-I53-I54,"0")</f>
        <v>0</v>
      </c>
      <c r="J55" s="16">
        <f t="shared" si="85"/>
        <v>0</v>
      </c>
      <c r="K55" s="228"/>
      <c r="L55" s="16">
        <f t="shared" si="85"/>
        <v>0</v>
      </c>
      <c r="M55" s="16">
        <f t="shared" si="85"/>
        <v>0</v>
      </c>
      <c r="N55" s="16">
        <f t="shared" si="85"/>
        <v>0</v>
      </c>
      <c r="O55" s="16">
        <f t="shared" si="10"/>
        <v>0</v>
      </c>
      <c r="P55" s="16">
        <f t="shared" si="85"/>
        <v>0</v>
      </c>
      <c r="Q55" s="16">
        <f t="shared" si="85"/>
        <v>0</v>
      </c>
      <c r="R55" s="228"/>
      <c r="S55" s="120"/>
      <c r="T55" s="196">
        <f t="shared" si="2"/>
        <v>0</v>
      </c>
      <c r="U55" s="197">
        <f t="shared" si="3"/>
        <v>0</v>
      </c>
      <c r="V55" s="198">
        <f t="shared" si="4"/>
        <v>0</v>
      </c>
      <c r="W55" s="199">
        <f t="shared" si="5"/>
        <v>0</v>
      </c>
      <c r="X55" s="199">
        <f t="shared" si="6"/>
        <v>0</v>
      </c>
      <c r="Y55" s="199">
        <f t="shared" si="7"/>
        <v>0</v>
      </c>
      <c r="Z55" s="200">
        <f t="shared" si="8"/>
        <v>0</v>
      </c>
    </row>
    <row r="56" spans="1:26" x14ac:dyDescent="0.25">
      <c r="A56" t="s">
        <v>1153</v>
      </c>
      <c r="C56">
        <v>48</v>
      </c>
      <c r="D56" s="10" t="s">
        <v>120</v>
      </c>
      <c r="E56" s="8" t="s">
        <v>103</v>
      </c>
      <c r="F56" s="5" t="s">
        <v>90</v>
      </c>
      <c r="G56" s="6" t="str">
        <f t="shared" ref="G56:N62" si="86">IFERROR(VLOOKUP($A56,_f12_all,G$1,FALSE),"0")</f>
        <v>0</v>
      </c>
      <c r="H56" s="72" t="str">
        <f t="shared" ref="H56:H70" si="87">IFERROR(VLOOKUP($A56,_f12_all_pr,H$1,FALSE),"0")</f>
        <v>0</v>
      </c>
      <c r="I56" s="6" t="str">
        <f t="shared" si="86"/>
        <v>0</v>
      </c>
      <c r="J56" s="6" t="str">
        <f t="shared" si="86"/>
        <v>0</v>
      </c>
      <c r="K56" s="72" t="str">
        <f t="shared" ref="K56:K70" si="88">IFERROR(VLOOKUP($A56,_f12_all_pr,K$1,FALSE),"0")</f>
        <v>0</v>
      </c>
      <c r="L56" s="6" t="str">
        <f t="shared" si="86"/>
        <v>0</v>
      </c>
      <c r="M56" s="6" t="str">
        <f t="shared" si="86"/>
        <v>0</v>
      </c>
      <c r="N56" s="6" t="str">
        <f t="shared" si="86"/>
        <v>0</v>
      </c>
      <c r="O56" s="16">
        <f t="shared" si="10"/>
        <v>0</v>
      </c>
      <c r="P56" s="6" t="str">
        <f t="shared" ref="P56:Q62" si="89">IFERROR(VLOOKUP($A56,_f12_all,P$1,FALSE),"0")</f>
        <v>0</v>
      </c>
      <c r="Q56" s="6" t="str">
        <f t="shared" si="89"/>
        <v>0</v>
      </c>
      <c r="R56" s="72" t="str">
        <f t="shared" ref="R56:R70" si="90">IFERROR(VLOOKUP($A56,_f12_all_pr,R$1,FALSE),"0")</f>
        <v>0</v>
      </c>
      <c r="S56" s="181"/>
      <c r="T56" s="196">
        <f t="shared" si="2"/>
        <v>0</v>
      </c>
      <c r="U56" s="197">
        <f t="shared" si="3"/>
        <v>0</v>
      </c>
      <c r="V56" s="198">
        <f t="shared" si="4"/>
        <v>0</v>
      </c>
      <c r="W56" s="199">
        <f t="shared" si="5"/>
        <v>0</v>
      </c>
      <c r="X56" s="199">
        <f t="shared" si="6"/>
        <v>0</v>
      </c>
      <c r="Y56" s="199">
        <f t="shared" si="7"/>
        <v>0</v>
      </c>
      <c r="Z56" s="200">
        <f t="shared" si="8"/>
        <v>0</v>
      </c>
    </row>
    <row r="57" spans="1:26" x14ac:dyDescent="0.25">
      <c r="A57" t="s">
        <v>1154</v>
      </c>
      <c r="C57">
        <v>49</v>
      </c>
      <c r="D57" s="10" t="s">
        <v>121</v>
      </c>
      <c r="E57" s="8" t="s">
        <v>104</v>
      </c>
      <c r="F57" s="5" t="s">
        <v>91</v>
      </c>
      <c r="G57" s="6" t="str">
        <f t="shared" si="86"/>
        <v>0</v>
      </c>
      <c r="H57" s="72" t="str">
        <f t="shared" si="87"/>
        <v>0</v>
      </c>
      <c r="I57" s="6" t="str">
        <f t="shared" si="86"/>
        <v>0</v>
      </c>
      <c r="J57" s="6" t="str">
        <f t="shared" si="86"/>
        <v>0</v>
      </c>
      <c r="K57" s="72" t="str">
        <f t="shared" si="88"/>
        <v>0</v>
      </c>
      <c r="L57" s="6" t="str">
        <f t="shared" si="86"/>
        <v>0</v>
      </c>
      <c r="M57" s="6" t="str">
        <f t="shared" si="86"/>
        <v>0</v>
      </c>
      <c r="N57" s="6" t="str">
        <f t="shared" si="86"/>
        <v>0</v>
      </c>
      <c r="O57" s="16">
        <f t="shared" si="10"/>
        <v>0</v>
      </c>
      <c r="P57" s="6" t="str">
        <f t="shared" si="89"/>
        <v>0</v>
      </c>
      <c r="Q57" s="6" t="str">
        <f t="shared" si="89"/>
        <v>0</v>
      </c>
      <c r="R57" s="72" t="str">
        <f t="shared" si="90"/>
        <v>0</v>
      </c>
      <c r="S57" s="181"/>
      <c r="T57" s="196">
        <f t="shared" si="2"/>
        <v>0</v>
      </c>
      <c r="U57" s="197">
        <f t="shared" si="3"/>
        <v>0</v>
      </c>
      <c r="V57" s="198">
        <f t="shared" si="4"/>
        <v>0</v>
      </c>
      <c r="W57" s="199">
        <f t="shared" si="5"/>
        <v>0</v>
      </c>
      <c r="X57" s="199">
        <f t="shared" si="6"/>
        <v>0</v>
      </c>
      <c r="Y57" s="199">
        <f t="shared" si="7"/>
        <v>0</v>
      </c>
      <c r="Z57" s="200">
        <f t="shared" si="8"/>
        <v>0</v>
      </c>
    </row>
    <row r="58" spans="1:26" x14ac:dyDescent="0.25">
      <c r="A58" t="s">
        <v>1155</v>
      </c>
      <c r="C58">
        <v>50</v>
      </c>
      <c r="D58" s="10" t="s">
        <v>122</v>
      </c>
      <c r="E58" s="8" t="s">
        <v>105</v>
      </c>
      <c r="F58" s="5" t="s">
        <v>92</v>
      </c>
      <c r="G58" s="6" t="str">
        <f t="shared" si="86"/>
        <v>0</v>
      </c>
      <c r="H58" s="72" t="str">
        <f t="shared" si="87"/>
        <v>0</v>
      </c>
      <c r="I58" s="6" t="str">
        <f t="shared" si="86"/>
        <v>0</v>
      </c>
      <c r="J58" s="6" t="str">
        <f t="shared" si="86"/>
        <v>0</v>
      </c>
      <c r="K58" s="72" t="str">
        <f t="shared" si="88"/>
        <v>0</v>
      </c>
      <c r="L58" s="6" t="str">
        <f t="shared" si="86"/>
        <v>0</v>
      </c>
      <c r="M58" s="6" t="str">
        <f t="shared" si="86"/>
        <v>0</v>
      </c>
      <c r="N58" s="6" t="str">
        <f t="shared" si="86"/>
        <v>0</v>
      </c>
      <c r="O58" s="16">
        <f t="shared" si="10"/>
        <v>0</v>
      </c>
      <c r="P58" s="6" t="str">
        <f t="shared" si="89"/>
        <v>0</v>
      </c>
      <c r="Q58" s="6" t="str">
        <f t="shared" si="89"/>
        <v>0</v>
      </c>
      <c r="R58" s="72" t="str">
        <f t="shared" si="90"/>
        <v>0</v>
      </c>
      <c r="S58" s="181"/>
      <c r="T58" s="196">
        <f t="shared" si="2"/>
        <v>0</v>
      </c>
      <c r="U58" s="197">
        <f t="shared" si="3"/>
        <v>0</v>
      </c>
      <c r="V58" s="198">
        <f t="shared" si="4"/>
        <v>0</v>
      </c>
      <c r="W58" s="199">
        <f t="shared" si="5"/>
        <v>0</v>
      </c>
      <c r="X58" s="199">
        <f t="shared" si="6"/>
        <v>0</v>
      </c>
      <c r="Y58" s="199">
        <f t="shared" si="7"/>
        <v>0</v>
      </c>
      <c r="Z58" s="200">
        <f t="shared" si="8"/>
        <v>0</v>
      </c>
    </row>
    <row r="59" spans="1:26" x14ac:dyDescent="0.25">
      <c r="A59" t="s">
        <v>1156</v>
      </c>
      <c r="C59">
        <v>51</v>
      </c>
      <c r="D59" s="10" t="s">
        <v>123</v>
      </c>
      <c r="E59" s="8" t="s">
        <v>106</v>
      </c>
      <c r="F59" s="5" t="s">
        <v>93</v>
      </c>
      <c r="G59" s="6" t="str">
        <f t="shared" si="86"/>
        <v>0</v>
      </c>
      <c r="H59" s="72" t="str">
        <f t="shared" si="87"/>
        <v>0</v>
      </c>
      <c r="I59" s="6" t="str">
        <f t="shared" si="86"/>
        <v>0</v>
      </c>
      <c r="J59" s="6" t="str">
        <f t="shared" si="86"/>
        <v>0</v>
      </c>
      <c r="K59" s="72" t="str">
        <f t="shared" si="88"/>
        <v>0</v>
      </c>
      <c r="L59" s="6" t="str">
        <f t="shared" si="86"/>
        <v>0</v>
      </c>
      <c r="M59" s="6" t="str">
        <f t="shared" si="86"/>
        <v>0</v>
      </c>
      <c r="N59" s="6" t="str">
        <f t="shared" si="86"/>
        <v>0</v>
      </c>
      <c r="O59" s="16">
        <f t="shared" si="10"/>
        <v>0</v>
      </c>
      <c r="P59" s="6" t="str">
        <f t="shared" si="89"/>
        <v>0</v>
      </c>
      <c r="Q59" s="6" t="str">
        <f t="shared" si="89"/>
        <v>0</v>
      </c>
      <c r="R59" s="72" t="str">
        <f t="shared" si="90"/>
        <v>0</v>
      </c>
      <c r="S59" s="181"/>
      <c r="T59" s="196">
        <f t="shared" si="2"/>
        <v>0</v>
      </c>
      <c r="U59" s="197">
        <f t="shared" si="3"/>
        <v>0</v>
      </c>
      <c r="V59" s="198">
        <f t="shared" si="4"/>
        <v>0</v>
      </c>
      <c r="W59" s="199">
        <f t="shared" si="5"/>
        <v>0</v>
      </c>
      <c r="X59" s="199">
        <f t="shared" si="6"/>
        <v>0</v>
      </c>
      <c r="Y59" s="199">
        <f t="shared" si="7"/>
        <v>0</v>
      </c>
      <c r="Z59" s="200">
        <f t="shared" si="8"/>
        <v>0</v>
      </c>
    </row>
    <row r="60" spans="1:26" x14ac:dyDescent="0.25">
      <c r="A60" t="s">
        <v>1157</v>
      </c>
      <c r="C60">
        <v>52</v>
      </c>
      <c r="D60" s="10" t="s">
        <v>124</v>
      </c>
      <c r="E60" s="8" t="s">
        <v>107</v>
      </c>
      <c r="F60" s="5" t="s">
        <v>94</v>
      </c>
      <c r="G60" s="6" t="str">
        <f t="shared" si="86"/>
        <v>0</v>
      </c>
      <c r="H60" s="72" t="str">
        <f t="shared" si="87"/>
        <v>0</v>
      </c>
      <c r="I60" s="6" t="str">
        <f t="shared" si="86"/>
        <v>0</v>
      </c>
      <c r="J60" s="6" t="str">
        <f t="shared" si="86"/>
        <v>0</v>
      </c>
      <c r="K60" s="72" t="str">
        <f t="shared" si="88"/>
        <v>0</v>
      </c>
      <c r="L60" s="6" t="str">
        <f t="shared" si="86"/>
        <v>0</v>
      </c>
      <c r="M60" s="6" t="str">
        <f t="shared" si="86"/>
        <v>0</v>
      </c>
      <c r="N60" s="6" t="str">
        <f t="shared" si="86"/>
        <v>0</v>
      </c>
      <c r="O60" s="16">
        <f t="shared" si="10"/>
        <v>0</v>
      </c>
      <c r="P60" s="6" t="str">
        <f t="shared" si="89"/>
        <v>0</v>
      </c>
      <c r="Q60" s="6" t="str">
        <f t="shared" si="89"/>
        <v>0</v>
      </c>
      <c r="R60" s="72" t="str">
        <f t="shared" si="90"/>
        <v>0</v>
      </c>
      <c r="S60" s="181"/>
      <c r="T60" s="196">
        <f t="shared" si="2"/>
        <v>0</v>
      </c>
      <c r="U60" s="197">
        <f t="shared" si="3"/>
        <v>0</v>
      </c>
      <c r="V60" s="198">
        <f t="shared" si="4"/>
        <v>0</v>
      </c>
      <c r="W60" s="199">
        <f t="shared" si="5"/>
        <v>0</v>
      </c>
      <c r="X60" s="199">
        <f t="shared" si="6"/>
        <v>0</v>
      </c>
      <c r="Y60" s="199">
        <f t="shared" si="7"/>
        <v>0</v>
      </c>
      <c r="Z60" s="200">
        <f t="shared" si="8"/>
        <v>0</v>
      </c>
    </row>
    <row r="61" spans="1:26" x14ac:dyDescent="0.25">
      <c r="A61" t="s">
        <v>1158</v>
      </c>
      <c r="C61">
        <v>53</v>
      </c>
      <c r="D61" s="10" t="s">
        <v>125</v>
      </c>
      <c r="E61" s="8" t="s">
        <v>108</v>
      </c>
      <c r="F61" s="5" t="s">
        <v>95</v>
      </c>
      <c r="G61" s="6" t="str">
        <f t="shared" si="86"/>
        <v>0</v>
      </c>
      <c r="H61" s="72" t="str">
        <f t="shared" si="87"/>
        <v>0</v>
      </c>
      <c r="I61" s="6" t="str">
        <f t="shared" si="86"/>
        <v>0</v>
      </c>
      <c r="J61" s="6" t="str">
        <f t="shared" si="86"/>
        <v>0</v>
      </c>
      <c r="K61" s="72" t="str">
        <f t="shared" si="88"/>
        <v>0</v>
      </c>
      <c r="L61" s="6" t="str">
        <f t="shared" si="86"/>
        <v>0</v>
      </c>
      <c r="M61" s="6" t="str">
        <f t="shared" si="86"/>
        <v>0</v>
      </c>
      <c r="N61" s="6" t="str">
        <f t="shared" si="86"/>
        <v>0</v>
      </c>
      <c r="O61" s="16">
        <f t="shared" si="10"/>
        <v>0</v>
      </c>
      <c r="P61" s="6" t="str">
        <f t="shared" si="89"/>
        <v>0</v>
      </c>
      <c r="Q61" s="6" t="str">
        <f t="shared" si="89"/>
        <v>0</v>
      </c>
      <c r="R61" s="72" t="str">
        <f t="shared" si="90"/>
        <v>0</v>
      </c>
      <c r="S61" s="181"/>
      <c r="T61" s="196">
        <f t="shared" si="2"/>
        <v>0</v>
      </c>
      <c r="U61" s="197">
        <f t="shared" si="3"/>
        <v>0</v>
      </c>
      <c r="V61" s="198">
        <f t="shared" si="4"/>
        <v>0</v>
      </c>
      <c r="W61" s="199">
        <f t="shared" si="5"/>
        <v>0</v>
      </c>
      <c r="X61" s="199">
        <f t="shared" si="6"/>
        <v>0</v>
      </c>
      <c r="Y61" s="199">
        <f t="shared" si="7"/>
        <v>0</v>
      </c>
      <c r="Z61" s="200">
        <f t="shared" si="8"/>
        <v>0</v>
      </c>
    </row>
    <row r="62" spans="1:26" x14ac:dyDescent="0.25">
      <c r="A62" s="173" t="s">
        <v>3584</v>
      </c>
      <c r="C62">
        <v>54</v>
      </c>
      <c r="D62" s="159" t="s">
        <v>3463</v>
      </c>
      <c r="E62" s="160" t="s">
        <v>109</v>
      </c>
      <c r="F62" s="161" t="s">
        <v>3464</v>
      </c>
      <c r="G62" s="6" t="str">
        <f t="shared" si="86"/>
        <v>0</v>
      </c>
      <c r="H62" s="228"/>
      <c r="I62" s="6" t="str">
        <f t="shared" si="86"/>
        <v>0</v>
      </c>
      <c r="J62" s="6" t="str">
        <f t="shared" si="86"/>
        <v>0</v>
      </c>
      <c r="K62" s="228"/>
      <c r="L62" s="6" t="str">
        <f t="shared" si="86"/>
        <v>0</v>
      </c>
      <c r="M62" s="6" t="str">
        <f t="shared" si="86"/>
        <v>0</v>
      </c>
      <c r="N62" s="6" t="str">
        <f t="shared" si="86"/>
        <v>0</v>
      </c>
      <c r="O62" s="16">
        <f t="shared" ref="O62" si="91">IFERROR(J62-M62-N62,"0")</f>
        <v>0</v>
      </c>
      <c r="P62" s="6" t="str">
        <f t="shared" si="89"/>
        <v>0</v>
      </c>
      <c r="Q62" s="6" t="str">
        <f t="shared" si="89"/>
        <v>0</v>
      </c>
      <c r="R62" s="228"/>
      <c r="S62" s="181"/>
      <c r="T62" s="196">
        <f t="shared" ref="T62" si="92">IFERROR(G62-I62,"0")</f>
        <v>0</v>
      </c>
      <c r="U62" s="197">
        <f t="shared" ref="U62" si="93">IFERROR(J62-L62,"0")</f>
        <v>0</v>
      </c>
      <c r="V62" s="198">
        <f t="shared" ref="V62" si="94">IFERROR(T62-U62,"0")</f>
        <v>0</v>
      </c>
      <c r="W62" s="199">
        <f t="shared" ref="W62" si="95">I62-P62-Q62</f>
        <v>0</v>
      </c>
      <c r="X62" s="199">
        <f t="shared" ref="X62" si="96">I62-L62</f>
        <v>0</v>
      </c>
      <c r="Y62" s="199">
        <f t="shared" ref="Y62" si="97">G62-J62</f>
        <v>0</v>
      </c>
      <c r="Z62" s="200">
        <f t="shared" ref="Z62" si="98">J62-M62-N62</f>
        <v>0</v>
      </c>
    </row>
    <row r="63" spans="1:26" x14ac:dyDescent="0.25">
      <c r="A63" s="173" t="s">
        <v>3590</v>
      </c>
      <c r="C63">
        <v>55</v>
      </c>
      <c r="D63" s="10" t="s">
        <v>127</v>
      </c>
      <c r="E63" s="8" t="s">
        <v>110</v>
      </c>
      <c r="F63" s="5" t="s">
        <v>97</v>
      </c>
      <c r="G63" s="6" t="str">
        <f t="shared" ref="G63:N70" si="99">IFERROR(VLOOKUP($A63,_f12_all,G$1,FALSE),"0")</f>
        <v>0</v>
      </c>
      <c r="H63" s="72" t="str">
        <f t="shared" si="87"/>
        <v>0</v>
      </c>
      <c r="I63" s="6" t="str">
        <f t="shared" si="99"/>
        <v>0</v>
      </c>
      <c r="J63" s="6" t="str">
        <f t="shared" si="99"/>
        <v>0</v>
      </c>
      <c r="K63" s="72" t="str">
        <f t="shared" si="88"/>
        <v>0</v>
      </c>
      <c r="L63" s="6" t="str">
        <f t="shared" si="99"/>
        <v>0</v>
      </c>
      <c r="M63" s="6" t="str">
        <f t="shared" si="99"/>
        <v>0</v>
      </c>
      <c r="N63" s="6" t="str">
        <f t="shared" si="99"/>
        <v>0</v>
      </c>
      <c r="O63" s="16">
        <f>IFERROR(J63-M63-N63,"0")</f>
        <v>0</v>
      </c>
      <c r="P63" s="6" t="str">
        <f t="shared" ref="P63:Q70" si="100">IFERROR(VLOOKUP($A63,_f12_all,P$1,FALSE),"0")</f>
        <v>0</v>
      </c>
      <c r="Q63" s="6" t="str">
        <f t="shared" si="100"/>
        <v>0</v>
      </c>
      <c r="R63" s="72" t="str">
        <f t="shared" si="90"/>
        <v>0</v>
      </c>
      <c r="S63" s="181"/>
      <c r="T63" s="196">
        <f t="shared" si="2"/>
        <v>0</v>
      </c>
      <c r="U63" s="197">
        <f t="shared" si="3"/>
        <v>0</v>
      </c>
      <c r="V63" s="198">
        <f t="shared" si="4"/>
        <v>0</v>
      </c>
      <c r="W63" s="199">
        <f t="shared" si="5"/>
        <v>0</v>
      </c>
      <c r="X63" s="199">
        <f t="shared" si="6"/>
        <v>0</v>
      </c>
      <c r="Y63" s="199">
        <f t="shared" si="7"/>
        <v>0</v>
      </c>
      <c r="Z63" s="200">
        <f t="shared" si="8"/>
        <v>0</v>
      </c>
    </row>
    <row r="64" spans="1:26" ht="24.75" x14ac:dyDescent="0.25">
      <c r="A64" s="44" t="s">
        <v>3452</v>
      </c>
      <c r="C64">
        <v>56</v>
      </c>
      <c r="D64" s="10" t="s">
        <v>3448</v>
      </c>
      <c r="E64" s="8" t="s">
        <v>3450</v>
      </c>
      <c r="F64" s="5" t="s">
        <v>3447</v>
      </c>
      <c r="G64" s="6" t="str">
        <f t="shared" si="99"/>
        <v>0</v>
      </c>
      <c r="H64" s="72" t="str">
        <f t="shared" si="87"/>
        <v>0</v>
      </c>
      <c r="I64" s="6" t="str">
        <f t="shared" si="99"/>
        <v>0</v>
      </c>
      <c r="J64" s="6" t="str">
        <f t="shared" si="99"/>
        <v>0</v>
      </c>
      <c r="K64" s="72" t="str">
        <f t="shared" si="88"/>
        <v>0</v>
      </c>
      <c r="L64" s="6" t="str">
        <f t="shared" si="99"/>
        <v>0</v>
      </c>
      <c r="M64" s="6" t="str">
        <f t="shared" si="99"/>
        <v>0</v>
      </c>
      <c r="N64" s="6" t="str">
        <f t="shared" si="99"/>
        <v>0</v>
      </c>
      <c r="O64" s="16">
        <f>IFERROR(J64-M64-N64,"0")</f>
        <v>0</v>
      </c>
      <c r="P64" s="6" t="str">
        <f t="shared" si="100"/>
        <v>0</v>
      </c>
      <c r="Q64" s="6" t="str">
        <f t="shared" si="100"/>
        <v>0</v>
      </c>
      <c r="R64" s="72" t="str">
        <f t="shared" si="90"/>
        <v>0</v>
      </c>
      <c r="S64" s="181"/>
      <c r="T64" s="196">
        <f t="shared" ref="T64:T65" si="101">IFERROR(G64-I64,"0")</f>
        <v>0</v>
      </c>
      <c r="U64" s="197">
        <f t="shared" ref="U64:U65" si="102">IFERROR(J64-L64,"0")</f>
        <v>0</v>
      </c>
      <c r="V64" s="198">
        <f t="shared" ref="V64:V65" si="103">IFERROR(T64-U64,"0")</f>
        <v>0</v>
      </c>
      <c r="W64" s="199">
        <f t="shared" ref="W64:W65" si="104">I64-P64-Q64</f>
        <v>0</v>
      </c>
      <c r="X64" s="199">
        <f t="shared" ref="X64:X65" si="105">I64-L64</f>
        <v>0</v>
      </c>
      <c r="Y64" s="199">
        <f t="shared" ref="Y64:Y65" si="106">G64-J64</f>
        <v>0</v>
      </c>
      <c r="Z64" s="200">
        <f t="shared" ref="Z64:Z65" si="107">J64-M64-N64</f>
        <v>0</v>
      </c>
    </row>
    <row r="65" spans="1:26" x14ac:dyDescent="0.25">
      <c r="C65">
        <v>57</v>
      </c>
      <c r="D65" s="36" t="s">
        <v>3449</v>
      </c>
      <c r="E65" s="14"/>
      <c r="F65" s="15"/>
      <c r="G65" s="16">
        <f>IFERROR(G63-G64,"0")</f>
        <v>0</v>
      </c>
      <c r="H65" s="228"/>
      <c r="I65" s="16">
        <f t="shared" ref="I65:Q65" si="108">IFERROR(I63-I64,"0")</f>
        <v>0</v>
      </c>
      <c r="J65" s="16">
        <f t="shared" si="108"/>
        <v>0</v>
      </c>
      <c r="K65" s="228"/>
      <c r="L65" s="16">
        <f t="shared" si="108"/>
        <v>0</v>
      </c>
      <c r="M65" s="16">
        <f t="shared" si="108"/>
        <v>0</v>
      </c>
      <c r="N65" s="16">
        <f t="shared" si="108"/>
        <v>0</v>
      </c>
      <c r="O65" s="16">
        <f t="shared" ref="O65" si="109">IFERROR(J65-M65-N65,"0")</f>
        <v>0</v>
      </c>
      <c r="P65" s="16">
        <f t="shared" si="108"/>
        <v>0</v>
      </c>
      <c r="Q65" s="16">
        <f t="shared" si="108"/>
        <v>0</v>
      </c>
      <c r="R65" s="228"/>
      <c r="S65" s="120"/>
      <c r="T65" s="196">
        <f t="shared" si="101"/>
        <v>0</v>
      </c>
      <c r="U65" s="197">
        <f t="shared" si="102"/>
        <v>0</v>
      </c>
      <c r="V65" s="198">
        <f t="shared" si="103"/>
        <v>0</v>
      </c>
      <c r="W65" s="199">
        <f t="shared" si="104"/>
        <v>0</v>
      </c>
      <c r="X65" s="199">
        <f t="shared" si="105"/>
        <v>0</v>
      </c>
      <c r="Y65" s="199">
        <f t="shared" si="106"/>
        <v>0</v>
      </c>
      <c r="Z65" s="200">
        <f t="shared" si="107"/>
        <v>0</v>
      </c>
    </row>
    <row r="66" spans="1:26" x14ac:dyDescent="0.25">
      <c r="A66" t="s">
        <v>1159</v>
      </c>
      <c r="C66">
        <v>58</v>
      </c>
      <c r="D66" s="10" t="s">
        <v>128</v>
      </c>
      <c r="E66" s="8" t="s">
        <v>111</v>
      </c>
      <c r="F66" s="5" t="s">
        <v>98</v>
      </c>
      <c r="G66" s="6" t="str">
        <f t="shared" si="99"/>
        <v>0</v>
      </c>
      <c r="H66" s="72" t="str">
        <f t="shared" si="87"/>
        <v>0</v>
      </c>
      <c r="I66" s="6" t="str">
        <f t="shared" si="99"/>
        <v>0</v>
      </c>
      <c r="J66" s="6" t="str">
        <f t="shared" si="99"/>
        <v>0</v>
      </c>
      <c r="K66" s="72" t="str">
        <f t="shared" si="88"/>
        <v>0</v>
      </c>
      <c r="L66" s="6" t="str">
        <f t="shared" si="99"/>
        <v>0</v>
      </c>
      <c r="M66" s="6" t="str">
        <f t="shared" si="99"/>
        <v>0</v>
      </c>
      <c r="N66" s="6" t="str">
        <f t="shared" si="99"/>
        <v>0</v>
      </c>
      <c r="O66" s="16">
        <f t="shared" si="10"/>
        <v>0</v>
      </c>
      <c r="P66" s="6" t="str">
        <f t="shared" si="100"/>
        <v>0</v>
      </c>
      <c r="Q66" s="6" t="str">
        <f t="shared" si="100"/>
        <v>0</v>
      </c>
      <c r="R66" s="72" t="str">
        <f t="shared" si="90"/>
        <v>0</v>
      </c>
      <c r="S66" s="181"/>
      <c r="T66" s="196">
        <f t="shared" si="2"/>
        <v>0</v>
      </c>
      <c r="U66" s="197">
        <f t="shared" si="3"/>
        <v>0</v>
      </c>
      <c r="V66" s="198">
        <f t="shared" si="4"/>
        <v>0</v>
      </c>
      <c r="W66" s="199">
        <f t="shared" si="5"/>
        <v>0</v>
      </c>
      <c r="X66" s="199">
        <f t="shared" si="6"/>
        <v>0</v>
      </c>
      <c r="Y66" s="199">
        <f t="shared" si="7"/>
        <v>0</v>
      </c>
      <c r="Z66" s="200">
        <f t="shared" si="8"/>
        <v>0</v>
      </c>
    </row>
    <row r="67" spans="1:26" ht="24.75" x14ac:dyDescent="0.25">
      <c r="A67" t="s">
        <v>1160</v>
      </c>
      <c r="C67">
        <v>59</v>
      </c>
      <c r="D67" s="10" t="s">
        <v>130</v>
      </c>
      <c r="E67" s="8" t="s">
        <v>112</v>
      </c>
      <c r="F67" s="5" t="s">
        <v>99</v>
      </c>
      <c r="G67" s="6" t="str">
        <f t="shared" si="99"/>
        <v>0</v>
      </c>
      <c r="H67" s="72" t="str">
        <f t="shared" si="87"/>
        <v>0</v>
      </c>
      <c r="I67" s="6" t="str">
        <f t="shared" si="99"/>
        <v>0</v>
      </c>
      <c r="J67" s="6" t="str">
        <f t="shared" si="99"/>
        <v>0</v>
      </c>
      <c r="K67" s="72" t="str">
        <f t="shared" si="88"/>
        <v>0</v>
      </c>
      <c r="L67" s="6" t="str">
        <f t="shared" si="99"/>
        <v>0</v>
      </c>
      <c r="M67" s="6" t="str">
        <f t="shared" si="99"/>
        <v>0</v>
      </c>
      <c r="N67" s="6" t="str">
        <f t="shared" si="99"/>
        <v>0</v>
      </c>
      <c r="O67" s="16">
        <f t="shared" si="10"/>
        <v>0</v>
      </c>
      <c r="P67" s="6" t="str">
        <f t="shared" si="100"/>
        <v>0</v>
      </c>
      <c r="Q67" s="6" t="str">
        <f t="shared" si="100"/>
        <v>0</v>
      </c>
      <c r="R67" s="72" t="str">
        <f t="shared" si="90"/>
        <v>0</v>
      </c>
      <c r="S67" s="181"/>
      <c r="T67" s="196">
        <f t="shared" si="2"/>
        <v>0</v>
      </c>
      <c r="U67" s="197">
        <f t="shared" si="3"/>
        <v>0</v>
      </c>
      <c r="V67" s="198">
        <f t="shared" si="4"/>
        <v>0</v>
      </c>
      <c r="W67" s="199">
        <f t="shared" si="5"/>
        <v>0</v>
      </c>
      <c r="X67" s="199">
        <f t="shared" si="6"/>
        <v>0</v>
      </c>
      <c r="Y67" s="199">
        <f t="shared" si="7"/>
        <v>0</v>
      </c>
      <c r="Z67" s="200">
        <f t="shared" si="8"/>
        <v>0</v>
      </c>
    </row>
    <row r="68" spans="1:26" x14ac:dyDescent="0.25">
      <c r="A68" t="s">
        <v>1161</v>
      </c>
      <c r="C68">
        <v>60</v>
      </c>
      <c r="D68" s="10" t="s">
        <v>129</v>
      </c>
      <c r="E68" s="8" t="s">
        <v>113</v>
      </c>
      <c r="F68" s="5" t="s">
        <v>100</v>
      </c>
      <c r="G68" s="6" t="str">
        <f t="shared" si="99"/>
        <v>0</v>
      </c>
      <c r="H68" s="72" t="str">
        <f t="shared" si="87"/>
        <v>0</v>
      </c>
      <c r="I68" s="6" t="str">
        <f t="shared" si="99"/>
        <v>0</v>
      </c>
      <c r="J68" s="6" t="str">
        <f t="shared" si="99"/>
        <v>0</v>
      </c>
      <c r="K68" s="72" t="str">
        <f t="shared" si="88"/>
        <v>0</v>
      </c>
      <c r="L68" s="6" t="str">
        <f t="shared" si="99"/>
        <v>0</v>
      </c>
      <c r="M68" s="6" t="str">
        <f t="shared" si="99"/>
        <v>0</v>
      </c>
      <c r="N68" s="6" t="str">
        <f t="shared" si="99"/>
        <v>0</v>
      </c>
      <c r="O68" s="16">
        <f t="shared" si="10"/>
        <v>0</v>
      </c>
      <c r="P68" s="6" t="str">
        <f t="shared" si="100"/>
        <v>0</v>
      </c>
      <c r="Q68" s="6" t="str">
        <f t="shared" si="100"/>
        <v>0</v>
      </c>
      <c r="R68" s="72" t="str">
        <f t="shared" si="90"/>
        <v>0</v>
      </c>
      <c r="S68" s="181"/>
      <c r="T68" s="196">
        <f t="shared" si="2"/>
        <v>0</v>
      </c>
      <c r="U68" s="197">
        <f t="shared" si="3"/>
        <v>0</v>
      </c>
      <c r="V68" s="198">
        <f t="shared" si="4"/>
        <v>0</v>
      </c>
      <c r="W68" s="199">
        <f t="shared" si="5"/>
        <v>0</v>
      </c>
      <c r="X68" s="199">
        <f t="shared" si="6"/>
        <v>0</v>
      </c>
      <c r="Y68" s="199">
        <f t="shared" si="7"/>
        <v>0</v>
      </c>
      <c r="Z68" s="200">
        <f t="shared" si="8"/>
        <v>0</v>
      </c>
    </row>
    <row r="69" spans="1:26" ht="36.75" x14ac:dyDescent="0.25">
      <c r="A69" t="s">
        <v>1162</v>
      </c>
      <c r="C69">
        <v>61</v>
      </c>
      <c r="D69" s="10" t="s">
        <v>118</v>
      </c>
      <c r="E69" s="8" t="s">
        <v>114</v>
      </c>
      <c r="F69" s="5" t="s">
        <v>116</v>
      </c>
      <c r="G69" s="6" t="str">
        <f t="shared" si="99"/>
        <v>0</v>
      </c>
      <c r="H69" s="72" t="str">
        <f t="shared" si="87"/>
        <v>0</v>
      </c>
      <c r="I69" s="6" t="str">
        <f t="shared" si="99"/>
        <v>0</v>
      </c>
      <c r="J69" s="6" t="str">
        <f t="shared" si="99"/>
        <v>0</v>
      </c>
      <c r="K69" s="72" t="str">
        <f t="shared" si="88"/>
        <v>0</v>
      </c>
      <c r="L69" s="6" t="str">
        <f t="shared" si="99"/>
        <v>0</v>
      </c>
      <c r="M69" s="6" t="str">
        <f t="shared" si="99"/>
        <v>0</v>
      </c>
      <c r="N69" s="6" t="str">
        <f t="shared" si="99"/>
        <v>0</v>
      </c>
      <c r="O69" s="16">
        <f t="shared" si="10"/>
        <v>0</v>
      </c>
      <c r="P69" s="6" t="str">
        <f t="shared" si="100"/>
        <v>0</v>
      </c>
      <c r="Q69" s="6" t="str">
        <f t="shared" si="100"/>
        <v>0</v>
      </c>
      <c r="R69" s="72" t="str">
        <f t="shared" si="90"/>
        <v>0</v>
      </c>
      <c r="S69" s="181"/>
      <c r="T69" s="196">
        <f t="shared" si="2"/>
        <v>0</v>
      </c>
      <c r="U69" s="197">
        <f t="shared" si="3"/>
        <v>0</v>
      </c>
      <c r="V69" s="198">
        <f t="shared" si="4"/>
        <v>0</v>
      </c>
      <c r="W69" s="199">
        <f t="shared" si="5"/>
        <v>0</v>
      </c>
      <c r="X69" s="199">
        <f t="shared" si="6"/>
        <v>0</v>
      </c>
      <c r="Y69" s="199">
        <f t="shared" si="7"/>
        <v>0</v>
      </c>
      <c r="Z69" s="200">
        <f t="shared" si="8"/>
        <v>0</v>
      </c>
    </row>
    <row r="70" spans="1:26" x14ac:dyDescent="0.25">
      <c r="A70" t="s">
        <v>1163</v>
      </c>
      <c r="C70">
        <v>62</v>
      </c>
      <c r="D70" s="10" t="s">
        <v>119</v>
      </c>
      <c r="E70" s="8" t="s">
        <v>115</v>
      </c>
      <c r="F70" s="5" t="s">
        <v>117</v>
      </c>
      <c r="G70" s="6" t="str">
        <f t="shared" si="99"/>
        <v>0</v>
      </c>
      <c r="H70" s="72" t="str">
        <f t="shared" si="87"/>
        <v>0</v>
      </c>
      <c r="I70" s="6" t="str">
        <f t="shared" si="99"/>
        <v>0</v>
      </c>
      <c r="J70" s="6" t="str">
        <f t="shared" si="99"/>
        <v>0</v>
      </c>
      <c r="K70" s="72" t="str">
        <f t="shared" si="88"/>
        <v>0</v>
      </c>
      <c r="L70" s="6" t="str">
        <f t="shared" si="99"/>
        <v>0</v>
      </c>
      <c r="M70" s="6" t="str">
        <f t="shared" si="99"/>
        <v>0</v>
      </c>
      <c r="N70" s="6" t="str">
        <f t="shared" si="99"/>
        <v>0</v>
      </c>
      <c r="O70" s="16">
        <f t="shared" si="10"/>
        <v>0</v>
      </c>
      <c r="P70" s="6" t="str">
        <f t="shared" si="100"/>
        <v>0</v>
      </c>
      <c r="Q70" s="6" t="str">
        <f t="shared" si="100"/>
        <v>0</v>
      </c>
      <c r="R70" s="72" t="str">
        <f t="shared" si="90"/>
        <v>0</v>
      </c>
      <c r="S70" s="181"/>
      <c r="T70" s="196">
        <f t="shared" si="2"/>
        <v>0</v>
      </c>
      <c r="U70" s="197">
        <f t="shared" si="3"/>
        <v>0</v>
      </c>
      <c r="V70" s="198">
        <f t="shared" si="4"/>
        <v>0</v>
      </c>
      <c r="W70" s="199">
        <f t="shared" si="5"/>
        <v>0</v>
      </c>
      <c r="X70" s="199">
        <f t="shared" si="6"/>
        <v>0</v>
      </c>
      <c r="Y70" s="199">
        <f t="shared" si="7"/>
        <v>0</v>
      </c>
      <c r="Z70" s="200">
        <f t="shared" si="8"/>
        <v>0</v>
      </c>
    </row>
    <row r="71" spans="1:26" x14ac:dyDescent="0.25">
      <c r="C71">
        <v>63</v>
      </c>
      <c r="D71" s="37" t="s">
        <v>668</v>
      </c>
      <c r="E71" s="20"/>
      <c r="F71" s="21"/>
      <c r="G71" s="16">
        <f>IFERROR(G39-G40-G48-G56-G57-G58-G59-G60-G61-G62-G63-G66-G67-G68-G69-G70,"0")</f>
        <v>0</v>
      </c>
      <c r="H71" s="228"/>
      <c r="I71" s="16">
        <f t="shared" ref="I71:Q71" si="110">IFERROR(I39-I40-I48-I56-I57-I58-I59-I60-I61-I62-I63-I66-I67-I68-I69-I70,"0")</f>
        <v>0</v>
      </c>
      <c r="J71" s="16">
        <f t="shared" si="110"/>
        <v>0</v>
      </c>
      <c r="K71" s="228"/>
      <c r="L71" s="16">
        <f t="shared" si="110"/>
        <v>0</v>
      </c>
      <c r="M71" s="16">
        <f t="shared" si="110"/>
        <v>0</v>
      </c>
      <c r="N71" s="16">
        <f t="shared" si="110"/>
        <v>0</v>
      </c>
      <c r="O71" s="16">
        <f t="shared" si="10"/>
        <v>0</v>
      </c>
      <c r="P71" s="16">
        <f t="shared" si="110"/>
        <v>0</v>
      </c>
      <c r="Q71" s="16">
        <f t="shared" si="110"/>
        <v>0</v>
      </c>
      <c r="R71" s="228"/>
      <c r="S71" s="120"/>
      <c r="T71" s="196">
        <f t="shared" si="2"/>
        <v>0</v>
      </c>
      <c r="U71" s="197">
        <f t="shared" si="3"/>
        <v>0</v>
      </c>
      <c r="V71" s="198">
        <f t="shared" si="4"/>
        <v>0</v>
      </c>
      <c r="W71" s="199">
        <f t="shared" si="5"/>
        <v>0</v>
      </c>
      <c r="X71" s="199">
        <f t="shared" si="6"/>
        <v>0</v>
      </c>
      <c r="Y71" s="199">
        <f t="shared" si="7"/>
        <v>0</v>
      </c>
      <c r="Z71" s="200">
        <f t="shared" si="8"/>
        <v>0</v>
      </c>
    </row>
    <row r="72" spans="1:26" ht="24.75" x14ac:dyDescent="0.25">
      <c r="A72" t="s">
        <v>1164</v>
      </c>
      <c r="B72">
        <v>1</v>
      </c>
      <c r="C72">
        <v>64</v>
      </c>
      <c r="D72" s="4" t="s">
        <v>131</v>
      </c>
      <c r="E72" s="12" t="s">
        <v>132</v>
      </c>
      <c r="F72" s="18" t="s">
        <v>133</v>
      </c>
      <c r="G72" s="46" t="str">
        <f t="shared" ref="G72:N74" si="111">IFERROR(VLOOKUP($A72,_f12_all,G$1,FALSE),"0")</f>
        <v>0</v>
      </c>
      <c r="H72" s="70" t="str">
        <f>IFERROR(VLOOKUP($A72,_f12_all_pr,H$1,FALSE),"0")</f>
        <v>0</v>
      </c>
      <c r="I72" s="46" t="str">
        <f t="shared" si="111"/>
        <v>0</v>
      </c>
      <c r="J72" s="46" t="str">
        <f t="shared" si="111"/>
        <v>0</v>
      </c>
      <c r="K72" s="70" t="str">
        <f>IFERROR(VLOOKUP($A72,_f12_all_pr,K$1,FALSE),"0")</f>
        <v>0</v>
      </c>
      <c r="L72" s="46" t="str">
        <f t="shared" si="111"/>
        <v>0</v>
      </c>
      <c r="M72" s="46" t="str">
        <f t="shared" si="111"/>
        <v>0</v>
      </c>
      <c r="N72" s="46" t="str">
        <f t="shared" si="111"/>
        <v>0</v>
      </c>
      <c r="O72" s="16">
        <f t="shared" si="10"/>
        <v>0</v>
      </c>
      <c r="P72" s="46" t="str">
        <f t="shared" ref="P72:Q74" si="112">IFERROR(VLOOKUP($A72,_f12_all,P$1,FALSE),"0")</f>
        <v>0</v>
      </c>
      <c r="Q72" s="46" t="str">
        <f t="shared" si="112"/>
        <v>0</v>
      </c>
      <c r="R72" s="70" t="str">
        <f>IFERROR(VLOOKUP($A72,_f12_all_pr,R$1,FALSE),"0")</f>
        <v>0</v>
      </c>
      <c r="S72" s="181"/>
      <c r="T72" s="196">
        <f t="shared" si="2"/>
        <v>0</v>
      </c>
      <c r="U72" s="197">
        <f t="shared" si="3"/>
        <v>0</v>
      </c>
      <c r="V72" s="198">
        <f t="shared" si="4"/>
        <v>0</v>
      </c>
      <c r="W72" s="199">
        <f t="shared" si="5"/>
        <v>0</v>
      </c>
      <c r="X72" s="199">
        <f t="shared" si="6"/>
        <v>0</v>
      </c>
      <c r="Y72" s="199">
        <f t="shared" si="7"/>
        <v>0</v>
      </c>
      <c r="Z72" s="200">
        <f t="shared" si="8"/>
        <v>0</v>
      </c>
    </row>
    <row r="73" spans="1:26" ht="60.75" x14ac:dyDescent="0.25">
      <c r="A73" s="44" t="s">
        <v>1165</v>
      </c>
      <c r="C73">
        <v>65</v>
      </c>
      <c r="D73" s="10" t="s">
        <v>136</v>
      </c>
      <c r="E73" s="8" t="s">
        <v>134</v>
      </c>
      <c r="F73" s="5" t="s">
        <v>138</v>
      </c>
      <c r="G73" s="6" t="str">
        <f t="shared" si="111"/>
        <v>0</v>
      </c>
      <c r="H73" s="72" t="str">
        <f>IFERROR(VLOOKUP($A73,_f12_all_pr,H$1,FALSE),"0")</f>
        <v>0</v>
      </c>
      <c r="I73" s="6" t="str">
        <f t="shared" si="111"/>
        <v>0</v>
      </c>
      <c r="J73" s="6" t="str">
        <f t="shared" si="111"/>
        <v>0</v>
      </c>
      <c r="K73" s="72" t="str">
        <f>IFERROR(VLOOKUP($A73,_f12_all_pr,K$1,FALSE),"0")</f>
        <v>0</v>
      </c>
      <c r="L73" s="6" t="str">
        <f t="shared" si="111"/>
        <v>0</v>
      </c>
      <c r="M73" s="6" t="str">
        <f t="shared" si="111"/>
        <v>0</v>
      </c>
      <c r="N73" s="6" t="str">
        <f t="shared" si="111"/>
        <v>0</v>
      </c>
      <c r="O73" s="16">
        <f t="shared" si="10"/>
        <v>0</v>
      </c>
      <c r="P73" s="6" t="str">
        <f t="shared" si="112"/>
        <v>0</v>
      </c>
      <c r="Q73" s="6" t="str">
        <f t="shared" si="112"/>
        <v>0</v>
      </c>
      <c r="R73" s="72" t="str">
        <f>IFERROR(VLOOKUP($A73,_f12_all_pr,R$1,FALSE),"0")</f>
        <v>0</v>
      </c>
      <c r="S73" s="181"/>
      <c r="T73" s="196">
        <f t="shared" si="2"/>
        <v>0</v>
      </c>
      <c r="U73" s="197">
        <f t="shared" si="3"/>
        <v>0</v>
      </c>
      <c r="V73" s="198">
        <f t="shared" si="4"/>
        <v>0</v>
      </c>
      <c r="W73" s="199">
        <f t="shared" si="5"/>
        <v>0</v>
      </c>
      <c r="X73" s="199">
        <f t="shared" si="6"/>
        <v>0</v>
      </c>
      <c r="Y73" s="199">
        <f t="shared" si="7"/>
        <v>0</v>
      </c>
      <c r="Z73" s="200">
        <f t="shared" si="8"/>
        <v>0</v>
      </c>
    </row>
    <row r="74" spans="1:26" ht="36.75" x14ac:dyDescent="0.25">
      <c r="A74" s="173" t="s">
        <v>3585</v>
      </c>
      <c r="C74">
        <v>66</v>
      </c>
      <c r="D74" s="159" t="s">
        <v>3468</v>
      </c>
      <c r="E74" s="160" t="s">
        <v>135</v>
      </c>
      <c r="F74" s="161" t="s">
        <v>3469</v>
      </c>
      <c r="G74" s="6" t="str">
        <f t="shared" si="111"/>
        <v>0</v>
      </c>
      <c r="H74" s="228"/>
      <c r="I74" s="6" t="str">
        <f t="shared" si="111"/>
        <v>0</v>
      </c>
      <c r="J74" s="6" t="str">
        <f t="shared" si="111"/>
        <v>0</v>
      </c>
      <c r="K74" s="228"/>
      <c r="L74" s="6" t="str">
        <f t="shared" si="111"/>
        <v>0</v>
      </c>
      <c r="M74" s="6" t="str">
        <f t="shared" si="111"/>
        <v>0</v>
      </c>
      <c r="N74" s="6" t="str">
        <f t="shared" si="111"/>
        <v>0</v>
      </c>
      <c r="O74" s="16">
        <f t="shared" ref="O74" si="113">IFERROR(J74-M74-N74,"0")</f>
        <v>0</v>
      </c>
      <c r="P74" s="6" t="str">
        <f t="shared" si="112"/>
        <v>0</v>
      </c>
      <c r="Q74" s="6" t="str">
        <f t="shared" si="112"/>
        <v>0</v>
      </c>
      <c r="R74" s="228"/>
      <c r="S74" s="181"/>
      <c r="T74" s="196">
        <f t="shared" si="2"/>
        <v>0</v>
      </c>
      <c r="U74" s="197">
        <f t="shared" si="3"/>
        <v>0</v>
      </c>
      <c r="V74" s="198">
        <f t="shared" si="4"/>
        <v>0</v>
      </c>
      <c r="W74" s="199">
        <f t="shared" si="5"/>
        <v>0</v>
      </c>
      <c r="X74" s="199">
        <f t="shared" si="6"/>
        <v>0</v>
      </c>
      <c r="Y74" s="199">
        <f t="shared" si="7"/>
        <v>0</v>
      </c>
      <c r="Z74" s="200">
        <f t="shared" si="8"/>
        <v>0</v>
      </c>
    </row>
    <row r="75" spans="1:26" x14ac:dyDescent="0.25">
      <c r="C75">
        <v>67</v>
      </c>
      <c r="D75" s="10"/>
      <c r="E75" s="8"/>
      <c r="F75" s="2"/>
      <c r="G75" s="6"/>
      <c r="H75" s="228"/>
      <c r="I75" s="6"/>
      <c r="J75" s="6"/>
      <c r="K75" s="228"/>
      <c r="L75" s="6"/>
      <c r="M75" s="6"/>
      <c r="N75" s="6"/>
      <c r="O75" s="16">
        <f t="shared" si="10"/>
        <v>0</v>
      </c>
      <c r="P75" s="6"/>
      <c r="Q75" s="6"/>
      <c r="R75" s="228"/>
      <c r="S75" s="181"/>
      <c r="T75" s="196">
        <f t="shared" si="2"/>
        <v>0</v>
      </c>
      <c r="U75" s="197">
        <f t="shared" si="3"/>
        <v>0</v>
      </c>
      <c r="V75" s="198">
        <f t="shared" si="4"/>
        <v>0</v>
      </c>
      <c r="W75" s="199">
        <f t="shared" si="5"/>
        <v>0</v>
      </c>
      <c r="X75" s="199">
        <f t="shared" si="6"/>
        <v>0</v>
      </c>
      <c r="Y75" s="199">
        <f t="shared" si="7"/>
        <v>0</v>
      </c>
      <c r="Z75" s="200">
        <f t="shared" si="8"/>
        <v>0</v>
      </c>
    </row>
    <row r="76" spans="1:26" x14ac:dyDescent="0.25">
      <c r="C76">
        <v>68</v>
      </c>
      <c r="D76" s="36"/>
      <c r="E76" s="14"/>
      <c r="F76" s="15"/>
      <c r="G76" s="16">
        <f>G74-G75</f>
        <v>0</v>
      </c>
      <c r="H76" s="228"/>
      <c r="I76" s="16">
        <f t="shared" ref="I76:Q76" si="114">I74-I75</f>
        <v>0</v>
      </c>
      <c r="J76" s="16">
        <f t="shared" si="114"/>
        <v>0</v>
      </c>
      <c r="K76" s="228"/>
      <c r="L76" s="16">
        <f t="shared" si="114"/>
        <v>0</v>
      </c>
      <c r="M76" s="16">
        <f t="shared" si="114"/>
        <v>0</v>
      </c>
      <c r="N76" s="16">
        <f t="shared" si="114"/>
        <v>0</v>
      </c>
      <c r="O76" s="16">
        <f t="shared" si="10"/>
        <v>0</v>
      </c>
      <c r="P76" s="16">
        <f t="shared" si="114"/>
        <v>0</v>
      </c>
      <c r="Q76" s="16">
        <f t="shared" si="114"/>
        <v>0</v>
      </c>
      <c r="R76" s="228"/>
      <c r="S76" s="120"/>
      <c r="T76" s="196">
        <f t="shared" si="2"/>
        <v>0</v>
      </c>
      <c r="U76" s="197">
        <f t="shared" si="3"/>
        <v>0</v>
      </c>
      <c r="V76" s="198">
        <f t="shared" si="4"/>
        <v>0</v>
      </c>
      <c r="W76" s="199">
        <f t="shared" si="5"/>
        <v>0</v>
      </c>
      <c r="X76" s="199">
        <f t="shared" si="6"/>
        <v>0</v>
      </c>
      <c r="Y76" s="199">
        <f t="shared" si="7"/>
        <v>0</v>
      </c>
      <c r="Z76" s="200">
        <f t="shared" si="8"/>
        <v>0</v>
      </c>
    </row>
    <row r="77" spans="1:26" x14ac:dyDescent="0.25">
      <c r="C77">
        <v>69</v>
      </c>
      <c r="D77" s="37" t="s">
        <v>667</v>
      </c>
      <c r="E77" s="20"/>
      <c r="F77" s="21"/>
      <c r="G77" s="16">
        <f>IFERROR(G72-G73-G74,"0")</f>
        <v>0</v>
      </c>
      <c r="H77" s="228"/>
      <c r="I77" s="16">
        <f t="shared" ref="I77:P77" si="115">IFERROR(I72-I73-I74,"0")</f>
        <v>0</v>
      </c>
      <c r="J77" s="16">
        <f t="shared" si="115"/>
        <v>0</v>
      </c>
      <c r="K77" s="228"/>
      <c r="L77" s="16">
        <f t="shared" si="115"/>
        <v>0</v>
      </c>
      <c r="M77" s="16">
        <f t="shared" si="115"/>
        <v>0</v>
      </c>
      <c r="N77" s="16">
        <f t="shared" si="115"/>
        <v>0</v>
      </c>
      <c r="O77" s="16">
        <f t="shared" si="10"/>
        <v>0</v>
      </c>
      <c r="P77" s="16">
        <f t="shared" si="115"/>
        <v>0</v>
      </c>
      <c r="Q77" s="16">
        <f>IFERROR(Q72-Q73-Q74,"0")</f>
        <v>0</v>
      </c>
      <c r="R77" s="228"/>
      <c r="S77" s="120"/>
      <c r="T77" s="196">
        <f t="shared" si="2"/>
        <v>0</v>
      </c>
      <c r="U77" s="197">
        <f t="shared" si="3"/>
        <v>0</v>
      </c>
      <c r="V77" s="198">
        <f t="shared" si="4"/>
        <v>0</v>
      </c>
      <c r="W77" s="199">
        <f t="shared" si="5"/>
        <v>0</v>
      </c>
      <c r="X77" s="199">
        <f t="shared" si="6"/>
        <v>0</v>
      </c>
      <c r="Y77" s="199">
        <f t="shared" si="7"/>
        <v>0</v>
      </c>
      <c r="Z77" s="200">
        <f t="shared" si="8"/>
        <v>0</v>
      </c>
    </row>
    <row r="78" spans="1:26" x14ac:dyDescent="0.25">
      <c r="A78" t="s">
        <v>1166</v>
      </c>
      <c r="B78">
        <v>1</v>
      </c>
      <c r="C78">
        <v>70</v>
      </c>
      <c r="D78" s="4" t="s">
        <v>140</v>
      </c>
      <c r="E78" s="12" t="s">
        <v>141</v>
      </c>
      <c r="F78" s="18" t="s">
        <v>142</v>
      </c>
      <c r="G78" s="46" t="str">
        <f t="shared" ref="G78:N81" si="116">IFERROR(VLOOKUP($A78,_f12_all,G$1,FALSE),"0")</f>
        <v>0</v>
      </c>
      <c r="H78" s="70" t="str">
        <f>IFERROR(VLOOKUP($A78,_f12_all_pr,H$1,FALSE),"0")</f>
        <v>0</v>
      </c>
      <c r="I78" s="46" t="str">
        <f t="shared" si="116"/>
        <v>0</v>
      </c>
      <c r="J78" s="46" t="str">
        <f t="shared" si="116"/>
        <v>0</v>
      </c>
      <c r="K78" s="70" t="str">
        <f>IFERROR(VLOOKUP($A78,_f12_all_pr,K$1,FALSE),"0")</f>
        <v>0</v>
      </c>
      <c r="L78" s="46" t="str">
        <f t="shared" si="116"/>
        <v>0</v>
      </c>
      <c r="M78" s="46" t="str">
        <f t="shared" si="116"/>
        <v>0</v>
      </c>
      <c r="N78" s="46" t="str">
        <f t="shared" si="116"/>
        <v>0</v>
      </c>
      <c r="O78" s="16">
        <f t="shared" si="10"/>
        <v>0</v>
      </c>
      <c r="P78" s="46" t="str">
        <f t="shared" ref="P78:Q81" si="117">IFERROR(VLOOKUP($A78,_f12_all,P$1,FALSE),"0")</f>
        <v>0</v>
      </c>
      <c r="Q78" s="46" t="str">
        <f t="shared" si="117"/>
        <v>0</v>
      </c>
      <c r="R78" s="70" t="str">
        <f>IFERROR(VLOOKUP($A78,_f12_all_pr,R$1,FALSE),"0")</f>
        <v>0</v>
      </c>
      <c r="S78" s="181"/>
      <c r="T78" s="196">
        <f t="shared" si="2"/>
        <v>0</v>
      </c>
      <c r="U78" s="197">
        <f t="shared" si="3"/>
        <v>0</v>
      </c>
      <c r="V78" s="198">
        <f t="shared" si="4"/>
        <v>0</v>
      </c>
      <c r="W78" s="199">
        <f t="shared" si="5"/>
        <v>0</v>
      </c>
      <c r="X78" s="199">
        <f t="shared" si="6"/>
        <v>0</v>
      </c>
      <c r="Y78" s="199">
        <f t="shared" si="7"/>
        <v>0</v>
      </c>
      <c r="Z78" s="200">
        <f t="shared" si="8"/>
        <v>0</v>
      </c>
    </row>
    <row r="79" spans="1:26" ht="24.75" x14ac:dyDescent="0.25">
      <c r="A79" t="s">
        <v>1167</v>
      </c>
      <c r="C79">
        <v>71</v>
      </c>
      <c r="D79" s="10" t="s">
        <v>149</v>
      </c>
      <c r="E79" s="8" t="s">
        <v>143</v>
      </c>
      <c r="F79" s="2" t="s">
        <v>144</v>
      </c>
      <c r="G79" s="6" t="str">
        <f t="shared" si="116"/>
        <v>0</v>
      </c>
      <c r="H79" s="72" t="str">
        <f>IFERROR(VLOOKUP($A79,_f12_all_pr,H$1,FALSE),"0")</f>
        <v>0</v>
      </c>
      <c r="I79" s="6" t="str">
        <f t="shared" si="116"/>
        <v>0</v>
      </c>
      <c r="J79" s="6" t="str">
        <f t="shared" si="116"/>
        <v>0</v>
      </c>
      <c r="K79" s="72" t="str">
        <f>IFERROR(VLOOKUP($A79,_f12_all_pr,K$1,FALSE),"0")</f>
        <v>0</v>
      </c>
      <c r="L79" s="6" t="str">
        <f t="shared" si="116"/>
        <v>0</v>
      </c>
      <c r="M79" s="6" t="str">
        <f t="shared" si="116"/>
        <v>0</v>
      </c>
      <c r="N79" s="6" t="str">
        <f t="shared" si="116"/>
        <v>0</v>
      </c>
      <c r="O79" s="16">
        <f t="shared" si="10"/>
        <v>0</v>
      </c>
      <c r="P79" s="6" t="str">
        <f t="shared" si="117"/>
        <v>0</v>
      </c>
      <c r="Q79" s="6" t="str">
        <f t="shared" si="117"/>
        <v>0</v>
      </c>
      <c r="R79" s="72" t="str">
        <f>IFERROR(VLOOKUP($A79,_f12_all_pr,R$1,FALSE),"0")</f>
        <v>0</v>
      </c>
      <c r="S79" s="181"/>
      <c r="T79" s="196">
        <f t="shared" si="2"/>
        <v>0</v>
      </c>
      <c r="U79" s="197">
        <f t="shared" si="3"/>
        <v>0</v>
      </c>
      <c r="V79" s="198">
        <f t="shared" si="4"/>
        <v>0</v>
      </c>
      <c r="W79" s="199">
        <f t="shared" si="5"/>
        <v>0</v>
      </c>
      <c r="X79" s="199">
        <f t="shared" si="6"/>
        <v>0</v>
      </c>
      <c r="Y79" s="199">
        <f t="shared" si="7"/>
        <v>0</v>
      </c>
      <c r="Z79" s="200">
        <f t="shared" si="8"/>
        <v>0</v>
      </c>
    </row>
    <row r="80" spans="1:26" ht="24.75" x14ac:dyDescent="0.25">
      <c r="A80" t="s">
        <v>1168</v>
      </c>
      <c r="C80">
        <v>72</v>
      </c>
      <c r="D80" s="10" t="s">
        <v>152</v>
      </c>
      <c r="E80" s="8" t="s">
        <v>150</v>
      </c>
      <c r="F80" s="2" t="s">
        <v>145</v>
      </c>
      <c r="G80" s="6" t="str">
        <f t="shared" si="116"/>
        <v>0</v>
      </c>
      <c r="H80" s="72" t="str">
        <f>IFERROR(VLOOKUP($A80,_f12_all_pr,H$1,FALSE),"0")</f>
        <v>0</v>
      </c>
      <c r="I80" s="6" t="str">
        <f t="shared" si="116"/>
        <v>0</v>
      </c>
      <c r="J80" s="6" t="str">
        <f t="shared" si="116"/>
        <v>0</v>
      </c>
      <c r="K80" s="72" t="str">
        <f>IFERROR(VLOOKUP($A80,_f12_all_pr,K$1,FALSE),"0")</f>
        <v>0</v>
      </c>
      <c r="L80" s="6" t="str">
        <f t="shared" si="116"/>
        <v>0</v>
      </c>
      <c r="M80" s="6" t="str">
        <f t="shared" si="116"/>
        <v>0</v>
      </c>
      <c r="N80" s="6" t="str">
        <f t="shared" si="116"/>
        <v>0</v>
      </c>
      <c r="O80" s="16">
        <f t="shared" si="10"/>
        <v>0</v>
      </c>
      <c r="P80" s="6" t="str">
        <f t="shared" si="117"/>
        <v>0</v>
      </c>
      <c r="Q80" s="6" t="str">
        <f t="shared" si="117"/>
        <v>0</v>
      </c>
      <c r="R80" s="72" t="str">
        <f>IFERROR(VLOOKUP($A80,_f12_all_pr,R$1,FALSE),"0")</f>
        <v>0</v>
      </c>
      <c r="S80" s="181"/>
      <c r="T80" s="196">
        <f t="shared" si="2"/>
        <v>0</v>
      </c>
      <c r="U80" s="197">
        <f t="shared" si="3"/>
        <v>0</v>
      </c>
      <c r="V80" s="198">
        <f t="shared" si="4"/>
        <v>0</v>
      </c>
      <c r="W80" s="199">
        <f t="shared" si="5"/>
        <v>0</v>
      </c>
      <c r="X80" s="199">
        <f t="shared" si="6"/>
        <v>0</v>
      </c>
      <c r="Y80" s="199">
        <f t="shared" ref="Y80:Y143" si="118">G80-J80</f>
        <v>0</v>
      </c>
      <c r="Z80" s="200">
        <f t="shared" ref="Z80:Z143" si="119">J80-M80-N80</f>
        <v>0</v>
      </c>
    </row>
    <row r="81" spans="1:26" ht="24.75" x14ac:dyDescent="0.25">
      <c r="A81" t="s">
        <v>1169</v>
      </c>
      <c r="C81">
        <v>73</v>
      </c>
      <c r="D81" s="10" t="s">
        <v>153</v>
      </c>
      <c r="E81" s="8" t="s">
        <v>151</v>
      </c>
      <c r="F81" s="2" t="s">
        <v>146</v>
      </c>
      <c r="G81" s="6" t="str">
        <f t="shared" si="116"/>
        <v>0</v>
      </c>
      <c r="H81" s="72" t="str">
        <f>IFERROR(VLOOKUP($A81,_f12_all_pr,H$1,FALSE),"0")</f>
        <v>0</v>
      </c>
      <c r="I81" s="6" t="str">
        <f t="shared" si="116"/>
        <v>0</v>
      </c>
      <c r="J81" s="6" t="str">
        <f t="shared" si="116"/>
        <v>0</v>
      </c>
      <c r="K81" s="72" t="str">
        <f>IFERROR(VLOOKUP($A81,_f12_all_pr,K$1,FALSE),"0")</f>
        <v>0</v>
      </c>
      <c r="L81" s="6" t="str">
        <f t="shared" si="116"/>
        <v>0</v>
      </c>
      <c r="M81" s="6" t="str">
        <f t="shared" si="116"/>
        <v>0</v>
      </c>
      <c r="N81" s="6" t="str">
        <f t="shared" si="116"/>
        <v>0</v>
      </c>
      <c r="O81" s="16">
        <f t="shared" si="10"/>
        <v>0</v>
      </c>
      <c r="P81" s="6" t="str">
        <f t="shared" si="117"/>
        <v>0</v>
      </c>
      <c r="Q81" s="6" t="str">
        <f t="shared" si="117"/>
        <v>0</v>
      </c>
      <c r="R81" s="72" t="str">
        <f>IFERROR(VLOOKUP($A81,_f12_all_pr,R$1,FALSE),"0")</f>
        <v>0</v>
      </c>
      <c r="S81" s="181"/>
      <c r="T81" s="196">
        <f t="shared" si="2"/>
        <v>0</v>
      </c>
      <c r="U81" s="197">
        <f t="shared" si="3"/>
        <v>0</v>
      </c>
      <c r="V81" s="198">
        <f t="shared" si="4"/>
        <v>0</v>
      </c>
      <c r="W81" s="199">
        <f t="shared" si="5"/>
        <v>0</v>
      </c>
      <c r="X81" s="199">
        <f t="shared" si="6"/>
        <v>0</v>
      </c>
      <c r="Y81" s="199">
        <f t="shared" si="118"/>
        <v>0</v>
      </c>
      <c r="Z81" s="200">
        <f t="shared" si="119"/>
        <v>0</v>
      </c>
    </row>
    <row r="82" spans="1:26" x14ac:dyDescent="0.25">
      <c r="C82">
        <v>74</v>
      </c>
      <c r="D82" s="36" t="s">
        <v>703</v>
      </c>
      <c r="E82" s="14"/>
      <c r="F82" s="15"/>
      <c r="G82" s="16">
        <f>IFERROR(G79-G80-G81,"0")</f>
        <v>0</v>
      </c>
      <c r="H82" s="228"/>
      <c r="I82" s="16">
        <f t="shared" ref="I82:Q82" si="120">IFERROR(I79-I80-I81,"0")</f>
        <v>0</v>
      </c>
      <c r="J82" s="16">
        <f t="shared" si="120"/>
        <v>0</v>
      </c>
      <c r="K82" s="228"/>
      <c r="L82" s="16">
        <f t="shared" si="120"/>
        <v>0</v>
      </c>
      <c r="M82" s="16">
        <f t="shared" si="120"/>
        <v>0</v>
      </c>
      <c r="N82" s="16">
        <f t="shared" si="120"/>
        <v>0</v>
      </c>
      <c r="O82" s="16">
        <f t="shared" ref="O82:O147" si="121">IFERROR(J82-M82-N82,"0")</f>
        <v>0</v>
      </c>
      <c r="P82" s="16">
        <f t="shared" si="120"/>
        <v>0</v>
      </c>
      <c r="Q82" s="16">
        <f t="shared" si="120"/>
        <v>0</v>
      </c>
      <c r="R82" s="228"/>
      <c r="S82" s="120"/>
      <c r="T82" s="196">
        <f t="shared" ref="T82:T147" si="122">IFERROR(G82-I82,"0")</f>
        <v>0</v>
      </c>
      <c r="U82" s="197">
        <f t="shared" ref="U82:U147" si="123">IFERROR(J82-L82,"0")</f>
        <v>0</v>
      </c>
      <c r="V82" s="198">
        <f t="shared" ref="V82:V147" si="124">IFERROR(T82-U82,"0")</f>
        <v>0</v>
      </c>
      <c r="W82" s="199">
        <f t="shared" ref="W82:W147" si="125">I82-P82-Q82</f>
        <v>0</v>
      </c>
      <c r="X82" s="199">
        <f t="shared" ref="X82:X147" si="126">I82-L82</f>
        <v>0</v>
      </c>
      <c r="Y82" s="199">
        <f t="shared" si="118"/>
        <v>0</v>
      </c>
      <c r="Z82" s="200">
        <f t="shared" si="119"/>
        <v>0</v>
      </c>
    </row>
    <row r="83" spans="1:26" ht="36.75" x14ac:dyDescent="0.25">
      <c r="A83" t="s">
        <v>1170</v>
      </c>
      <c r="C83">
        <v>75</v>
      </c>
      <c r="D83" s="10" t="s">
        <v>158</v>
      </c>
      <c r="E83" s="8" t="s">
        <v>154</v>
      </c>
      <c r="F83" s="2" t="s">
        <v>159</v>
      </c>
      <c r="G83" s="6" t="str">
        <f t="shared" ref="G83:N85" si="127">IFERROR(VLOOKUP($A83,_f12_all,G$1,FALSE),"0")</f>
        <v>0</v>
      </c>
      <c r="H83" s="72" t="str">
        <f>IFERROR(VLOOKUP($A83,_f12_all_pr,H$1,FALSE),"0")</f>
        <v>0</v>
      </c>
      <c r="I83" s="6" t="str">
        <f t="shared" si="127"/>
        <v>0</v>
      </c>
      <c r="J83" s="6" t="str">
        <f t="shared" si="127"/>
        <v>0</v>
      </c>
      <c r="K83" s="72" t="str">
        <f>IFERROR(VLOOKUP($A83,_f12_all_pr,K$1,FALSE),"0")</f>
        <v>0</v>
      </c>
      <c r="L83" s="6" t="str">
        <f t="shared" si="127"/>
        <v>0</v>
      </c>
      <c r="M83" s="6" t="str">
        <f t="shared" si="127"/>
        <v>0</v>
      </c>
      <c r="N83" s="6" t="str">
        <f t="shared" si="127"/>
        <v>0</v>
      </c>
      <c r="O83" s="16">
        <f t="shared" si="121"/>
        <v>0</v>
      </c>
      <c r="P83" s="6" t="str">
        <f t="shared" ref="P83:Q85" si="128">IFERROR(VLOOKUP($A83,_f12_all,P$1,FALSE),"0")</f>
        <v>0</v>
      </c>
      <c r="Q83" s="6" t="str">
        <f t="shared" si="128"/>
        <v>0</v>
      </c>
      <c r="R83" s="72" t="str">
        <f>IFERROR(VLOOKUP($A83,_f12_all_pr,R$1,FALSE),"0")</f>
        <v>0</v>
      </c>
      <c r="S83" s="181"/>
      <c r="T83" s="196">
        <f t="shared" si="122"/>
        <v>0</v>
      </c>
      <c r="U83" s="197">
        <f t="shared" si="123"/>
        <v>0</v>
      </c>
      <c r="V83" s="198">
        <f t="shared" si="124"/>
        <v>0</v>
      </c>
      <c r="W83" s="199">
        <f t="shared" si="125"/>
        <v>0</v>
      </c>
      <c r="X83" s="199">
        <f t="shared" si="126"/>
        <v>0</v>
      </c>
      <c r="Y83" s="199">
        <f t="shared" si="118"/>
        <v>0</v>
      </c>
      <c r="Z83" s="200">
        <f t="shared" si="119"/>
        <v>0</v>
      </c>
    </row>
    <row r="84" spans="1:26" ht="24.75" x14ac:dyDescent="0.25">
      <c r="A84" t="s">
        <v>1171</v>
      </c>
      <c r="C84">
        <v>76</v>
      </c>
      <c r="D84" s="10" t="s">
        <v>160</v>
      </c>
      <c r="E84" s="8" t="s">
        <v>155</v>
      </c>
      <c r="F84" s="2" t="s">
        <v>161</v>
      </c>
      <c r="G84" s="6" t="str">
        <f t="shared" si="127"/>
        <v>0</v>
      </c>
      <c r="H84" s="72" t="str">
        <f>IFERROR(VLOOKUP($A84,_f12_all_pr,H$1,FALSE),"0")</f>
        <v>0</v>
      </c>
      <c r="I84" s="6" t="str">
        <f t="shared" si="127"/>
        <v>0</v>
      </c>
      <c r="J84" s="6" t="str">
        <f t="shared" si="127"/>
        <v>0</v>
      </c>
      <c r="K84" s="72" t="str">
        <f>IFERROR(VLOOKUP($A84,_f12_all_pr,K$1,FALSE),"0")</f>
        <v>0</v>
      </c>
      <c r="L84" s="6" t="str">
        <f t="shared" si="127"/>
        <v>0</v>
      </c>
      <c r="M84" s="6" t="str">
        <f t="shared" si="127"/>
        <v>0</v>
      </c>
      <c r="N84" s="6" t="str">
        <f t="shared" si="127"/>
        <v>0</v>
      </c>
      <c r="O84" s="16">
        <f t="shared" si="121"/>
        <v>0</v>
      </c>
      <c r="P84" s="6" t="str">
        <f t="shared" si="128"/>
        <v>0</v>
      </c>
      <c r="Q84" s="6" t="str">
        <f t="shared" si="128"/>
        <v>0</v>
      </c>
      <c r="R84" s="72" t="str">
        <f>IFERROR(VLOOKUP($A84,_f12_all_pr,R$1,FALSE),"0")</f>
        <v>0</v>
      </c>
      <c r="S84" s="181"/>
      <c r="T84" s="196">
        <f t="shared" si="122"/>
        <v>0</v>
      </c>
      <c r="U84" s="197">
        <f t="shared" si="123"/>
        <v>0</v>
      </c>
      <c r="V84" s="198">
        <f t="shared" si="124"/>
        <v>0</v>
      </c>
      <c r="W84" s="199">
        <f t="shared" si="125"/>
        <v>0</v>
      </c>
      <c r="X84" s="199">
        <f t="shared" si="126"/>
        <v>0</v>
      </c>
      <c r="Y84" s="199">
        <f t="shared" si="118"/>
        <v>0</v>
      </c>
      <c r="Z84" s="200">
        <f t="shared" si="119"/>
        <v>0</v>
      </c>
    </row>
    <row r="85" spans="1:26" ht="24.75" x14ac:dyDescent="0.25">
      <c r="A85" t="s">
        <v>1172</v>
      </c>
      <c r="C85">
        <v>77</v>
      </c>
      <c r="D85" s="10" t="s">
        <v>163</v>
      </c>
      <c r="E85" s="8" t="s">
        <v>162</v>
      </c>
      <c r="F85" s="2" t="s">
        <v>164</v>
      </c>
      <c r="G85" s="6" t="str">
        <f t="shared" si="127"/>
        <v>0</v>
      </c>
      <c r="H85" s="72" t="str">
        <f>IFERROR(VLOOKUP($A85,_f12_all_pr,H$1,FALSE),"0")</f>
        <v>0</v>
      </c>
      <c r="I85" s="6" t="str">
        <f t="shared" si="127"/>
        <v>0</v>
      </c>
      <c r="J85" s="6" t="str">
        <f t="shared" si="127"/>
        <v>0</v>
      </c>
      <c r="K85" s="72" t="str">
        <f>IFERROR(VLOOKUP($A85,_f12_all_pr,K$1,FALSE),"0")</f>
        <v>0</v>
      </c>
      <c r="L85" s="6" t="str">
        <f t="shared" si="127"/>
        <v>0</v>
      </c>
      <c r="M85" s="6" t="str">
        <f t="shared" si="127"/>
        <v>0</v>
      </c>
      <c r="N85" s="6" t="str">
        <f t="shared" si="127"/>
        <v>0</v>
      </c>
      <c r="O85" s="16">
        <f t="shared" si="121"/>
        <v>0</v>
      </c>
      <c r="P85" s="6" t="str">
        <f t="shared" si="128"/>
        <v>0</v>
      </c>
      <c r="Q85" s="6" t="str">
        <f t="shared" si="128"/>
        <v>0</v>
      </c>
      <c r="R85" s="72" t="str">
        <f>IFERROR(VLOOKUP($A85,_f12_all_pr,R$1,FALSE),"0")</f>
        <v>0</v>
      </c>
      <c r="S85" s="181"/>
      <c r="T85" s="196">
        <f t="shared" si="122"/>
        <v>0</v>
      </c>
      <c r="U85" s="197">
        <f t="shared" si="123"/>
        <v>0</v>
      </c>
      <c r="V85" s="198">
        <f t="shared" si="124"/>
        <v>0</v>
      </c>
      <c r="W85" s="199">
        <f t="shared" si="125"/>
        <v>0</v>
      </c>
      <c r="X85" s="199">
        <f t="shared" si="126"/>
        <v>0</v>
      </c>
      <c r="Y85" s="199">
        <f t="shared" si="118"/>
        <v>0</v>
      </c>
      <c r="Z85" s="200">
        <f t="shared" si="119"/>
        <v>0</v>
      </c>
    </row>
    <row r="86" spans="1:26" x14ac:dyDescent="0.25">
      <c r="C86">
        <v>78</v>
      </c>
      <c r="D86" s="36" t="s">
        <v>702</v>
      </c>
      <c r="E86" s="14"/>
      <c r="F86" s="15"/>
      <c r="G86" s="16">
        <f>IFERROR(G84-G85,"0")</f>
        <v>0</v>
      </c>
      <c r="H86" s="228"/>
      <c r="I86" s="16">
        <f t="shared" ref="I86:Q86" si="129">IFERROR(I84-I85,"0")</f>
        <v>0</v>
      </c>
      <c r="J86" s="16">
        <f t="shared" si="129"/>
        <v>0</v>
      </c>
      <c r="K86" s="228"/>
      <c r="L86" s="16">
        <f t="shared" si="129"/>
        <v>0</v>
      </c>
      <c r="M86" s="16">
        <f t="shared" si="129"/>
        <v>0</v>
      </c>
      <c r="N86" s="16">
        <f t="shared" si="129"/>
        <v>0</v>
      </c>
      <c r="O86" s="16">
        <f t="shared" si="121"/>
        <v>0</v>
      </c>
      <c r="P86" s="16">
        <f t="shared" si="129"/>
        <v>0</v>
      </c>
      <c r="Q86" s="16">
        <f t="shared" si="129"/>
        <v>0</v>
      </c>
      <c r="R86" s="228"/>
      <c r="S86" s="120"/>
      <c r="T86" s="196">
        <f t="shared" si="122"/>
        <v>0</v>
      </c>
      <c r="U86" s="197">
        <f t="shared" si="123"/>
        <v>0</v>
      </c>
      <c r="V86" s="198">
        <f t="shared" si="124"/>
        <v>0</v>
      </c>
      <c r="W86" s="199">
        <f t="shared" si="125"/>
        <v>0</v>
      </c>
      <c r="X86" s="199">
        <f t="shared" si="126"/>
        <v>0</v>
      </c>
      <c r="Y86" s="199">
        <f t="shared" si="118"/>
        <v>0</v>
      </c>
      <c r="Z86" s="200">
        <f t="shared" si="119"/>
        <v>0</v>
      </c>
    </row>
    <row r="87" spans="1:26" ht="24.75" x14ac:dyDescent="0.25">
      <c r="A87" s="44" t="s">
        <v>1173</v>
      </c>
      <c r="C87">
        <v>79</v>
      </c>
      <c r="D87" s="10" t="s">
        <v>165</v>
      </c>
      <c r="E87" s="8" t="s">
        <v>156</v>
      </c>
      <c r="F87" s="2" t="s">
        <v>166</v>
      </c>
      <c r="G87" s="6" t="str">
        <f t="shared" ref="G87:N91" si="130">IFERROR(VLOOKUP($A87,_f12_all,G$1,FALSE),"0")</f>
        <v>0</v>
      </c>
      <c r="H87" s="72" t="str">
        <f>IFERROR(VLOOKUP($A87,_f12_all_pr,H$1,FALSE),"0")</f>
        <v>0</v>
      </c>
      <c r="I87" s="6" t="str">
        <f t="shared" si="130"/>
        <v>0</v>
      </c>
      <c r="J87" s="6" t="str">
        <f t="shared" si="130"/>
        <v>0</v>
      </c>
      <c r="K87" s="72" t="str">
        <f>IFERROR(VLOOKUP($A87,_f12_all_pr,K$1,FALSE),"0")</f>
        <v>0</v>
      </c>
      <c r="L87" s="6" t="str">
        <f t="shared" si="130"/>
        <v>0</v>
      </c>
      <c r="M87" s="6" t="str">
        <f t="shared" si="130"/>
        <v>0</v>
      </c>
      <c r="N87" s="6" t="str">
        <f t="shared" si="130"/>
        <v>0</v>
      </c>
      <c r="O87" s="16">
        <f t="shared" si="121"/>
        <v>0</v>
      </c>
      <c r="P87" s="6" t="str">
        <f t="shared" ref="P87:Q91" si="131">IFERROR(VLOOKUP($A87,_f12_all,P$1,FALSE),"0")</f>
        <v>0</v>
      </c>
      <c r="Q87" s="6" t="str">
        <f t="shared" si="131"/>
        <v>0</v>
      </c>
      <c r="R87" s="72" t="str">
        <f>IFERROR(VLOOKUP($A87,_f12_all_pr,R$1,FALSE),"0")</f>
        <v>0</v>
      </c>
      <c r="S87" s="181"/>
      <c r="T87" s="196">
        <f t="shared" si="122"/>
        <v>0</v>
      </c>
      <c r="U87" s="197">
        <f t="shared" si="123"/>
        <v>0</v>
      </c>
      <c r="V87" s="198">
        <f t="shared" si="124"/>
        <v>0</v>
      </c>
      <c r="W87" s="199">
        <f t="shared" si="125"/>
        <v>0</v>
      </c>
      <c r="X87" s="199">
        <f t="shared" si="126"/>
        <v>0</v>
      </c>
      <c r="Y87" s="199">
        <f t="shared" si="118"/>
        <v>0</v>
      </c>
      <c r="Z87" s="200">
        <f t="shared" si="119"/>
        <v>0</v>
      </c>
    </row>
    <row r="88" spans="1:26" x14ac:dyDescent="0.25">
      <c r="A88" s="44" t="s">
        <v>1693</v>
      </c>
      <c r="C88">
        <v>80</v>
      </c>
      <c r="D88" s="19" t="s">
        <v>1690</v>
      </c>
      <c r="E88" s="8" t="s">
        <v>1691</v>
      </c>
      <c r="F88" s="2" t="s">
        <v>1692</v>
      </c>
      <c r="G88" s="6" t="str">
        <f t="shared" si="130"/>
        <v>0</v>
      </c>
      <c r="H88" s="72" t="str">
        <f>IFERROR(VLOOKUP($A88,_f12_all_pr,H$1,FALSE),"0")</f>
        <v>0</v>
      </c>
      <c r="I88" s="6" t="str">
        <f t="shared" si="130"/>
        <v>0</v>
      </c>
      <c r="J88" s="6" t="str">
        <f t="shared" si="130"/>
        <v>0</v>
      </c>
      <c r="K88" s="72" t="str">
        <f>IFERROR(VLOOKUP($A88,_f12_all_pr,K$1,FALSE),"0")</f>
        <v>0</v>
      </c>
      <c r="L88" s="6" t="str">
        <f t="shared" si="130"/>
        <v>0</v>
      </c>
      <c r="M88" s="6" t="str">
        <f t="shared" si="130"/>
        <v>0</v>
      </c>
      <c r="N88" s="6" t="str">
        <f t="shared" si="130"/>
        <v>0</v>
      </c>
      <c r="O88" s="16">
        <f t="shared" ref="O88:O89" si="132">IFERROR(J88-M88-N88,"0")</f>
        <v>0</v>
      </c>
      <c r="P88" s="6" t="str">
        <f t="shared" si="131"/>
        <v>0</v>
      </c>
      <c r="Q88" s="6" t="str">
        <f t="shared" si="131"/>
        <v>0</v>
      </c>
      <c r="R88" s="72" t="str">
        <f>IFERROR(VLOOKUP($A88,_f12_all_pr,R$1,FALSE),"0")</f>
        <v>0</v>
      </c>
      <c r="S88" s="181"/>
      <c r="T88" s="196">
        <f t="shared" ref="T88:T89" si="133">IFERROR(G88-I88,"0")</f>
        <v>0</v>
      </c>
      <c r="U88" s="197">
        <f t="shared" ref="U88:U89" si="134">IFERROR(J88-L88,"0")</f>
        <v>0</v>
      </c>
      <c r="V88" s="198">
        <f t="shared" ref="V88:V89" si="135">IFERROR(T88-U88,"0")</f>
        <v>0</v>
      </c>
      <c r="W88" s="199">
        <f t="shared" ref="W88:W89" si="136">I88-P88-Q88</f>
        <v>0</v>
      </c>
      <c r="X88" s="199">
        <f t="shared" ref="X88:X89" si="137">I88-L88</f>
        <v>0</v>
      </c>
      <c r="Y88" s="199">
        <f t="shared" si="118"/>
        <v>0</v>
      </c>
      <c r="Z88" s="200">
        <f t="shared" si="119"/>
        <v>0</v>
      </c>
    </row>
    <row r="89" spans="1:26" x14ac:dyDescent="0.25">
      <c r="C89">
        <v>81</v>
      </c>
      <c r="D89" s="36" t="s">
        <v>1694</v>
      </c>
      <c r="E89" s="14"/>
      <c r="F89" s="15"/>
      <c r="G89" s="16">
        <f>IFERROR(G87-G88,"0")</f>
        <v>0</v>
      </c>
      <c r="H89" s="228"/>
      <c r="I89" s="16">
        <f t="shared" ref="I89:Q89" si="138">IFERROR(I87-I88,"0")</f>
        <v>0</v>
      </c>
      <c r="J89" s="16">
        <f t="shared" si="138"/>
        <v>0</v>
      </c>
      <c r="K89" s="228"/>
      <c r="L89" s="16">
        <f t="shared" si="138"/>
        <v>0</v>
      </c>
      <c r="M89" s="16">
        <f t="shared" si="138"/>
        <v>0</v>
      </c>
      <c r="N89" s="16">
        <f t="shared" si="138"/>
        <v>0</v>
      </c>
      <c r="O89" s="16">
        <f t="shared" si="132"/>
        <v>0</v>
      </c>
      <c r="P89" s="16">
        <f t="shared" si="138"/>
        <v>0</v>
      </c>
      <c r="Q89" s="16">
        <f t="shared" si="138"/>
        <v>0</v>
      </c>
      <c r="R89" s="228"/>
      <c r="S89" s="120"/>
      <c r="T89" s="196">
        <f t="shared" si="133"/>
        <v>0</v>
      </c>
      <c r="U89" s="197">
        <f t="shared" si="134"/>
        <v>0</v>
      </c>
      <c r="V89" s="198">
        <f t="shared" si="135"/>
        <v>0</v>
      </c>
      <c r="W89" s="199">
        <f t="shared" si="136"/>
        <v>0</v>
      </c>
      <c r="X89" s="199">
        <f t="shared" si="137"/>
        <v>0</v>
      </c>
      <c r="Y89" s="199">
        <f t="shared" si="118"/>
        <v>0</v>
      </c>
      <c r="Z89" s="200">
        <f t="shared" si="119"/>
        <v>0</v>
      </c>
    </row>
    <row r="90" spans="1:26" ht="24.75" x14ac:dyDescent="0.25">
      <c r="A90" t="s">
        <v>1174</v>
      </c>
      <c r="C90">
        <v>82</v>
      </c>
      <c r="D90" s="10" t="s">
        <v>167</v>
      </c>
      <c r="E90" s="8" t="s">
        <v>157</v>
      </c>
      <c r="F90" s="2" t="s">
        <v>168</v>
      </c>
      <c r="G90" s="6" t="str">
        <f t="shared" si="130"/>
        <v>0</v>
      </c>
      <c r="H90" s="72" t="str">
        <f>IFERROR(VLOOKUP($A90,_f12_all_pr,H$1,FALSE),"0")</f>
        <v>0</v>
      </c>
      <c r="I90" s="6" t="str">
        <f t="shared" si="130"/>
        <v>0</v>
      </c>
      <c r="J90" s="6" t="str">
        <f t="shared" si="130"/>
        <v>0</v>
      </c>
      <c r="K90" s="72" t="str">
        <f>IFERROR(VLOOKUP($A90,_f12_all_pr,K$1,FALSE),"0")</f>
        <v>0</v>
      </c>
      <c r="L90" s="6" t="str">
        <f t="shared" si="130"/>
        <v>0</v>
      </c>
      <c r="M90" s="6" t="str">
        <f t="shared" si="130"/>
        <v>0</v>
      </c>
      <c r="N90" s="6" t="str">
        <f t="shared" si="130"/>
        <v>0</v>
      </c>
      <c r="O90" s="16">
        <f t="shared" si="121"/>
        <v>0</v>
      </c>
      <c r="P90" s="6" t="str">
        <f t="shared" si="131"/>
        <v>0</v>
      </c>
      <c r="Q90" s="6" t="str">
        <f t="shared" si="131"/>
        <v>0</v>
      </c>
      <c r="R90" s="72" t="str">
        <f>IFERROR(VLOOKUP($A90,_f12_all_pr,R$1,FALSE),"0")</f>
        <v>0</v>
      </c>
      <c r="S90" s="181"/>
      <c r="T90" s="196">
        <f t="shared" si="122"/>
        <v>0</v>
      </c>
      <c r="U90" s="197">
        <f t="shared" si="123"/>
        <v>0</v>
      </c>
      <c r="V90" s="198">
        <f t="shared" si="124"/>
        <v>0</v>
      </c>
      <c r="W90" s="199">
        <f t="shared" si="125"/>
        <v>0</v>
      </c>
      <c r="X90" s="199">
        <f t="shared" si="126"/>
        <v>0</v>
      </c>
      <c r="Y90" s="199">
        <f t="shared" si="118"/>
        <v>0</v>
      </c>
      <c r="Z90" s="200">
        <f t="shared" si="119"/>
        <v>0</v>
      </c>
    </row>
    <row r="91" spans="1:26" x14ac:dyDescent="0.25">
      <c r="A91" t="s">
        <v>1175</v>
      </c>
      <c r="C91">
        <v>83</v>
      </c>
      <c r="D91" s="10" t="s">
        <v>176</v>
      </c>
      <c r="E91" s="8" t="s">
        <v>175</v>
      </c>
      <c r="F91" s="2" t="s">
        <v>177</v>
      </c>
      <c r="G91" s="6" t="str">
        <f t="shared" si="130"/>
        <v>0</v>
      </c>
      <c r="H91" s="72" t="str">
        <f>IFERROR(VLOOKUP($A91,_f12_all_pr,H$1,FALSE),"0")</f>
        <v>0</v>
      </c>
      <c r="I91" s="6" t="str">
        <f t="shared" si="130"/>
        <v>0</v>
      </c>
      <c r="J91" s="6" t="str">
        <f t="shared" si="130"/>
        <v>0</v>
      </c>
      <c r="K91" s="72" t="str">
        <f>IFERROR(VLOOKUP($A91,_f12_all_pr,K$1,FALSE),"0")</f>
        <v>0</v>
      </c>
      <c r="L91" s="6" t="str">
        <f t="shared" si="130"/>
        <v>0</v>
      </c>
      <c r="M91" s="6" t="str">
        <f t="shared" si="130"/>
        <v>0</v>
      </c>
      <c r="N91" s="6" t="str">
        <f t="shared" si="130"/>
        <v>0</v>
      </c>
      <c r="O91" s="16">
        <f t="shared" si="121"/>
        <v>0</v>
      </c>
      <c r="P91" s="6" t="str">
        <f t="shared" si="131"/>
        <v>0</v>
      </c>
      <c r="Q91" s="6" t="str">
        <f t="shared" si="131"/>
        <v>0</v>
      </c>
      <c r="R91" s="72" t="str">
        <f>IFERROR(VLOOKUP($A91,_f12_all_pr,R$1,FALSE),"0")</f>
        <v>0</v>
      </c>
      <c r="S91" s="181"/>
      <c r="T91" s="196">
        <f t="shared" si="122"/>
        <v>0</v>
      </c>
      <c r="U91" s="197">
        <f t="shared" si="123"/>
        <v>0</v>
      </c>
      <c r="V91" s="198">
        <f t="shared" si="124"/>
        <v>0</v>
      </c>
      <c r="W91" s="199">
        <f t="shared" si="125"/>
        <v>0</v>
      </c>
      <c r="X91" s="199">
        <f t="shared" si="126"/>
        <v>0</v>
      </c>
      <c r="Y91" s="199">
        <f t="shared" si="118"/>
        <v>0</v>
      </c>
      <c r="Z91" s="200">
        <f t="shared" si="119"/>
        <v>0</v>
      </c>
    </row>
    <row r="92" spans="1:26" x14ac:dyDescent="0.25">
      <c r="C92">
        <v>84</v>
      </c>
      <c r="D92" s="36" t="s">
        <v>701</v>
      </c>
      <c r="E92" s="14"/>
      <c r="F92" s="15"/>
      <c r="G92" s="16">
        <f>IFERROR(G90-G91,"0")</f>
        <v>0</v>
      </c>
      <c r="H92" s="228"/>
      <c r="I92" s="16">
        <f t="shared" ref="I92:Q92" si="139">IFERROR(I90-I91,"0")</f>
        <v>0</v>
      </c>
      <c r="J92" s="16">
        <f t="shared" si="139"/>
        <v>0</v>
      </c>
      <c r="K92" s="228"/>
      <c r="L92" s="16">
        <f t="shared" si="139"/>
        <v>0</v>
      </c>
      <c r="M92" s="16">
        <f t="shared" si="139"/>
        <v>0</v>
      </c>
      <c r="N92" s="16">
        <f t="shared" si="139"/>
        <v>0</v>
      </c>
      <c r="O92" s="16">
        <f t="shared" si="121"/>
        <v>0</v>
      </c>
      <c r="P92" s="16">
        <f t="shared" si="139"/>
        <v>0</v>
      </c>
      <c r="Q92" s="16">
        <f t="shared" si="139"/>
        <v>0</v>
      </c>
      <c r="R92" s="228"/>
      <c r="S92" s="120"/>
      <c r="T92" s="196">
        <f t="shared" si="122"/>
        <v>0</v>
      </c>
      <c r="U92" s="197">
        <f t="shared" si="123"/>
        <v>0</v>
      </c>
      <c r="V92" s="198">
        <f t="shared" si="124"/>
        <v>0</v>
      </c>
      <c r="W92" s="199">
        <f t="shared" si="125"/>
        <v>0</v>
      </c>
      <c r="X92" s="199">
        <f t="shared" si="126"/>
        <v>0</v>
      </c>
      <c r="Y92" s="199">
        <f t="shared" si="118"/>
        <v>0</v>
      </c>
      <c r="Z92" s="200">
        <f t="shared" si="119"/>
        <v>0</v>
      </c>
    </row>
    <row r="93" spans="1:26" ht="24.75" x14ac:dyDescent="0.25">
      <c r="A93" t="s">
        <v>1176</v>
      </c>
      <c r="C93">
        <v>85</v>
      </c>
      <c r="D93" s="10" t="s">
        <v>180</v>
      </c>
      <c r="E93" s="8" t="s">
        <v>169</v>
      </c>
      <c r="F93" s="2" t="s">
        <v>181</v>
      </c>
      <c r="G93" s="6" t="str">
        <f t="shared" ref="G93:N95" si="140">IFERROR(VLOOKUP($A93,_f12_all,G$1,FALSE),"0")</f>
        <v>0</v>
      </c>
      <c r="H93" s="72" t="str">
        <f>IFERROR(VLOOKUP($A93,_f12_all_pr,H$1,FALSE),"0")</f>
        <v>0</v>
      </c>
      <c r="I93" s="6" t="str">
        <f t="shared" si="140"/>
        <v>0</v>
      </c>
      <c r="J93" s="6" t="str">
        <f t="shared" si="140"/>
        <v>0</v>
      </c>
      <c r="K93" s="72" t="str">
        <f>IFERROR(VLOOKUP($A93,_f12_all_pr,K$1,FALSE),"0")</f>
        <v>0</v>
      </c>
      <c r="L93" s="6" t="str">
        <f t="shared" si="140"/>
        <v>0</v>
      </c>
      <c r="M93" s="6" t="str">
        <f t="shared" si="140"/>
        <v>0</v>
      </c>
      <c r="N93" s="6" t="str">
        <f t="shared" si="140"/>
        <v>0</v>
      </c>
      <c r="O93" s="16">
        <f t="shared" si="121"/>
        <v>0</v>
      </c>
      <c r="P93" s="6" t="str">
        <f t="shared" ref="P93:Q95" si="141">IFERROR(VLOOKUP($A93,_f12_all,P$1,FALSE),"0")</f>
        <v>0</v>
      </c>
      <c r="Q93" s="6" t="str">
        <f t="shared" si="141"/>
        <v>0</v>
      </c>
      <c r="R93" s="72" t="str">
        <f>IFERROR(VLOOKUP($A93,_f12_all_pr,R$1,FALSE),"0")</f>
        <v>0</v>
      </c>
      <c r="S93" s="181"/>
      <c r="T93" s="196">
        <f t="shared" si="122"/>
        <v>0</v>
      </c>
      <c r="U93" s="197">
        <f t="shared" si="123"/>
        <v>0</v>
      </c>
      <c r="V93" s="198">
        <f t="shared" si="124"/>
        <v>0</v>
      </c>
      <c r="W93" s="199">
        <f t="shared" si="125"/>
        <v>0</v>
      </c>
      <c r="X93" s="199">
        <f t="shared" si="126"/>
        <v>0</v>
      </c>
      <c r="Y93" s="199">
        <f t="shared" si="118"/>
        <v>0</v>
      </c>
      <c r="Z93" s="200">
        <f t="shared" si="119"/>
        <v>0</v>
      </c>
    </row>
    <row r="94" spans="1:26" ht="24.75" x14ac:dyDescent="0.25">
      <c r="A94" t="s">
        <v>1177</v>
      </c>
      <c r="C94">
        <v>86</v>
      </c>
      <c r="D94" s="10" t="s">
        <v>178</v>
      </c>
      <c r="E94" s="8" t="s">
        <v>179</v>
      </c>
      <c r="F94" s="2" t="s">
        <v>182</v>
      </c>
      <c r="G94" s="6" t="str">
        <f t="shared" si="140"/>
        <v>0</v>
      </c>
      <c r="H94" s="72" t="str">
        <f>IFERROR(VLOOKUP($A94,_f12_all_pr,H$1,FALSE),"0")</f>
        <v>0</v>
      </c>
      <c r="I94" s="6" t="str">
        <f t="shared" si="140"/>
        <v>0</v>
      </c>
      <c r="J94" s="6" t="str">
        <f t="shared" si="140"/>
        <v>0</v>
      </c>
      <c r="K94" s="72" t="str">
        <f>IFERROR(VLOOKUP($A94,_f12_all_pr,K$1,FALSE),"0")</f>
        <v>0</v>
      </c>
      <c r="L94" s="6" t="str">
        <f t="shared" si="140"/>
        <v>0</v>
      </c>
      <c r="M94" s="6" t="str">
        <f t="shared" si="140"/>
        <v>0</v>
      </c>
      <c r="N94" s="6" t="str">
        <f t="shared" si="140"/>
        <v>0</v>
      </c>
      <c r="O94" s="16">
        <f t="shared" si="121"/>
        <v>0</v>
      </c>
      <c r="P94" s="6" t="str">
        <f t="shared" si="141"/>
        <v>0</v>
      </c>
      <c r="Q94" s="6" t="str">
        <f t="shared" si="141"/>
        <v>0</v>
      </c>
      <c r="R94" s="72" t="str">
        <f>IFERROR(VLOOKUP($A94,_f12_all_pr,R$1,FALSE),"0")</f>
        <v>0</v>
      </c>
      <c r="S94" s="181"/>
      <c r="T94" s="196">
        <f t="shared" si="122"/>
        <v>0</v>
      </c>
      <c r="U94" s="197">
        <f t="shared" si="123"/>
        <v>0</v>
      </c>
      <c r="V94" s="198">
        <f t="shared" si="124"/>
        <v>0</v>
      </c>
      <c r="W94" s="199">
        <f t="shared" si="125"/>
        <v>0</v>
      </c>
      <c r="X94" s="199">
        <f t="shared" si="126"/>
        <v>0</v>
      </c>
      <c r="Y94" s="199">
        <f t="shared" si="118"/>
        <v>0</v>
      </c>
      <c r="Z94" s="200">
        <f t="shared" si="119"/>
        <v>0</v>
      </c>
    </row>
    <row r="95" spans="1:26" ht="48.75" x14ac:dyDescent="0.25">
      <c r="A95" t="s">
        <v>1178</v>
      </c>
      <c r="C95">
        <v>87</v>
      </c>
      <c r="D95" s="10" t="s">
        <v>184</v>
      </c>
      <c r="E95" s="8" t="s">
        <v>183</v>
      </c>
      <c r="F95" s="2" t="s">
        <v>185</v>
      </c>
      <c r="G95" s="6" t="str">
        <f t="shared" si="140"/>
        <v>0</v>
      </c>
      <c r="H95" s="72" t="str">
        <f>IFERROR(VLOOKUP($A95,_f12_all_pr,H$1,FALSE),"0")</f>
        <v>0</v>
      </c>
      <c r="I95" s="6" t="str">
        <f t="shared" si="140"/>
        <v>0</v>
      </c>
      <c r="J95" s="6" t="str">
        <f t="shared" si="140"/>
        <v>0</v>
      </c>
      <c r="K95" s="72" t="str">
        <f>IFERROR(VLOOKUP($A95,_f12_all_pr,K$1,FALSE),"0")</f>
        <v>0</v>
      </c>
      <c r="L95" s="6" t="str">
        <f t="shared" si="140"/>
        <v>0</v>
      </c>
      <c r="M95" s="6" t="str">
        <f t="shared" si="140"/>
        <v>0</v>
      </c>
      <c r="N95" s="6" t="str">
        <f t="shared" si="140"/>
        <v>0</v>
      </c>
      <c r="O95" s="16">
        <f t="shared" si="121"/>
        <v>0</v>
      </c>
      <c r="P95" s="6" t="str">
        <f t="shared" si="141"/>
        <v>0</v>
      </c>
      <c r="Q95" s="6" t="str">
        <f t="shared" si="141"/>
        <v>0</v>
      </c>
      <c r="R95" s="72" t="str">
        <f>IFERROR(VLOOKUP($A95,_f12_all_pr,R$1,FALSE),"0")</f>
        <v>0</v>
      </c>
      <c r="S95" s="181"/>
      <c r="T95" s="196">
        <f t="shared" si="122"/>
        <v>0</v>
      </c>
      <c r="U95" s="197">
        <f t="shared" si="123"/>
        <v>0</v>
      </c>
      <c r="V95" s="198">
        <f t="shared" si="124"/>
        <v>0</v>
      </c>
      <c r="W95" s="199">
        <f t="shared" si="125"/>
        <v>0</v>
      </c>
      <c r="X95" s="199">
        <f t="shared" si="126"/>
        <v>0</v>
      </c>
      <c r="Y95" s="199">
        <f t="shared" si="118"/>
        <v>0</v>
      </c>
      <c r="Z95" s="200">
        <f t="shared" si="119"/>
        <v>0</v>
      </c>
    </row>
    <row r="96" spans="1:26" x14ac:dyDescent="0.25">
      <c r="C96">
        <v>88</v>
      </c>
      <c r="D96" s="36" t="s">
        <v>700</v>
      </c>
      <c r="E96" s="14"/>
      <c r="F96" s="15"/>
      <c r="G96" s="16">
        <f>IFERROR(G93-G94-G95,"0")</f>
        <v>0</v>
      </c>
      <c r="H96" s="228"/>
      <c r="I96" s="16">
        <f t="shared" ref="I96:Q96" si="142">IFERROR(I93-I94-I95,"0")</f>
        <v>0</v>
      </c>
      <c r="J96" s="16">
        <f t="shared" si="142"/>
        <v>0</v>
      </c>
      <c r="K96" s="228"/>
      <c r="L96" s="16">
        <f t="shared" si="142"/>
        <v>0</v>
      </c>
      <c r="M96" s="16">
        <f t="shared" si="142"/>
        <v>0</v>
      </c>
      <c r="N96" s="16">
        <f t="shared" si="142"/>
        <v>0</v>
      </c>
      <c r="O96" s="16">
        <f t="shared" si="121"/>
        <v>0</v>
      </c>
      <c r="P96" s="16">
        <f t="shared" si="142"/>
        <v>0</v>
      </c>
      <c r="Q96" s="16">
        <f t="shared" si="142"/>
        <v>0</v>
      </c>
      <c r="R96" s="228"/>
      <c r="S96" s="120"/>
      <c r="T96" s="196">
        <f t="shared" si="122"/>
        <v>0</v>
      </c>
      <c r="U96" s="197">
        <f t="shared" si="123"/>
        <v>0</v>
      </c>
      <c r="V96" s="198">
        <f t="shared" si="124"/>
        <v>0</v>
      </c>
      <c r="W96" s="199">
        <f t="shared" si="125"/>
        <v>0</v>
      </c>
      <c r="X96" s="199">
        <f t="shared" si="126"/>
        <v>0</v>
      </c>
      <c r="Y96" s="199">
        <f t="shared" si="118"/>
        <v>0</v>
      </c>
      <c r="Z96" s="200">
        <f t="shared" si="119"/>
        <v>0</v>
      </c>
    </row>
    <row r="97" spans="1:26" ht="60.75" x14ac:dyDescent="0.25">
      <c r="A97" t="s">
        <v>1179</v>
      </c>
      <c r="C97">
        <v>89</v>
      </c>
      <c r="D97" s="10" t="s">
        <v>187</v>
      </c>
      <c r="E97" s="8" t="s">
        <v>170</v>
      </c>
      <c r="F97" s="2" t="s">
        <v>188</v>
      </c>
      <c r="G97" s="6" t="str">
        <f t="shared" ref="G97:N98" si="143">IFERROR(VLOOKUP($A97,_f12_all,G$1,FALSE),"0")</f>
        <v>0</v>
      </c>
      <c r="H97" s="72" t="str">
        <f>IFERROR(VLOOKUP($A97,_f12_all_pr,H$1,FALSE),"0")</f>
        <v>0</v>
      </c>
      <c r="I97" s="6" t="str">
        <f t="shared" si="143"/>
        <v>0</v>
      </c>
      <c r="J97" s="6" t="str">
        <f t="shared" si="143"/>
        <v>0</v>
      </c>
      <c r="K97" s="72" t="str">
        <f>IFERROR(VLOOKUP($A97,_f12_all_pr,K$1,FALSE),"0")</f>
        <v>0</v>
      </c>
      <c r="L97" s="6" t="str">
        <f t="shared" si="143"/>
        <v>0</v>
      </c>
      <c r="M97" s="6" t="str">
        <f t="shared" si="143"/>
        <v>0</v>
      </c>
      <c r="N97" s="6" t="str">
        <f t="shared" si="143"/>
        <v>0</v>
      </c>
      <c r="O97" s="16">
        <f t="shared" si="121"/>
        <v>0</v>
      </c>
      <c r="P97" s="6" t="str">
        <f>IFERROR(VLOOKUP($A97,_f12_all,P$1,FALSE),"0")</f>
        <v>0</v>
      </c>
      <c r="Q97" s="6" t="str">
        <f>IFERROR(VLOOKUP($A97,_f12_all,Q$1,FALSE),"0")</f>
        <v>0</v>
      </c>
      <c r="R97" s="72" t="str">
        <f>IFERROR(VLOOKUP($A97,_f12_all_pr,R$1,FALSE),"0")</f>
        <v>0</v>
      </c>
      <c r="S97" s="181"/>
      <c r="T97" s="196">
        <f t="shared" si="122"/>
        <v>0</v>
      </c>
      <c r="U97" s="197">
        <f t="shared" si="123"/>
        <v>0</v>
      </c>
      <c r="V97" s="198">
        <f t="shared" si="124"/>
        <v>0</v>
      </c>
      <c r="W97" s="199">
        <f t="shared" si="125"/>
        <v>0</v>
      </c>
      <c r="X97" s="199">
        <f t="shared" si="126"/>
        <v>0</v>
      </c>
      <c r="Y97" s="199">
        <f t="shared" si="118"/>
        <v>0</v>
      </c>
      <c r="Z97" s="200">
        <f t="shared" si="119"/>
        <v>0</v>
      </c>
    </row>
    <row r="98" spans="1:26" x14ac:dyDescent="0.25">
      <c r="A98" t="s">
        <v>1180</v>
      </c>
      <c r="C98">
        <v>90</v>
      </c>
      <c r="D98" s="19" t="s">
        <v>189</v>
      </c>
      <c r="E98" s="8" t="s">
        <v>186</v>
      </c>
      <c r="F98" s="2" t="s">
        <v>190</v>
      </c>
      <c r="G98" s="6" t="str">
        <f t="shared" si="143"/>
        <v>0</v>
      </c>
      <c r="H98" s="72" t="str">
        <f>IFERROR(VLOOKUP($A98,_f12_all_pr,H$1,FALSE),"0")</f>
        <v>0</v>
      </c>
      <c r="I98" s="6" t="str">
        <f t="shared" si="143"/>
        <v>0</v>
      </c>
      <c r="J98" s="6" t="str">
        <f t="shared" si="143"/>
        <v>0</v>
      </c>
      <c r="K98" s="72" t="str">
        <f>IFERROR(VLOOKUP($A98,_f12_all_pr,K$1,FALSE),"0")</f>
        <v>0</v>
      </c>
      <c r="L98" s="6" t="str">
        <f t="shared" si="143"/>
        <v>0</v>
      </c>
      <c r="M98" s="6" t="str">
        <f t="shared" si="143"/>
        <v>0</v>
      </c>
      <c r="N98" s="6" t="str">
        <f t="shared" si="143"/>
        <v>0</v>
      </c>
      <c r="O98" s="16">
        <f t="shared" si="121"/>
        <v>0</v>
      </c>
      <c r="P98" s="6" t="str">
        <f>IFERROR(VLOOKUP($A98,_f12_all,P$1,FALSE),"0")</f>
        <v>0</v>
      </c>
      <c r="Q98" s="6" t="str">
        <f>IFERROR(VLOOKUP($A98,_f12_all,Q$1,FALSE),"0")</f>
        <v>0</v>
      </c>
      <c r="R98" s="72" t="str">
        <f>IFERROR(VLOOKUP($A98,_f12_all_pr,R$1,FALSE),"0")</f>
        <v>0</v>
      </c>
      <c r="S98" s="181"/>
      <c r="T98" s="196">
        <f t="shared" si="122"/>
        <v>0</v>
      </c>
      <c r="U98" s="197">
        <f t="shared" si="123"/>
        <v>0</v>
      </c>
      <c r="V98" s="198">
        <f t="shared" si="124"/>
        <v>0</v>
      </c>
      <c r="W98" s="199">
        <f t="shared" si="125"/>
        <v>0</v>
      </c>
      <c r="X98" s="199">
        <f t="shared" si="126"/>
        <v>0</v>
      </c>
      <c r="Y98" s="199">
        <f t="shared" si="118"/>
        <v>0</v>
      </c>
      <c r="Z98" s="200">
        <f t="shared" si="119"/>
        <v>0</v>
      </c>
    </row>
    <row r="99" spans="1:26" x14ac:dyDescent="0.25">
      <c r="C99">
        <v>91</v>
      </c>
      <c r="D99" s="36" t="s">
        <v>699</v>
      </c>
      <c r="E99" s="14"/>
      <c r="F99" s="15"/>
      <c r="G99" s="16">
        <f>IFERROR(G97-G98,"0")</f>
        <v>0</v>
      </c>
      <c r="H99" s="228"/>
      <c r="I99" s="16">
        <f t="shared" ref="I99:Q99" si="144">IFERROR(I97-I98,"0")</f>
        <v>0</v>
      </c>
      <c r="J99" s="16">
        <f t="shared" si="144"/>
        <v>0</v>
      </c>
      <c r="K99" s="228"/>
      <c r="L99" s="16">
        <f t="shared" si="144"/>
        <v>0</v>
      </c>
      <c r="M99" s="16">
        <f t="shared" si="144"/>
        <v>0</v>
      </c>
      <c r="N99" s="16">
        <f t="shared" si="144"/>
        <v>0</v>
      </c>
      <c r="O99" s="16">
        <f t="shared" si="121"/>
        <v>0</v>
      </c>
      <c r="P99" s="16">
        <f t="shared" si="144"/>
        <v>0</v>
      </c>
      <c r="Q99" s="16">
        <f t="shared" si="144"/>
        <v>0</v>
      </c>
      <c r="R99" s="228"/>
      <c r="S99" s="120"/>
      <c r="T99" s="196">
        <f t="shared" si="122"/>
        <v>0</v>
      </c>
      <c r="U99" s="197">
        <f t="shared" si="123"/>
        <v>0</v>
      </c>
      <c r="V99" s="198">
        <f t="shared" si="124"/>
        <v>0</v>
      </c>
      <c r="W99" s="199">
        <f t="shared" si="125"/>
        <v>0</v>
      </c>
      <c r="X99" s="199">
        <f t="shared" si="126"/>
        <v>0</v>
      </c>
      <c r="Y99" s="199">
        <f t="shared" si="118"/>
        <v>0</v>
      </c>
      <c r="Z99" s="200">
        <f t="shared" si="119"/>
        <v>0</v>
      </c>
    </row>
    <row r="100" spans="1:26" ht="24.75" x14ac:dyDescent="0.25">
      <c r="A100" t="s">
        <v>1181</v>
      </c>
      <c r="C100">
        <v>92</v>
      </c>
      <c r="D100" s="10" t="s">
        <v>194</v>
      </c>
      <c r="E100" s="8" t="s">
        <v>171</v>
      </c>
      <c r="F100" s="2" t="s">
        <v>196</v>
      </c>
      <c r="G100" s="6" t="str">
        <f t="shared" ref="G100:N102" si="145">IFERROR(VLOOKUP($A100,_f12_all,G$1,FALSE),"0")</f>
        <v>0</v>
      </c>
      <c r="H100" s="72" t="str">
        <f>IFERROR(VLOOKUP($A100,_f12_all_pr,H$1,FALSE),"0")</f>
        <v>0</v>
      </c>
      <c r="I100" s="6" t="str">
        <f t="shared" si="145"/>
        <v>0</v>
      </c>
      <c r="J100" s="6" t="str">
        <f t="shared" si="145"/>
        <v>0</v>
      </c>
      <c r="K100" s="72" t="str">
        <f>IFERROR(VLOOKUP($A100,_f12_all_pr,K$1,FALSE),"0")</f>
        <v>0</v>
      </c>
      <c r="L100" s="6" t="str">
        <f t="shared" si="145"/>
        <v>0</v>
      </c>
      <c r="M100" s="6" t="str">
        <f t="shared" si="145"/>
        <v>0</v>
      </c>
      <c r="N100" s="6" t="str">
        <f t="shared" si="145"/>
        <v>0</v>
      </c>
      <c r="O100" s="16">
        <f t="shared" si="121"/>
        <v>0</v>
      </c>
      <c r="P100" s="6" t="str">
        <f t="shared" ref="P100:Q102" si="146">IFERROR(VLOOKUP($A100,_f12_all,P$1,FALSE),"0")</f>
        <v>0</v>
      </c>
      <c r="Q100" s="6" t="str">
        <f t="shared" si="146"/>
        <v>0</v>
      </c>
      <c r="R100" s="72" t="str">
        <f>IFERROR(VLOOKUP($A100,_f12_all_pr,R$1,FALSE),"0")</f>
        <v>0</v>
      </c>
      <c r="S100" s="181"/>
      <c r="T100" s="196">
        <f t="shared" si="122"/>
        <v>0</v>
      </c>
      <c r="U100" s="197">
        <f t="shared" si="123"/>
        <v>0</v>
      </c>
      <c r="V100" s="198">
        <f t="shared" si="124"/>
        <v>0</v>
      </c>
      <c r="W100" s="199">
        <f t="shared" si="125"/>
        <v>0</v>
      </c>
      <c r="X100" s="199">
        <f t="shared" si="126"/>
        <v>0</v>
      </c>
      <c r="Y100" s="199">
        <f t="shared" si="118"/>
        <v>0</v>
      </c>
      <c r="Z100" s="200">
        <f t="shared" si="119"/>
        <v>0</v>
      </c>
    </row>
    <row r="101" spans="1:26" x14ac:dyDescent="0.25">
      <c r="A101" t="s">
        <v>1182</v>
      </c>
      <c r="C101">
        <v>93</v>
      </c>
      <c r="D101" s="19" t="s">
        <v>193</v>
      </c>
      <c r="E101" s="8" t="s">
        <v>191</v>
      </c>
      <c r="F101" s="2" t="s">
        <v>197</v>
      </c>
      <c r="G101" s="6" t="str">
        <f t="shared" si="145"/>
        <v>0</v>
      </c>
      <c r="H101" s="72" t="str">
        <f>IFERROR(VLOOKUP($A101,_f12_all_pr,H$1,FALSE),"0")</f>
        <v>0</v>
      </c>
      <c r="I101" s="6" t="str">
        <f t="shared" si="145"/>
        <v>0</v>
      </c>
      <c r="J101" s="6" t="str">
        <f t="shared" si="145"/>
        <v>0</v>
      </c>
      <c r="K101" s="72" t="str">
        <f>IFERROR(VLOOKUP($A101,_f12_all_pr,K$1,FALSE),"0")</f>
        <v>0</v>
      </c>
      <c r="L101" s="6" t="str">
        <f t="shared" si="145"/>
        <v>0</v>
      </c>
      <c r="M101" s="6" t="str">
        <f t="shared" si="145"/>
        <v>0</v>
      </c>
      <c r="N101" s="6" t="str">
        <f t="shared" si="145"/>
        <v>0</v>
      </c>
      <c r="O101" s="16">
        <f t="shared" si="121"/>
        <v>0</v>
      </c>
      <c r="P101" s="6" t="str">
        <f t="shared" si="146"/>
        <v>0</v>
      </c>
      <c r="Q101" s="6" t="str">
        <f t="shared" si="146"/>
        <v>0</v>
      </c>
      <c r="R101" s="72" t="str">
        <f>IFERROR(VLOOKUP($A101,_f12_all_pr,R$1,FALSE),"0")</f>
        <v>0</v>
      </c>
      <c r="S101" s="181"/>
      <c r="T101" s="196">
        <f t="shared" si="122"/>
        <v>0</v>
      </c>
      <c r="U101" s="197">
        <f t="shared" si="123"/>
        <v>0</v>
      </c>
      <c r="V101" s="198">
        <f t="shared" si="124"/>
        <v>0</v>
      </c>
      <c r="W101" s="199">
        <f t="shared" si="125"/>
        <v>0</v>
      </c>
      <c r="X101" s="199">
        <f t="shared" si="126"/>
        <v>0</v>
      </c>
      <c r="Y101" s="199">
        <f t="shared" si="118"/>
        <v>0</v>
      </c>
      <c r="Z101" s="200">
        <f t="shared" si="119"/>
        <v>0</v>
      </c>
    </row>
    <row r="102" spans="1:26" x14ac:dyDescent="0.25">
      <c r="A102" t="s">
        <v>1183</v>
      </c>
      <c r="C102">
        <v>94</v>
      </c>
      <c r="D102" s="19" t="s">
        <v>195</v>
      </c>
      <c r="E102" s="8" t="s">
        <v>192</v>
      </c>
      <c r="F102" s="2" t="s">
        <v>198</v>
      </c>
      <c r="G102" s="6" t="str">
        <f t="shared" si="145"/>
        <v>0</v>
      </c>
      <c r="H102" s="72" t="str">
        <f>IFERROR(VLOOKUP($A102,_f12_all_pr,H$1,FALSE),"0")</f>
        <v>0</v>
      </c>
      <c r="I102" s="6" t="str">
        <f t="shared" si="145"/>
        <v>0</v>
      </c>
      <c r="J102" s="6" t="str">
        <f t="shared" si="145"/>
        <v>0</v>
      </c>
      <c r="K102" s="72" t="str">
        <f>IFERROR(VLOOKUP($A102,_f12_all_pr,K$1,FALSE),"0")</f>
        <v>0</v>
      </c>
      <c r="L102" s="6" t="str">
        <f t="shared" si="145"/>
        <v>0</v>
      </c>
      <c r="M102" s="6" t="str">
        <f t="shared" si="145"/>
        <v>0</v>
      </c>
      <c r="N102" s="6" t="str">
        <f t="shared" si="145"/>
        <v>0</v>
      </c>
      <c r="O102" s="16">
        <f t="shared" si="121"/>
        <v>0</v>
      </c>
      <c r="P102" s="6" t="str">
        <f t="shared" si="146"/>
        <v>0</v>
      </c>
      <c r="Q102" s="6" t="str">
        <f t="shared" si="146"/>
        <v>0</v>
      </c>
      <c r="R102" s="72" t="str">
        <f>IFERROR(VLOOKUP($A102,_f12_all_pr,R$1,FALSE),"0")</f>
        <v>0</v>
      </c>
      <c r="S102" s="181"/>
      <c r="T102" s="196">
        <f t="shared" si="122"/>
        <v>0</v>
      </c>
      <c r="U102" s="197">
        <f t="shared" si="123"/>
        <v>0</v>
      </c>
      <c r="V102" s="198">
        <f t="shared" si="124"/>
        <v>0</v>
      </c>
      <c r="W102" s="199">
        <f t="shared" si="125"/>
        <v>0</v>
      </c>
      <c r="X102" s="199">
        <f t="shared" si="126"/>
        <v>0</v>
      </c>
      <c r="Y102" s="199">
        <f t="shared" si="118"/>
        <v>0</v>
      </c>
      <c r="Z102" s="200">
        <f t="shared" si="119"/>
        <v>0</v>
      </c>
    </row>
    <row r="103" spans="1:26" x14ac:dyDescent="0.25">
      <c r="C103">
        <v>95</v>
      </c>
      <c r="D103" s="36" t="s">
        <v>698</v>
      </c>
      <c r="E103" s="14"/>
      <c r="F103" s="15"/>
      <c r="G103" s="16">
        <f>IFERROR(G100-G101-G102,"0")</f>
        <v>0</v>
      </c>
      <c r="H103" s="228"/>
      <c r="I103" s="16">
        <f t="shared" ref="I103:Q103" si="147">IFERROR(I100-I101-I102,"0")</f>
        <v>0</v>
      </c>
      <c r="J103" s="16">
        <f t="shared" si="147"/>
        <v>0</v>
      </c>
      <c r="K103" s="228"/>
      <c r="L103" s="16">
        <f t="shared" si="147"/>
        <v>0</v>
      </c>
      <c r="M103" s="16">
        <f t="shared" si="147"/>
        <v>0</v>
      </c>
      <c r="N103" s="16">
        <f t="shared" si="147"/>
        <v>0</v>
      </c>
      <c r="O103" s="16">
        <f t="shared" si="121"/>
        <v>0</v>
      </c>
      <c r="P103" s="16">
        <f t="shared" si="147"/>
        <v>0</v>
      </c>
      <c r="Q103" s="16">
        <f t="shared" si="147"/>
        <v>0</v>
      </c>
      <c r="R103" s="228"/>
      <c r="S103" s="120"/>
      <c r="T103" s="196">
        <f t="shared" si="122"/>
        <v>0</v>
      </c>
      <c r="U103" s="197">
        <f t="shared" si="123"/>
        <v>0</v>
      </c>
      <c r="V103" s="198">
        <f t="shared" si="124"/>
        <v>0</v>
      </c>
      <c r="W103" s="199">
        <f t="shared" si="125"/>
        <v>0</v>
      </c>
      <c r="X103" s="199">
        <f t="shared" si="126"/>
        <v>0</v>
      </c>
      <c r="Y103" s="199">
        <f t="shared" si="118"/>
        <v>0</v>
      </c>
      <c r="Z103" s="200">
        <f t="shared" si="119"/>
        <v>0</v>
      </c>
    </row>
    <row r="104" spans="1:26" ht="24.75" x14ac:dyDescent="0.25">
      <c r="A104" t="s">
        <v>1184</v>
      </c>
      <c r="C104">
        <v>96</v>
      </c>
      <c r="D104" s="10" t="s">
        <v>199</v>
      </c>
      <c r="E104" s="8" t="s">
        <v>172</v>
      </c>
      <c r="F104" s="2" t="s">
        <v>202</v>
      </c>
      <c r="G104" s="6" t="str">
        <f t="shared" ref="G104:N105" si="148">IFERROR(VLOOKUP($A104,_f12_all,G$1,FALSE),"0")</f>
        <v>0</v>
      </c>
      <c r="H104" s="72" t="str">
        <f>IFERROR(VLOOKUP($A104,_f12_all_pr,H$1,FALSE),"0")</f>
        <v>0</v>
      </c>
      <c r="I104" s="6" t="str">
        <f t="shared" si="148"/>
        <v>0</v>
      </c>
      <c r="J104" s="6" t="str">
        <f t="shared" si="148"/>
        <v>0</v>
      </c>
      <c r="K104" s="72" t="str">
        <f>IFERROR(VLOOKUP($A104,_f12_all_pr,K$1,FALSE),"0")</f>
        <v>0</v>
      </c>
      <c r="L104" s="6" t="str">
        <f t="shared" si="148"/>
        <v>0</v>
      </c>
      <c r="M104" s="6" t="str">
        <f t="shared" si="148"/>
        <v>0</v>
      </c>
      <c r="N104" s="6" t="str">
        <f t="shared" si="148"/>
        <v>0</v>
      </c>
      <c r="O104" s="16">
        <f t="shared" si="121"/>
        <v>0</v>
      </c>
      <c r="P104" s="6" t="str">
        <f>IFERROR(VLOOKUP($A104,_f12_all,P$1,FALSE),"0")</f>
        <v>0</v>
      </c>
      <c r="Q104" s="6" t="str">
        <f>IFERROR(VLOOKUP($A104,_f12_all,Q$1,FALSE),"0")</f>
        <v>0</v>
      </c>
      <c r="R104" s="72" t="str">
        <f>IFERROR(VLOOKUP($A104,_f12_all_pr,R$1,FALSE),"0")</f>
        <v>0</v>
      </c>
      <c r="S104" s="181"/>
      <c r="T104" s="196">
        <f t="shared" si="122"/>
        <v>0</v>
      </c>
      <c r="U104" s="197">
        <f t="shared" si="123"/>
        <v>0</v>
      </c>
      <c r="V104" s="198">
        <f t="shared" si="124"/>
        <v>0</v>
      </c>
      <c r="W104" s="199">
        <f t="shared" si="125"/>
        <v>0</v>
      </c>
      <c r="X104" s="199">
        <f t="shared" si="126"/>
        <v>0</v>
      </c>
      <c r="Y104" s="199">
        <f t="shared" si="118"/>
        <v>0</v>
      </c>
      <c r="Z104" s="200">
        <f t="shared" si="119"/>
        <v>0</v>
      </c>
    </row>
    <row r="105" spans="1:26" x14ac:dyDescent="0.25">
      <c r="A105" t="s">
        <v>1185</v>
      </c>
      <c r="C105">
        <v>97</v>
      </c>
      <c r="D105" s="19" t="s">
        <v>201</v>
      </c>
      <c r="E105" s="8" t="s">
        <v>200</v>
      </c>
      <c r="F105" s="2" t="s">
        <v>203</v>
      </c>
      <c r="G105" s="6" t="str">
        <f t="shared" si="148"/>
        <v>0</v>
      </c>
      <c r="H105" s="72" t="str">
        <f>IFERROR(VLOOKUP($A105,_f12_all_pr,H$1,FALSE),"0")</f>
        <v>0</v>
      </c>
      <c r="I105" s="6" t="str">
        <f t="shared" si="148"/>
        <v>0</v>
      </c>
      <c r="J105" s="6" t="str">
        <f t="shared" si="148"/>
        <v>0</v>
      </c>
      <c r="K105" s="72" t="str">
        <f>IFERROR(VLOOKUP($A105,_f12_all_pr,K$1,FALSE),"0")</f>
        <v>0</v>
      </c>
      <c r="L105" s="6" t="str">
        <f t="shared" si="148"/>
        <v>0</v>
      </c>
      <c r="M105" s="6" t="str">
        <f t="shared" si="148"/>
        <v>0</v>
      </c>
      <c r="N105" s="6" t="str">
        <f t="shared" si="148"/>
        <v>0</v>
      </c>
      <c r="O105" s="16">
        <f t="shared" si="121"/>
        <v>0</v>
      </c>
      <c r="P105" s="6" t="str">
        <f>IFERROR(VLOOKUP($A105,_f12_all,P$1,FALSE),"0")</f>
        <v>0</v>
      </c>
      <c r="Q105" s="6" t="str">
        <f>IFERROR(VLOOKUP($A105,_f12_all,Q$1,FALSE),"0")</f>
        <v>0</v>
      </c>
      <c r="R105" s="72" t="str">
        <f>IFERROR(VLOOKUP($A105,_f12_all_pr,R$1,FALSE),"0")</f>
        <v>0</v>
      </c>
      <c r="S105" s="181"/>
      <c r="T105" s="196">
        <f t="shared" si="122"/>
        <v>0</v>
      </c>
      <c r="U105" s="197">
        <f t="shared" si="123"/>
        <v>0</v>
      </c>
      <c r="V105" s="198">
        <f t="shared" si="124"/>
        <v>0</v>
      </c>
      <c r="W105" s="199">
        <f t="shared" si="125"/>
        <v>0</v>
      </c>
      <c r="X105" s="199">
        <f t="shared" si="126"/>
        <v>0</v>
      </c>
      <c r="Y105" s="199">
        <f t="shared" si="118"/>
        <v>0</v>
      </c>
      <c r="Z105" s="200">
        <f t="shared" si="119"/>
        <v>0</v>
      </c>
    </row>
    <row r="106" spans="1:26" x14ac:dyDescent="0.25">
      <c r="C106">
        <v>98</v>
      </c>
      <c r="D106" s="36" t="s">
        <v>697</v>
      </c>
      <c r="E106" s="14"/>
      <c r="F106" s="15"/>
      <c r="G106" s="16">
        <f>IFERROR(G104-G105,"0")</f>
        <v>0</v>
      </c>
      <c r="H106" s="228"/>
      <c r="I106" s="16">
        <f t="shared" ref="I106:Q106" si="149">IFERROR(I104-I105,"0")</f>
        <v>0</v>
      </c>
      <c r="J106" s="16">
        <f t="shared" si="149"/>
        <v>0</v>
      </c>
      <c r="K106" s="228"/>
      <c r="L106" s="16">
        <f t="shared" si="149"/>
        <v>0</v>
      </c>
      <c r="M106" s="16">
        <f t="shared" si="149"/>
        <v>0</v>
      </c>
      <c r="N106" s="16">
        <f t="shared" si="149"/>
        <v>0</v>
      </c>
      <c r="O106" s="16">
        <f t="shared" si="121"/>
        <v>0</v>
      </c>
      <c r="P106" s="16">
        <f t="shared" si="149"/>
        <v>0</v>
      </c>
      <c r="Q106" s="16">
        <f t="shared" si="149"/>
        <v>0</v>
      </c>
      <c r="R106" s="228"/>
      <c r="S106" s="120"/>
      <c r="T106" s="196">
        <f t="shared" si="122"/>
        <v>0</v>
      </c>
      <c r="U106" s="197">
        <f t="shared" si="123"/>
        <v>0</v>
      </c>
      <c r="V106" s="198">
        <f t="shared" si="124"/>
        <v>0</v>
      </c>
      <c r="W106" s="199">
        <f t="shared" si="125"/>
        <v>0</v>
      </c>
      <c r="X106" s="199">
        <f t="shared" si="126"/>
        <v>0</v>
      </c>
      <c r="Y106" s="199">
        <f t="shared" si="118"/>
        <v>0</v>
      </c>
      <c r="Z106" s="200">
        <f t="shared" si="119"/>
        <v>0</v>
      </c>
    </row>
    <row r="107" spans="1:26" ht="24.75" x14ac:dyDescent="0.25">
      <c r="A107" t="s">
        <v>1186</v>
      </c>
      <c r="C107">
        <v>99</v>
      </c>
      <c r="D107" s="10" t="s">
        <v>204</v>
      </c>
      <c r="E107" s="8" t="s">
        <v>173</v>
      </c>
      <c r="F107" s="2" t="s">
        <v>206</v>
      </c>
      <c r="G107" s="6" t="str">
        <f t="shared" ref="G107:N108" si="150">IFERROR(VLOOKUP($A107,_f12_all,G$1,FALSE),"0")</f>
        <v>0</v>
      </c>
      <c r="H107" s="72" t="str">
        <f>IFERROR(VLOOKUP($A107,_f12_all_pr,H$1,FALSE),"0")</f>
        <v>0</v>
      </c>
      <c r="I107" s="6" t="str">
        <f t="shared" si="150"/>
        <v>0</v>
      </c>
      <c r="J107" s="6" t="str">
        <f t="shared" si="150"/>
        <v>0</v>
      </c>
      <c r="K107" s="72" t="str">
        <f>IFERROR(VLOOKUP($A107,_f12_all_pr,K$1,FALSE),"0")</f>
        <v>0</v>
      </c>
      <c r="L107" s="6" t="str">
        <f t="shared" si="150"/>
        <v>0</v>
      </c>
      <c r="M107" s="6" t="str">
        <f t="shared" si="150"/>
        <v>0</v>
      </c>
      <c r="N107" s="6" t="str">
        <f t="shared" si="150"/>
        <v>0</v>
      </c>
      <c r="O107" s="16">
        <f t="shared" si="121"/>
        <v>0</v>
      </c>
      <c r="P107" s="6" t="str">
        <f>IFERROR(VLOOKUP($A107,_f12_all,P$1,FALSE),"0")</f>
        <v>0</v>
      </c>
      <c r="Q107" s="6" t="str">
        <f>IFERROR(VLOOKUP($A107,_f12_all,Q$1,FALSE),"0")</f>
        <v>0</v>
      </c>
      <c r="R107" s="72" t="str">
        <f>IFERROR(VLOOKUP($A107,_f12_all_pr,R$1,FALSE),"0")</f>
        <v>0</v>
      </c>
      <c r="S107" s="181"/>
      <c r="T107" s="196">
        <f t="shared" si="122"/>
        <v>0</v>
      </c>
      <c r="U107" s="197">
        <f t="shared" si="123"/>
        <v>0</v>
      </c>
      <c r="V107" s="198">
        <f t="shared" si="124"/>
        <v>0</v>
      </c>
      <c r="W107" s="199">
        <f t="shared" si="125"/>
        <v>0</v>
      </c>
      <c r="X107" s="199">
        <f t="shared" si="126"/>
        <v>0</v>
      </c>
      <c r="Y107" s="199">
        <f t="shared" si="118"/>
        <v>0</v>
      </c>
      <c r="Z107" s="200">
        <f t="shared" si="119"/>
        <v>0</v>
      </c>
    </row>
    <row r="108" spans="1:26" x14ac:dyDescent="0.25">
      <c r="A108" t="s">
        <v>1187</v>
      </c>
      <c r="C108">
        <v>100</v>
      </c>
      <c r="D108" s="10" t="s">
        <v>205</v>
      </c>
      <c r="E108" s="8" t="s">
        <v>174</v>
      </c>
      <c r="F108" s="2" t="s">
        <v>207</v>
      </c>
      <c r="G108" s="6" t="str">
        <f t="shared" si="150"/>
        <v>0</v>
      </c>
      <c r="H108" s="72" t="str">
        <f>IFERROR(VLOOKUP($A108,_f12_all_pr,H$1,FALSE),"0")</f>
        <v>0</v>
      </c>
      <c r="I108" s="6" t="str">
        <f t="shared" si="150"/>
        <v>0</v>
      </c>
      <c r="J108" s="6" t="str">
        <f t="shared" si="150"/>
        <v>0</v>
      </c>
      <c r="K108" s="72" t="str">
        <f>IFERROR(VLOOKUP($A108,_f12_all_pr,K$1,FALSE),"0")</f>
        <v>0</v>
      </c>
      <c r="L108" s="6" t="str">
        <f t="shared" si="150"/>
        <v>0</v>
      </c>
      <c r="M108" s="6" t="str">
        <f t="shared" si="150"/>
        <v>0</v>
      </c>
      <c r="N108" s="6" t="str">
        <f t="shared" si="150"/>
        <v>0</v>
      </c>
      <c r="O108" s="16">
        <f t="shared" si="121"/>
        <v>0</v>
      </c>
      <c r="P108" s="6" t="str">
        <f>IFERROR(VLOOKUP($A108,_f12_all,P$1,FALSE),"0")</f>
        <v>0</v>
      </c>
      <c r="Q108" s="6" t="str">
        <f>IFERROR(VLOOKUP($A108,_f12_all,Q$1,FALSE),"0")</f>
        <v>0</v>
      </c>
      <c r="R108" s="72" t="str">
        <f>IFERROR(VLOOKUP($A108,_f12_all_pr,R$1,FALSE),"0")</f>
        <v>0</v>
      </c>
      <c r="S108" s="181"/>
      <c r="T108" s="196">
        <f t="shared" si="122"/>
        <v>0</v>
      </c>
      <c r="U108" s="197">
        <f t="shared" si="123"/>
        <v>0</v>
      </c>
      <c r="V108" s="198">
        <f t="shared" si="124"/>
        <v>0</v>
      </c>
      <c r="W108" s="199">
        <f t="shared" si="125"/>
        <v>0</v>
      </c>
      <c r="X108" s="199">
        <f t="shared" si="126"/>
        <v>0</v>
      </c>
      <c r="Y108" s="199">
        <f t="shared" si="118"/>
        <v>0</v>
      </c>
      <c r="Z108" s="200">
        <f t="shared" si="119"/>
        <v>0</v>
      </c>
    </row>
    <row r="109" spans="1:26" x14ac:dyDescent="0.25">
      <c r="C109">
        <v>101</v>
      </c>
      <c r="D109" s="37" t="s">
        <v>666</v>
      </c>
      <c r="E109" s="20"/>
      <c r="F109" s="21"/>
      <c r="G109" s="16">
        <f>IFERROR(G78-G79-G83-G84-G87-G90-G93-G97-G100-G104-G107-G108,"0")</f>
        <v>0</v>
      </c>
      <c r="H109" s="228"/>
      <c r="I109" s="16">
        <f t="shared" ref="I109:Q109" si="151">IFERROR(I78-I79-I83-I84-I87-I90-I93-I97-I100-I104-I107-I108,"0")</f>
        <v>0</v>
      </c>
      <c r="J109" s="16">
        <f t="shared" si="151"/>
        <v>0</v>
      </c>
      <c r="K109" s="228"/>
      <c r="L109" s="16">
        <f t="shared" si="151"/>
        <v>0</v>
      </c>
      <c r="M109" s="16">
        <f t="shared" si="151"/>
        <v>0</v>
      </c>
      <c r="N109" s="16">
        <f t="shared" si="151"/>
        <v>0</v>
      </c>
      <c r="O109" s="16">
        <f t="shared" si="121"/>
        <v>0</v>
      </c>
      <c r="P109" s="16">
        <f t="shared" si="151"/>
        <v>0</v>
      </c>
      <c r="Q109" s="16">
        <f t="shared" si="151"/>
        <v>0</v>
      </c>
      <c r="R109" s="228"/>
      <c r="S109" s="120"/>
      <c r="T109" s="196">
        <f t="shared" si="122"/>
        <v>0</v>
      </c>
      <c r="U109" s="197">
        <f t="shared" si="123"/>
        <v>0</v>
      </c>
      <c r="V109" s="198">
        <f t="shared" si="124"/>
        <v>0</v>
      </c>
      <c r="W109" s="199">
        <f t="shared" si="125"/>
        <v>0</v>
      </c>
      <c r="X109" s="199">
        <f t="shared" si="126"/>
        <v>0</v>
      </c>
      <c r="Y109" s="199">
        <f t="shared" si="118"/>
        <v>0</v>
      </c>
      <c r="Z109" s="200">
        <f t="shared" si="119"/>
        <v>0</v>
      </c>
    </row>
    <row r="110" spans="1:26" ht="24.75" x14ac:dyDescent="0.25">
      <c r="A110" t="s">
        <v>1188</v>
      </c>
      <c r="B110">
        <v>1</v>
      </c>
      <c r="C110">
        <v>102</v>
      </c>
      <c r="D110" s="4" t="s">
        <v>208</v>
      </c>
      <c r="E110" s="12" t="s">
        <v>211</v>
      </c>
      <c r="F110" s="18" t="s">
        <v>209</v>
      </c>
      <c r="G110" s="46" t="str">
        <f t="shared" ref="G110:N113" si="152">IFERROR(VLOOKUP($A110,_f12_all,G$1,FALSE),"0")</f>
        <v>0</v>
      </c>
      <c r="H110" s="70" t="str">
        <f>IFERROR(VLOOKUP($A110,_f12_all_pr,H$1,FALSE),"0")</f>
        <v>0</v>
      </c>
      <c r="I110" s="46" t="str">
        <f t="shared" si="152"/>
        <v>0</v>
      </c>
      <c r="J110" s="46" t="str">
        <f t="shared" si="152"/>
        <v>0</v>
      </c>
      <c r="K110" s="70" t="str">
        <f>IFERROR(VLOOKUP($A110,_f12_all_pr,K$1,FALSE),"0")</f>
        <v>0</v>
      </c>
      <c r="L110" s="46" t="str">
        <f t="shared" si="152"/>
        <v>0</v>
      </c>
      <c r="M110" s="46" t="str">
        <f t="shared" si="152"/>
        <v>0</v>
      </c>
      <c r="N110" s="46" t="str">
        <f t="shared" si="152"/>
        <v>0</v>
      </c>
      <c r="O110" s="16">
        <f t="shared" si="121"/>
        <v>0</v>
      </c>
      <c r="P110" s="46" t="str">
        <f t="shared" ref="P110:Q113" si="153">IFERROR(VLOOKUP($A110,_f12_all,P$1,FALSE),"0")</f>
        <v>0</v>
      </c>
      <c r="Q110" s="46" t="str">
        <f t="shared" si="153"/>
        <v>0</v>
      </c>
      <c r="R110" s="70" t="str">
        <f>IFERROR(VLOOKUP($A110,_f12_all_pr,R$1,FALSE),"0")</f>
        <v>0</v>
      </c>
      <c r="S110" s="181"/>
      <c r="T110" s="196">
        <f t="shared" si="122"/>
        <v>0</v>
      </c>
      <c r="U110" s="197">
        <f t="shared" si="123"/>
        <v>0</v>
      </c>
      <c r="V110" s="198">
        <f t="shared" si="124"/>
        <v>0</v>
      </c>
      <c r="W110" s="199">
        <f t="shared" si="125"/>
        <v>0</v>
      </c>
      <c r="X110" s="199">
        <f t="shared" si="126"/>
        <v>0</v>
      </c>
      <c r="Y110" s="199">
        <f t="shared" si="118"/>
        <v>0</v>
      </c>
      <c r="Z110" s="200">
        <f t="shared" si="119"/>
        <v>0</v>
      </c>
    </row>
    <row r="111" spans="1:26" x14ac:dyDescent="0.25">
      <c r="A111" t="s">
        <v>1189</v>
      </c>
      <c r="C111">
        <v>103</v>
      </c>
      <c r="D111" s="10" t="s">
        <v>210</v>
      </c>
      <c r="E111" s="8" t="s">
        <v>212</v>
      </c>
      <c r="F111" s="2" t="s">
        <v>243</v>
      </c>
      <c r="G111" s="6" t="str">
        <f t="shared" si="152"/>
        <v>0</v>
      </c>
      <c r="H111" s="72" t="str">
        <f>IFERROR(VLOOKUP($A111,_f12_all_pr,H$1,FALSE),"0")</f>
        <v>0</v>
      </c>
      <c r="I111" s="6" t="str">
        <f t="shared" si="152"/>
        <v>0</v>
      </c>
      <c r="J111" s="6" t="str">
        <f t="shared" si="152"/>
        <v>0</v>
      </c>
      <c r="K111" s="72" t="str">
        <f>IFERROR(VLOOKUP($A111,_f12_all_pr,K$1,FALSE),"0")</f>
        <v>0</v>
      </c>
      <c r="L111" s="6" t="str">
        <f t="shared" si="152"/>
        <v>0</v>
      </c>
      <c r="M111" s="6" t="str">
        <f t="shared" si="152"/>
        <v>0</v>
      </c>
      <c r="N111" s="6" t="str">
        <f t="shared" si="152"/>
        <v>0</v>
      </c>
      <c r="O111" s="16">
        <f t="shared" si="121"/>
        <v>0</v>
      </c>
      <c r="P111" s="6" t="str">
        <f t="shared" si="153"/>
        <v>0</v>
      </c>
      <c r="Q111" s="6" t="str">
        <f t="shared" si="153"/>
        <v>0</v>
      </c>
      <c r="R111" s="72" t="str">
        <f>IFERROR(VLOOKUP($A111,_f12_all_pr,R$1,FALSE),"0")</f>
        <v>0</v>
      </c>
      <c r="S111" s="181"/>
      <c r="T111" s="196">
        <f t="shared" si="122"/>
        <v>0</v>
      </c>
      <c r="U111" s="197">
        <f t="shared" si="123"/>
        <v>0</v>
      </c>
      <c r="V111" s="198">
        <f t="shared" si="124"/>
        <v>0</v>
      </c>
      <c r="W111" s="199">
        <f t="shared" si="125"/>
        <v>0</v>
      </c>
      <c r="X111" s="199">
        <f t="shared" si="126"/>
        <v>0</v>
      </c>
      <c r="Y111" s="199">
        <f t="shared" si="118"/>
        <v>0</v>
      </c>
      <c r="Z111" s="200">
        <f t="shared" si="119"/>
        <v>0</v>
      </c>
    </row>
    <row r="112" spans="1:26" x14ac:dyDescent="0.25">
      <c r="A112" t="s">
        <v>1190</v>
      </c>
      <c r="C112">
        <v>104</v>
      </c>
      <c r="D112" s="10" t="s">
        <v>225</v>
      </c>
      <c r="E112" s="8" t="s">
        <v>213</v>
      </c>
      <c r="F112" s="2" t="s">
        <v>244</v>
      </c>
      <c r="G112" s="6" t="str">
        <f t="shared" si="152"/>
        <v>0</v>
      </c>
      <c r="H112" s="72" t="str">
        <f>IFERROR(VLOOKUP($A112,_f12_all_pr,H$1,FALSE),"0")</f>
        <v>0</v>
      </c>
      <c r="I112" s="6" t="str">
        <f t="shared" si="152"/>
        <v>0</v>
      </c>
      <c r="J112" s="6" t="str">
        <f t="shared" si="152"/>
        <v>0</v>
      </c>
      <c r="K112" s="72" t="str">
        <f>IFERROR(VLOOKUP($A112,_f12_all_pr,K$1,FALSE),"0")</f>
        <v>0</v>
      </c>
      <c r="L112" s="6" t="str">
        <f t="shared" si="152"/>
        <v>0</v>
      </c>
      <c r="M112" s="6" t="str">
        <f t="shared" si="152"/>
        <v>0</v>
      </c>
      <c r="N112" s="6" t="str">
        <f t="shared" si="152"/>
        <v>0</v>
      </c>
      <c r="O112" s="16">
        <f t="shared" si="121"/>
        <v>0</v>
      </c>
      <c r="P112" s="6" t="str">
        <f t="shared" si="153"/>
        <v>0</v>
      </c>
      <c r="Q112" s="6" t="str">
        <f t="shared" si="153"/>
        <v>0</v>
      </c>
      <c r="R112" s="72" t="str">
        <f>IFERROR(VLOOKUP($A112,_f12_all_pr,R$1,FALSE),"0")</f>
        <v>0</v>
      </c>
      <c r="S112" s="181"/>
      <c r="T112" s="196">
        <f t="shared" si="122"/>
        <v>0</v>
      </c>
      <c r="U112" s="197">
        <f t="shared" si="123"/>
        <v>0</v>
      </c>
      <c r="V112" s="198">
        <f t="shared" si="124"/>
        <v>0</v>
      </c>
      <c r="W112" s="199">
        <f t="shared" si="125"/>
        <v>0</v>
      </c>
      <c r="X112" s="199">
        <f t="shared" si="126"/>
        <v>0</v>
      </c>
      <c r="Y112" s="199">
        <f t="shared" si="118"/>
        <v>0</v>
      </c>
      <c r="Z112" s="200">
        <f t="shared" si="119"/>
        <v>0</v>
      </c>
    </row>
    <row r="113" spans="1:26" x14ac:dyDescent="0.25">
      <c r="A113" t="s">
        <v>1191</v>
      </c>
      <c r="C113">
        <v>105</v>
      </c>
      <c r="D113" s="19" t="s">
        <v>226</v>
      </c>
      <c r="E113" s="8" t="s">
        <v>224</v>
      </c>
      <c r="F113" s="2" t="s">
        <v>245</v>
      </c>
      <c r="G113" s="6" t="str">
        <f t="shared" si="152"/>
        <v>0</v>
      </c>
      <c r="H113" s="72" t="str">
        <f>IFERROR(VLOOKUP($A113,_f12_all_pr,H$1,FALSE),"0")</f>
        <v>0</v>
      </c>
      <c r="I113" s="6" t="str">
        <f t="shared" si="152"/>
        <v>0</v>
      </c>
      <c r="J113" s="6" t="str">
        <f t="shared" si="152"/>
        <v>0</v>
      </c>
      <c r="K113" s="72" t="str">
        <f>IFERROR(VLOOKUP($A113,_f12_all_pr,K$1,FALSE),"0")</f>
        <v>0</v>
      </c>
      <c r="L113" s="6" t="str">
        <f t="shared" si="152"/>
        <v>0</v>
      </c>
      <c r="M113" s="6" t="str">
        <f t="shared" si="152"/>
        <v>0</v>
      </c>
      <c r="N113" s="6" t="str">
        <f t="shared" si="152"/>
        <v>0</v>
      </c>
      <c r="O113" s="16">
        <f t="shared" si="121"/>
        <v>0</v>
      </c>
      <c r="P113" s="6" t="str">
        <f t="shared" si="153"/>
        <v>0</v>
      </c>
      <c r="Q113" s="6" t="str">
        <f t="shared" si="153"/>
        <v>0</v>
      </c>
      <c r="R113" s="72" t="str">
        <f>IFERROR(VLOOKUP($A113,_f12_all_pr,R$1,FALSE),"0")</f>
        <v>0</v>
      </c>
      <c r="S113" s="181"/>
      <c r="T113" s="196">
        <f t="shared" si="122"/>
        <v>0</v>
      </c>
      <c r="U113" s="197">
        <f t="shared" si="123"/>
        <v>0</v>
      </c>
      <c r="V113" s="198">
        <f t="shared" si="124"/>
        <v>0</v>
      </c>
      <c r="W113" s="199">
        <f t="shared" si="125"/>
        <v>0</v>
      </c>
      <c r="X113" s="199">
        <f t="shared" si="126"/>
        <v>0</v>
      </c>
      <c r="Y113" s="199">
        <f t="shared" si="118"/>
        <v>0</v>
      </c>
      <c r="Z113" s="200">
        <f t="shared" si="119"/>
        <v>0</v>
      </c>
    </row>
    <row r="114" spans="1:26" x14ac:dyDescent="0.25">
      <c r="C114">
        <v>106</v>
      </c>
      <c r="D114" s="36" t="s">
        <v>696</v>
      </c>
      <c r="E114" s="15"/>
      <c r="F114" s="15"/>
      <c r="G114" s="16">
        <f>IFERROR(G112-G113,"0")</f>
        <v>0</v>
      </c>
      <c r="H114" s="228"/>
      <c r="I114" s="16">
        <f t="shared" ref="I114:Q114" si="154">IFERROR(I112-I113,"0")</f>
        <v>0</v>
      </c>
      <c r="J114" s="16">
        <f t="shared" si="154"/>
        <v>0</v>
      </c>
      <c r="K114" s="228"/>
      <c r="L114" s="16">
        <f t="shared" si="154"/>
        <v>0</v>
      </c>
      <c r="M114" s="16">
        <f t="shared" si="154"/>
        <v>0</v>
      </c>
      <c r="N114" s="16">
        <f t="shared" si="154"/>
        <v>0</v>
      </c>
      <c r="O114" s="16">
        <f t="shared" si="121"/>
        <v>0</v>
      </c>
      <c r="P114" s="16">
        <f t="shared" si="154"/>
        <v>0</v>
      </c>
      <c r="Q114" s="16">
        <f t="shared" si="154"/>
        <v>0</v>
      </c>
      <c r="R114" s="228"/>
      <c r="S114" s="120"/>
      <c r="T114" s="196">
        <f t="shared" si="122"/>
        <v>0</v>
      </c>
      <c r="U114" s="197">
        <f t="shared" si="123"/>
        <v>0</v>
      </c>
      <c r="V114" s="198">
        <f t="shared" si="124"/>
        <v>0</v>
      </c>
      <c r="W114" s="199">
        <f t="shared" si="125"/>
        <v>0</v>
      </c>
      <c r="X114" s="199">
        <f t="shared" si="126"/>
        <v>0</v>
      </c>
      <c r="Y114" s="199">
        <f t="shared" si="118"/>
        <v>0</v>
      </c>
      <c r="Z114" s="200">
        <f t="shared" si="119"/>
        <v>0</v>
      </c>
    </row>
    <row r="115" spans="1:26" x14ac:dyDescent="0.25">
      <c r="A115" t="s">
        <v>1192</v>
      </c>
      <c r="C115">
        <v>107</v>
      </c>
      <c r="D115" s="10" t="s">
        <v>227</v>
      </c>
      <c r="E115" s="8" t="s">
        <v>214</v>
      </c>
      <c r="F115" s="2" t="s">
        <v>246</v>
      </c>
      <c r="G115" s="6" t="str">
        <f t="shared" ref="G115:N123" si="155">IFERROR(VLOOKUP($A115,_f12_all,G$1,FALSE),"0")</f>
        <v>0</v>
      </c>
      <c r="H115" s="72" t="str">
        <f t="shared" ref="H115:H123" si="156">IFERROR(VLOOKUP($A115,_f12_all_pr,H$1,FALSE),"0")</f>
        <v>0</v>
      </c>
      <c r="I115" s="6" t="str">
        <f t="shared" si="155"/>
        <v>0</v>
      </c>
      <c r="J115" s="6" t="str">
        <f t="shared" si="155"/>
        <v>0</v>
      </c>
      <c r="K115" s="72" t="str">
        <f t="shared" ref="K115:K123" si="157">IFERROR(VLOOKUP($A115,_f12_all_pr,K$1,FALSE),"0")</f>
        <v>0</v>
      </c>
      <c r="L115" s="6" t="str">
        <f t="shared" si="155"/>
        <v>0</v>
      </c>
      <c r="M115" s="6" t="str">
        <f t="shared" si="155"/>
        <v>0</v>
      </c>
      <c r="N115" s="6" t="str">
        <f t="shared" si="155"/>
        <v>0</v>
      </c>
      <c r="O115" s="16">
        <f t="shared" si="121"/>
        <v>0</v>
      </c>
      <c r="P115" s="6" t="str">
        <f t="shared" ref="P115:Q123" si="158">IFERROR(VLOOKUP($A115,_f12_all,P$1,FALSE),"0")</f>
        <v>0</v>
      </c>
      <c r="Q115" s="6" t="str">
        <f t="shared" si="158"/>
        <v>0</v>
      </c>
      <c r="R115" s="72" t="str">
        <f t="shared" ref="R115:R123" si="159">IFERROR(VLOOKUP($A115,_f12_all_pr,R$1,FALSE),"0")</f>
        <v>0</v>
      </c>
      <c r="S115" s="181"/>
      <c r="T115" s="196">
        <f t="shared" si="122"/>
        <v>0</v>
      </c>
      <c r="U115" s="197">
        <f t="shared" si="123"/>
        <v>0</v>
      </c>
      <c r="V115" s="198">
        <f t="shared" si="124"/>
        <v>0</v>
      </c>
      <c r="W115" s="199">
        <f t="shared" si="125"/>
        <v>0</v>
      </c>
      <c r="X115" s="199">
        <f t="shared" si="126"/>
        <v>0</v>
      </c>
      <c r="Y115" s="199">
        <f t="shared" si="118"/>
        <v>0</v>
      </c>
      <c r="Z115" s="200">
        <f t="shared" si="119"/>
        <v>0</v>
      </c>
    </row>
    <row r="116" spans="1:26" x14ac:dyDescent="0.25">
      <c r="A116" t="s">
        <v>1193</v>
      </c>
      <c r="C116">
        <v>108</v>
      </c>
      <c r="D116" s="10" t="s">
        <v>228</v>
      </c>
      <c r="E116" s="8" t="s">
        <v>215</v>
      </c>
      <c r="F116" s="2" t="s">
        <v>247</v>
      </c>
      <c r="G116" s="6" t="str">
        <f t="shared" si="155"/>
        <v>0</v>
      </c>
      <c r="H116" s="72" t="str">
        <f t="shared" si="156"/>
        <v>0</v>
      </c>
      <c r="I116" s="6" t="str">
        <f t="shared" si="155"/>
        <v>0</v>
      </c>
      <c r="J116" s="6" t="str">
        <f t="shared" si="155"/>
        <v>0</v>
      </c>
      <c r="K116" s="72" t="str">
        <f t="shared" si="157"/>
        <v>0</v>
      </c>
      <c r="L116" s="6" t="str">
        <f t="shared" si="155"/>
        <v>0</v>
      </c>
      <c r="M116" s="6" t="str">
        <f t="shared" si="155"/>
        <v>0</v>
      </c>
      <c r="N116" s="6" t="str">
        <f t="shared" si="155"/>
        <v>0</v>
      </c>
      <c r="O116" s="16">
        <f t="shared" si="121"/>
        <v>0</v>
      </c>
      <c r="P116" s="6" t="str">
        <f t="shared" si="158"/>
        <v>0</v>
      </c>
      <c r="Q116" s="6" t="str">
        <f t="shared" si="158"/>
        <v>0</v>
      </c>
      <c r="R116" s="72" t="str">
        <f t="shared" si="159"/>
        <v>0</v>
      </c>
      <c r="S116" s="181"/>
      <c r="T116" s="196">
        <f t="shared" si="122"/>
        <v>0</v>
      </c>
      <c r="U116" s="197">
        <f t="shared" si="123"/>
        <v>0</v>
      </c>
      <c r="V116" s="198">
        <f t="shared" si="124"/>
        <v>0</v>
      </c>
      <c r="W116" s="199">
        <f t="shared" si="125"/>
        <v>0</v>
      </c>
      <c r="X116" s="199">
        <f t="shared" si="126"/>
        <v>0</v>
      </c>
      <c r="Y116" s="199">
        <f t="shared" si="118"/>
        <v>0</v>
      </c>
      <c r="Z116" s="200">
        <f t="shared" si="119"/>
        <v>0</v>
      </c>
    </row>
    <row r="117" spans="1:26" ht="24.75" x14ac:dyDescent="0.25">
      <c r="A117" t="s">
        <v>1194</v>
      </c>
      <c r="C117">
        <v>109</v>
      </c>
      <c r="D117" s="10" t="s">
        <v>229</v>
      </c>
      <c r="E117" s="8" t="s">
        <v>216</v>
      </c>
      <c r="F117" s="2" t="s">
        <v>248</v>
      </c>
      <c r="G117" s="6" t="str">
        <f t="shared" si="155"/>
        <v>0</v>
      </c>
      <c r="H117" s="72" t="str">
        <f t="shared" si="156"/>
        <v>0</v>
      </c>
      <c r="I117" s="6" t="str">
        <f t="shared" si="155"/>
        <v>0</v>
      </c>
      <c r="J117" s="6" t="str">
        <f t="shared" si="155"/>
        <v>0</v>
      </c>
      <c r="K117" s="72" t="str">
        <f t="shared" si="157"/>
        <v>0</v>
      </c>
      <c r="L117" s="6" t="str">
        <f t="shared" si="155"/>
        <v>0</v>
      </c>
      <c r="M117" s="6" t="str">
        <f t="shared" si="155"/>
        <v>0</v>
      </c>
      <c r="N117" s="6" t="str">
        <f t="shared" si="155"/>
        <v>0</v>
      </c>
      <c r="O117" s="16">
        <f t="shared" si="121"/>
        <v>0</v>
      </c>
      <c r="P117" s="6" t="str">
        <f t="shared" si="158"/>
        <v>0</v>
      </c>
      <c r="Q117" s="6" t="str">
        <f t="shared" si="158"/>
        <v>0</v>
      </c>
      <c r="R117" s="72" t="str">
        <f t="shared" si="159"/>
        <v>0</v>
      </c>
      <c r="S117" s="181"/>
      <c r="T117" s="196">
        <f t="shared" si="122"/>
        <v>0</v>
      </c>
      <c r="U117" s="197">
        <f t="shared" si="123"/>
        <v>0</v>
      </c>
      <c r="V117" s="198">
        <f t="shared" si="124"/>
        <v>0</v>
      </c>
      <c r="W117" s="199">
        <f t="shared" si="125"/>
        <v>0</v>
      </c>
      <c r="X117" s="199">
        <f t="shared" si="126"/>
        <v>0</v>
      </c>
      <c r="Y117" s="199">
        <f t="shared" si="118"/>
        <v>0</v>
      </c>
      <c r="Z117" s="200">
        <f t="shared" si="119"/>
        <v>0</v>
      </c>
    </row>
    <row r="118" spans="1:26" x14ac:dyDescent="0.25">
      <c r="A118" t="s">
        <v>1195</v>
      </c>
      <c r="C118">
        <v>110</v>
      </c>
      <c r="D118" s="10" t="s">
        <v>230</v>
      </c>
      <c r="E118" s="8" t="s">
        <v>217</v>
      </c>
      <c r="F118" s="2" t="s">
        <v>249</v>
      </c>
      <c r="G118" s="6" t="str">
        <f t="shared" si="155"/>
        <v>0</v>
      </c>
      <c r="H118" s="72" t="str">
        <f t="shared" si="156"/>
        <v>0</v>
      </c>
      <c r="I118" s="6" t="str">
        <f t="shared" si="155"/>
        <v>0</v>
      </c>
      <c r="J118" s="6" t="str">
        <f t="shared" si="155"/>
        <v>0</v>
      </c>
      <c r="K118" s="72" t="str">
        <f t="shared" si="157"/>
        <v>0</v>
      </c>
      <c r="L118" s="6" t="str">
        <f t="shared" si="155"/>
        <v>0</v>
      </c>
      <c r="M118" s="6" t="str">
        <f t="shared" si="155"/>
        <v>0</v>
      </c>
      <c r="N118" s="6" t="str">
        <f t="shared" si="155"/>
        <v>0</v>
      </c>
      <c r="O118" s="16">
        <f t="shared" si="121"/>
        <v>0</v>
      </c>
      <c r="P118" s="6" t="str">
        <f t="shared" si="158"/>
        <v>0</v>
      </c>
      <c r="Q118" s="6" t="str">
        <f t="shared" si="158"/>
        <v>0</v>
      </c>
      <c r="R118" s="72" t="str">
        <f t="shared" si="159"/>
        <v>0</v>
      </c>
      <c r="S118" s="181"/>
      <c r="T118" s="196">
        <f t="shared" si="122"/>
        <v>0</v>
      </c>
      <c r="U118" s="197">
        <f t="shared" si="123"/>
        <v>0</v>
      </c>
      <c r="V118" s="198">
        <f t="shared" si="124"/>
        <v>0</v>
      </c>
      <c r="W118" s="199">
        <f t="shared" si="125"/>
        <v>0</v>
      </c>
      <c r="X118" s="199">
        <f t="shared" si="126"/>
        <v>0</v>
      </c>
      <c r="Y118" s="199">
        <f t="shared" si="118"/>
        <v>0</v>
      </c>
      <c r="Z118" s="200">
        <f t="shared" si="119"/>
        <v>0</v>
      </c>
    </row>
    <row r="119" spans="1:26" ht="24.75" x14ac:dyDescent="0.25">
      <c r="A119" t="s">
        <v>1196</v>
      </c>
      <c r="C119">
        <v>111</v>
      </c>
      <c r="D119" s="10" t="s">
        <v>231</v>
      </c>
      <c r="E119" s="8" t="s">
        <v>218</v>
      </c>
      <c r="F119" s="2" t="s">
        <v>250</v>
      </c>
      <c r="G119" s="6" t="str">
        <f t="shared" si="155"/>
        <v>0</v>
      </c>
      <c r="H119" s="72" t="str">
        <f t="shared" si="156"/>
        <v>0</v>
      </c>
      <c r="I119" s="6" t="str">
        <f t="shared" si="155"/>
        <v>0</v>
      </c>
      <c r="J119" s="6" t="str">
        <f t="shared" si="155"/>
        <v>0</v>
      </c>
      <c r="K119" s="72" t="str">
        <f t="shared" si="157"/>
        <v>0</v>
      </c>
      <c r="L119" s="6" t="str">
        <f t="shared" si="155"/>
        <v>0</v>
      </c>
      <c r="M119" s="6" t="str">
        <f t="shared" si="155"/>
        <v>0</v>
      </c>
      <c r="N119" s="6" t="str">
        <f t="shared" si="155"/>
        <v>0</v>
      </c>
      <c r="O119" s="16">
        <f t="shared" si="121"/>
        <v>0</v>
      </c>
      <c r="P119" s="6" t="str">
        <f t="shared" si="158"/>
        <v>0</v>
      </c>
      <c r="Q119" s="6" t="str">
        <f t="shared" si="158"/>
        <v>0</v>
      </c>
      <c r="R119" s="72" t="str">
        <f t="shared" si="159"/>
        <v>0</v>
      </c>
      <c r="S119" s="181"/>
      <c r="T119" s="196">
        <f t="shared" si="122"/>
        <v>0</v>
      </c>
      <c r="U119" s="197">
        <f t="shared" si="123"/>
        <v>0</v>
      </c>
      <c r="V119" s="198">
        <f t="shared" si="124"/>
        <v>0</v>
      </c>
      <c r="W119" s="199">
        <f t="shared" si="125"/>
        <v>0</v>
      </c>
      <c r="X119" s="199">
        <f t="shared" si="126"/>
        <v>0</v>
      </c>
      <c r="Y119" s="199">
        <f t="shared" si="118"/>
        <v>0</v>
      </c>
      <c r="Z119" s="200">
        <f t="shared" si="119"/>
        <v>0</v>
      </c>
    </row>
    <row r="120" spans="1:26" x14ac:dyDescent="0.25">
      <c r="A120" t="s">
        <v>1197</v>
      </c>
      <c r="C120">
        <v>112</v>
      </c>
      <c r="D120" s="10" t="s">
        <v>232</v>
      </c>
      <c r="E120" s="8" t="s">
        <v>219</v>
      </c>
      <c r="F120" s="2" t="s">
        <v>251</v>
      </c>
      <c r="G120" s="6" t="str">
        <f t="shared" si="155"/>
        <v>0</v>
      </c>
      <c r="H120" s="72" t="str">
        <f t="shared" si="156"/>
        <v>0</v>
      </c>
      <c r="I120" s="6" t="str">
        <f t="shared" si="155"/>
        <v>0</v>
      </c>
      <c r="J120" s="6" t="str">
        <f t="shared" si="155"/>
        <v>0</v>
      </c>
      <c r="K120" s="72" t="str">
        <f t="shared" si="157"/>
        <v>0</v>
      </c>
      <c r="L120" s="6" t="str">
        <f t="shared" si="155"/>
        <v>0</v>
      </c>
      <c r="M120" s="6" t="str">
        <f t="shared" si="155"/>
        <v>0</v>
      </c>
      <c r="N120" s="6" t="str">
        <f t="shared" si="155"/>
        <v>0</v>
      </c>
      <c r="O120" s="16">
        <f t="shared" si="121"/>
        <v>0</v>
      </c>
      <c r="P120" s="6" t="str">
        <f t="shared" si="158"/>
        <v>0</v>
      </c>
      <c r="Q120" s="6" t="str">
        <f t="shared" si="158"/>
        <v>0</v>
      </c>
      <c r="R120" s="72" t="str">
        <f t="shared" si="159"/>
        <v>0</v>
      </c>
      <c r="S120" s="181"/>
      <c r="T120" s="196">
        <f t="shared" si="122"/>
        <v>0</v>
      </c>
      <c r="U120" s="197">
        <f t="shared" si="123"/>
        <v>0</v>
      </c>
      <c r="V120" s="198">
        <f t="shared" si="124"/>
        <v>0</v>
      </c>
      <c r="W120" s="199">
        <f t="shared" si="125"/>
        <v>0</v>
      </c>
      <c r="X120" s="199">
        <f t="shared" si="126"/>
        <v>0</v>
      </c>
      <c r="Y120" s="199">
        <f t="shared" si="118"/>
        <v>0</v>
      </c>
      <c r="Z120" s="200">
        <f t="shared" si="119"/>
        <v>0</v>
      </c>
    </row>
    <row r="121" spans="1:26" x14ac:dyDescent="0.25">
      <c r="A121" t="s">
        <v>1198</v>
      </c>
      <c r="C121">
        <v>113</v>
      </c>
      <c r="D121" s="10" t="s">
        <v>233</v>
      </c>
      <c r="E121" s="8" t="s">
        <v>220</v>
      </c>
      <c r="F121" s="2" t="s">
        <v>252</v>
      </c>
      <c r="G121" s="6" t="str">
        <f t="shared" si="155"/>
        <v>0</v>
      </c>
      <c r="H121" s="72" t="str">
        <f t="shared" si="156"/>
        <v>0</v>
      </c>
      <c r="I121" s="6" t="str">
        <f t="shared" si="155"/>
        <v>0</v>
      </c>
      <c r="J121" s="6" t="str">
        <f t="shared" si="155"/>
        <v>0</v>
      </c>
      <c r="K121" s="72" t="str">
        <f t="shared" si="157"/>
        <v>0</v>
      </c>
      <c r="L121" s="6" t="str">
        <f t="shared" si="155"/>
        <v>0</v>
      </c>
      <c r="M121" s="6" t="str">
        <f t="shared" si="155"/>
        <v>0</v>
      </c>
      <c r="N121" s="6" t="str">
        <f t="shared" si="155"/>
        <v>0</v>
      </c>
      <c r="O121" s="16">
        <f t="shared" si="121"/>
        <v>0</v>
      </c>
      <c r="P121" s="6" t="str">
        <f t="shared" si="158"/>
        <v>0</v>
      </c>
      <c r="Q121" s="6" t="str">
        <f t="shared" si="158"/>
        <v>0</v>
      </c>
      <c r="R121" s="72" t="str">
        <f t="shared" si="159"/>
        <v>0</v>
      </c>
      <c r="S121" s="181"/>
      <c r="T121" s="196">
        <f t="shared" si="122"/>
        <v>0</v>
      </c>
      <c r="U121" s="197">
        <f t="shared" si="123"/>
        <v>0</v>
      </c>
      <c r="V121" s="198">
        <f t="shared" si="124"/>
        <v>0</v>
      </c>
      <c r="W121" s="199">
        <f t="shared" si="125"/>
        <v>0</v>
      </c>
      <c r="X121" s="199">
        <f t="shared" si="126"/>
        <v>0</v>
      </c>
      <c r="Y121" s="199">
        <f t="shared" si="118"/>
        <v>0</v>
      </c>
      <c r="Z121" s="200">
        <f t="shared" si="119"/>
        <v>0</v>
      </c>
    </row>
    <row r="122" spans="1:26" ht="24.75" x14ac:dyDescent="0.25">
      <c r="A122" t="s">
        <v>1199</v>
      </c>
      <c r="C122">
        <v>114</v>
      </c>
      <c r="D122" s="10" t="s">
        <v>234</v>
      </c>
      <c r="E122" s="8" t="s">
        <v>221</v>
      </c>
      <c r="F122" s="2" t="s">
        <v>253</v>
      </c>
      <c r="G122" s="6" t="str">
        <f t="shared" si="155"/>
        <v>0</v>
      </c>
      <c r="H122" s="72" t="str">
        <f t="shared" si="156"/>
        <v>0</v>
      </c>
      <c r="I122" s="6" t="str">
        <f t="shared" si="155"/>
        <v>0</v>
      </c>
      <c r="J122" s="6" t="str">
        <f t="shared" si="155"/>
        <v>0</v>
      </c>
      <c r="K122" s="72" t="str">
        <f t="shared" si="157"/>
        <v>0</v>
      </c>
      <c r="L122" s="6" t="str">
        <f t="shared" si="155"/>
        <v>0</v>
      </c>
      <c r="M122" s="6" t="str">
        <f t="shared" si="155"/>
        <v>0</v>
      </c>
      <c r="N122" s="6" t="str">
        <f t="shared" si="155"/>
        <v>0</v>
      </c>
      <c r="O122" s="16">
        <f t="shared" si="121"/>
        <v>0</v>
      </c>
      <c r="P122" s="6" t="str">
        <f t="shared" si="158"/>
        <v>0</v>
      </c>
      <c r="Q122" s="6" t="str">
        <f t="shared" si="158"/>
        <v>0</v>
      </c>
      <c r="R122" s="72" t="str">
        <f t="shared" si="159"/>
        <v>0</v>
      </c>
      <c r="S122" s="181"/>
      <c r="T122" s="196">
        <f t="shared" si="122"/>
        <v>0</v>
      </c>
      <c r="U122" s="197">
        <f t="shared" si="123"/>
        <v>0</v>
      </c>
      <c r="V122" s="198">
        <f t="shared" si="124"/>
        <v>0</v>
      </c>
      <c r="W122" s="199">
        <f t="shared" si="125"/>
        <v>0</v>
      </c>
      <c r="X122" s="199">
        <f t="shared" si="126"/>
        <v>0</v>
      </c>
      <c r="Y122" s="199">
        <f t="shared" si="118"/>
        <v>0</v>
      </c>
      <c r="Z122" s="200">
        <f t="shared" si="119"/>
        <v>0</v>
      </c>
    </row>
    <row r="123" spans="1:26" x14ac:dyDescent="0.25">
      <c r="A123" t="s">
        <v>1200</v>
      </c>
      <c r="C123">
        <v>115</v>
      </c>
      <c r="D123" s="19" t="s">
        <v>236</v>
      </c>
      <c r="E123" s="8" t="s">
        <v>235</v>
      </c>
      <c r="F123" s="2" t="s">
        <v>254</v>
      </c>
      <c r="G123" s="6" t="str">
        <f t="shared" si="155"/>
        <v>0</v>
      </c>
      <c r="H123" s="72" t="str">
        <f t="shared" si="156"/>
        <v>0</v>
      </c>
      <c r="I123" s="6" t="str">
        <f t="shared" si="155"/>
        <v>0</v>
      </c>
      <c r="J123" s="6" t="str">
        <f t="shared" si="155"/>
        <v>0</v>
      </c>
      <c r="K123" s="72" t="str">
        <f t="shared" si="157"/>
        <v>0</v>
      </c>
      <c r="L123" s="6" t="str">
        <f t="shared" si="155"/>
        <v>0</v>
      </c>
      <c r="M123" s="6" t="str">
        <f t="shared" si="155"/>
        <v>0</v>
      </c>
      <c r="N123" s="6" t="str">
        <f t="shared" si="155"/>
        <v>0</v>
      </c>
      <c r="O123" s="16">
        <f t="shared" si="121"/>
        <v>0</v>
      </c>
      <c r="P123" s="6" t="str">
        <f t="shared" si="158"/>
        <v>0</v>
      </c>
      <c r="Q123" s="6" t="str">
        <f t="shared" si="158"/>
        <v>0</v>
      </c>
      <c r="R123" s="72" t="str">
        <f t="shared" si="159"/>
        <v>0</v>
      </c>
      <c r="S123" s="181"/>
      <c r="T123" s="196">
        <f t="shared" si="122"/>
        <v>0</v>
      </c>
      <c r="U123" s="197">
        <f t="shared" si="123"/>
        <v>0</v>
      </c>
      <c r="V123" s="198">
        <f t="shared" si="124"/>
        <v>0</v>
      </c>
      <c r="W123" s="199">
        <f t="shared" si="125"/>
        <v>0</v>
      </c>
      <c r="X123" s="199">
        <f t="shared" si="126"/>
        <v>0</v>
      </c>
      <c r="Y123" s="199">
        <f t="shared" si="118"/>
        <v>0</v>
      </c>
      <c r="Z123" s="200">
        <f t="shared" si="119"/>
        <v>0</v>
      </c>
    </row>
    <row r="124" spans="1:26" x14ac:dyDescent="0.25">
      <c r="C124">
        <v>116</v>
      </c>
      <c r="D124" s="36" t="s">
        <v>695</v>
      </c>
      <c r="E124" s="15"/>
      <c r="F124" s="15"/>
      <c r="G124" s="16">
        <f>IFERROR(G122-G123,"0")</f>
        <v>0</v>
      </c>
      <c r="H124" s="228"/>
      <c r="I124" s="16">
        <f t="shared" ref="I124:Q124" si="160">IFERROR(I122-I123,"0")</f>
        <v>0</v>
      </c>
      <c r="J124" s="16">
        <f t="shared" si="160"/>
        <v>0</v>
      </c>
      <c r="K124" s="228"/>
      <c r="L124" s="16">
        <f t="shared" si="160"/>
        <v>0</v>
      </c>
      <c r="M124" s="16">
        <f t="shared" si="160"/>
        <v>0</v>
      </c>
      <c r="N124" s="16">
        <f t="shared" si="160"/>
        <v>0</v>
      </c>
      <c r="O124" s="16">
        <f t="shared" si="121"/>
        <v>0</v>
      </c>
      <c r="P124" s="16">
        <f t="shared" si="160"/>
        <v>0</v>
      </c>
      <c r="Q124" s="16">
        <f t="shared" si="160"/>
        <v>0</v>
      </c>
      <c r="R124" s="228"/>
      <c r="S124" s="120"/>
      <c r="T124" s="196">
        <f t="shared" si="122"/>
        <v>0</v>
      </c>
      <c r="U124" s="197">
        <f t="shared" si="123"/>
        <v>0</v>
      </c>
      <c r="V124" s="198">
        <f t="shared" si="124"/>
        <v>0</v>
      </c>
      <c r="W124" s="199">
        <f t="shared" si="125"/>
        <v>0</v>
      </c>
      <c r="X124" s="199">
        <f t="shared" si="126"/>
        <v>0</v>
      </c>
      <c r="Y124" s="199">
        <f t="shared" si="118"/>
        <v>0</v>
      </c>
      <c r="Z124" s="200">
        <f t="shared" si="119"/>
        <v>0</v>
      </c>
    </row>
    <row r="125" spans="1:26" ht="36.75" x14ac:dyDescent="0.25">
      <c r="A125" t="s">
        <v>1201</v>
      </c>
      <c r="C125">
        <v>117</v>
      </c>
      <c r="D125" s="10" t="s">
        <v>237</v>
      </c>
      <c r="E125" s="8" t="s">
        <v>222</v>
      </c>
      <c r="F125" s="2" t="s">
        <v>255</v>
      </c>
      <c r="G125" s="6" t="str">
        <f t="shared" ref="G125:N127" si="161">IFERROR(VLOOKUP($A125,_f12_all,G$1,FALSE),"0")</f>
        <v>0</v>
      </c>
      <c r="H125" s="72" t="str">
        <f>IFERROR(VLOOKUP($A125,_f12_all_pr,H$1,FALSE),"0")</f>
        <v>0</v>
      </c>
      <c r="I125" s="6" t="str">
        <f t="shared" si="161"/>
        <v>0</v>
      </c>
      <c r="J125" s="6" t="str">
        <f t="shared" si="161"/>
        <v>0</v>
      </c>
      <c r="K125" s="72" t="str">
        <f>IFERROR(VLOOKUP($A125,_f12_all_pr,K$1,FALSE),"0")</f>
        <v>0</v>
      </c>
      <c r="L125" s="6" t="str">
        <f t="shared" si="161"/>
        <v>0</v>
      </c>
      <c r="M125" s="6" t="str">
        <f t="shared" si="161"/>
        <v>0</v>
      </c>
      <c r="N125" s="6" t="str">
        <f t="shared" si="161"/>
        <v>0</v>
      </c>
      <c r="O125" s="16">
        <f t="shared" si="121"/>
        <v>0</v>
      </c>
      <c r="P125" s="6" t="str">
        <f t="shared" ref="P125:Q127" si="162">IFERROR(VLOOKUP($A125,_f12_all,P$1,FALSE),"0")</f>
        <v>0</v>
      </c>
      <c r="Q125" s="6" t="str">
        <f t="shared" si="162"/>
        <v>0</v>
      </c>
      <c r="R125" s="72" t="str">
        <f>IFERROR(VLOOKUP($A125,_f12_all_pr,R$1,FALSE),"0")</f>
        <v>0</v>
      </c>
      <c r="S125" s="181"/>
      <c r="T125" s="196">
        <f t="shared" si="122"/>
        <v>0</v>
      </c>
      <c r="U125" s="197">
        <f t="shared" si="123"/>
        <v>0</v>
      </c>
      <c r="V125" s="198">
        <f t="shared" si="124"/>
        <v>0</v>
      </c>
      <c r="W125" s="199">
        <f t="shared" si="125"/>
        <v>0</v>
      </c>
      <c r="X125" s="199">
        <f t="shared" si="126"/>
        <v>0</v>
      </c>
      <c r="Y125" s="199">
        <f t="shared" si="118"/>
        <v>0</v>
      </c>
      <c r="Z125" s="200">
        <f t="shared" si="119"/>
        <v>0</v>
      </c>
    </row>
    <row r="126" spans="1:26" x14ac:dyDescent="0.25">
      <c r="A126" t="s">
        <v>1202</v>
      </c>
      <c r="C126">
        <v>118</v>
      </c>
      <c r="D126" s="19" t="s">
        <v>238</v>
      </c>
      <c r="E126" s="8" t="s">
        <v>239</v>
      </c>
      <c r="F126" s="2" t="s">
        <v>256</v>
      </c>
      <c r="G126" s="6" t="str">
        <f t="shared" si="161"/>
        <v>0</v>
      </c>
      <c r="H126" s="72" t="str">
        <f>IFERROR(VLOOKUP($A126,_f12_all_pr,H$1,FALSE),"0")</f>
        <v>0</v>
      </c>
      <c r="I126" s="6" t="str">
        <f t="shared" si="161"/>
        <v>0</v>
      </c>
      <c r="J126" s="6" t="str">
        <f t="shared" si="161"/>
        <v>0</v>
      </c>
      <c r="K126" s="72" t="str">
        <f>IFERROR(VLOOKUP($A126,_f12_all_pr,K$1,FALSE),"0")</f>
        <v>0</v>
      </c>
      <c r="L126" s="6" t="str">
        <f t="shared" si="161"/>
        <v>0</v>
      </c>
      <c r="M126" s="6" t="str">
        <f t="shared" si="161"/>
        <v>0</v>
      </c>
      <c r="N126" s="6" t="str">
        <f t="shared" si="161"/>
        <v>0</v>
      </c>
      <c r="O126" s="16">
        <f t="shared" si="121"/>
        <v>0</v>
      </c>
      <c r="P126" s="6" t="str">
        <f t="shared" si="162"/>
        <v>0</v>
      </c>
      <c r="Q126" s="6" t="str">
        <f t="shared" si="162"/>
        <v>0</v>
      </c>
      <c r="R126" s="72" t="str">
        <f>IFERROR(VLOOKUP($A126,_f12_all_pr,R$1,FALSE),"0")</f>
        <v>0</v>
      </c>
      <c r="S126" s="181"/>
      <c r="T126" s="196">
        <f t="shared" si="122"/>
        <v>0</v>
      </c>
      <c r="U126" s="197">
        <f t="shared" si="123"/>
        <v>0</v>
      </c>
      <c r="V126" s="198">
        <f t="shared" si="124"/>
        <v>0</v>
      </c>
      <c r="W126" s="199">
        <f t="shared" si="125"/>
        <v>0</v>
      </c>
      <c r="X126" s="199">
        <f t="shared" si="126"/>
        <v>0</v>
      </c>
      <c r="Y126" s="199">
        <f t="shared" si="118"/>
        <v>0</v>
      </c>
      <c r="Z126" s="200">
        <f t="shared" si="119"/>
        <v>0</v>
      </c>
    </row>
    <row r="127" spans="1:26" x14ac:dyDescent="0.25">
      <c r="A127" t="s">
        <v>1203</v>
      </c>
      <c r="C127">
        <v>119</v>
      </c>
      <c r="D127" s="19" t="s">
        <v>261</v>
      </c>
      <c r="E127" s="8" t="s">
        <v>260</v>
      </c>
      <c r="F127" s="2" t="s">
        <v>257</v>
      </c>
      <c r="G127" s="6" t="str">
        <f t="shared" si="161"/>
        <v>0</v>
      </c>
      <c r="H127" s="72" t="str">
        <f>IFERROR(VLOOKUP($A127,_f12_all_pr,H$1,FALSE),"0")</f>
        <v>0</v>
      </c>
      <c r="I127" s="6" t="str">
        <f t="shared" si="161"/>
        <v>0</v>
      </c>
      <c r="J127" s="6" t="str">
        <f t="shared" si="161"/>
        <v>0</v>
      </c>
      <c r="K127" s="72" t="str">
        <f>IFERROR(VLOOKUP($A127,_f12_all_pr,K$1,FALSE),"0")</f>
        <v>0</v>
      </c>
      <c r="L127" s="6" t="str">
        <f t="shared" si="161"/>
        <v>0</v>
      </c>
      <c r="M127" s="6" t="str">
        <f t="shared" si="161"/>
        <v>0</v>
      </c>
      <c r="N127" s="6" t="str">
        <f t="shared" si="161"/>
        <v>0</v>
      </c>
      <c r="O127" s="16">
        <f t="shared" si="121"/>
        <v>0</v>
      </c>
      <c r="P127" s="6" t="str">
        <f t="shared" si="162"/>
        <v>0</v>
      </c>
      <c r="Q127" s="6" t="str">
        <f t="shared" si="162"/>
        <v>0</v>
      </c>
      <c r="R127" s="72" t="str">
        <f>IFERROR(VLOOKUP($A127,_f12_all_pr,R$1,FALSE),"0")</f>
        <v>0</v>
      </c>
      <c r="S127" s="181"/>
      <c r="T127" s="196">
        <f t="shared" si="122"/>
        <v>0</v>
      </c>
      <c r="U127" s="197">
        <f t="shared" si="123"/>
        <v>0</v>
      </c>
      <c r="V127" s="198">
        <f t="shared" si="124"/>
        <v>0</v>
      </c>
      <c r="W127" s="199">
        <f t="shared" si="125"/>
        <v>0</v>
      </c>
      <c r="X127" s="199">
        <f t="shared" si="126"/>
        <v>0</v>
      </c>
      <c r="Y127" s="199">
        <f t="shared" si="118"/>
        <v>0</v>
      </c>
      <c r="Z127" s="200">
        <f t="shared" si="119"/>
        <v>0</v>
      </c>
    </row>
    <row r="128" spans="1:26" x14ac:dyDescent="0.25">
      <c r="C128">
        <v>120</v>
      </c>
      <c r="D128" s="36" t="s">
        <v>694</v>
      </c>
      <c r="E128" s="15"/>
      <c r="F128" s="15"/>
      <c r="G128" s="16">
        <f>IFERROR(G125-G126-G127,"0")</f>
        <v>0</v>
      </c>
      <c r="H128" s="228"/>
      <c r="I128" s="16">
        <f t="shared" ref="I128:Q128" si="163">IFERROR(I125-I126-I127,"0")</f>
        <v>0</v>
      </c>
      <c r="J128" s="16">
        <f t="shared" si="163"/>
        <v>0</v>
      </c>
      <c r="K128" s="228"/>
      <c r="L128" s="16">
        <f t="shared" si="163"/>
        <v>0</v>
      </c>
      <c r="M128" s="16">
        <f t="shared" si="163"/>
        <v>0</v>
      </c>
      <c r="N128" s="16">
        <f t="shared" si="163"/>
        <v>0</v>
      </c>
      <c r="O128" s="16">
        <f t="shared" si="121"/>
        <v>0</v>
      </c>
      <c r="P128" s="16">
        <f t="shared" si="163"/>
        <v>0</v>
      </c>
      <c r="Q128" s="16">
        <f t="shared" si="163"/>
        <v>0</v>
      </c>
      <c r="R128" s="228"/>
      <c r="S128" s="120"/>
      <c r="T128" s="196">
        <f t="shared" si="122"/>
        <v>0</v>
      </c>
      <c r="U128" s="197">
        <f t="shared" si="123"/>
        <v>0</v>
      </c>
      <c r="V128" s="198">
        <f t="shared" si="124"/>
        <v>0</v>
      </c>
      <c r="W128" s="199">
        <f t="shared" si="125"/>
        <v>0</v>
      </c>
      <c r="X128" s="199">
        <f t="shared" si="126"/>
        <v>0</v>
      </c>
      <c r="Y128" s="199">
        <f t="shared" si="118"/>
        <v>0</v>
      </c>
      <c r="Z128" s="200">
        <f t="shared" si="119"/>
        <v>0</v>
      </c>
    </row>
    <row r="129" spans="1:26" x14ac:dyDescent="0.25">
      <c r="A129" t="s">
        <v>1204</v>
      </c>
      <c r="C129">
        <v>121</v>
      </c>
      <c r="D129" s="10" t="s">
        <v>241</v>
      </c>
      <c r="E129" s="8" t="s">
        <v>223</v>
      </c>
      <c r="F129" s="2" t="s">
        <v>258</v>
      </c>
      <c r="G129" s="6" t="str">
        <f t="shared" ref="G129:N130" si="164">IFERROR(VLOOKUP($A129,_f12_all,G$1,FALSE),"0")</f>
        <v>0</v>
      </c>
      <c r="H129" s="72" t="str">
        <f>IFERROR(VLOOKUP($A129,_f12_all_pr,H$1,FALSE),"0")</f>
        <v>0</v>
      </c>
      <c r="I129" s="6" t="str">
        <f t="shared" si="164"/>
        <v>0</v>
      </c>
      <c r="J129" s="6" t="str">
        <f t="shared" si="164"/>
        <v>0</v>
      </c>
      <c r="K129" s="72" t="str">
        <f>IFERROR(VLOOKUP($A129,_f12_all_pr,K$1,FALSE),"0")</f>
        <v>0</v>
      </c>
      <c r="L129" s="6" t="str">
        <f t="shared" si="164"/>
        <v>0</v>
      </c>
      <c r="M129" s="6" t="str">
        <f t="shared" si="164"/>
        <v>0</v>
      </c>
      <c r="N129" s="6" t="str">
        <f t="shared" si="164"/>
        <v>0</v>
      </c>
      <c r="O129" s="16">
        <f t="shared" si="121"/>
        <v>0</v>
      </c>
      <c r="P129" s="6" t="str">
        <f>IFERROR(VLOOKUP($A129,_f12_all,P$1,FALSE),"0")</f>
        <v>0</v>
      </c>
      <c r="Q129" s="6" t="str">
        <f>IFERROR(VLOOKUP($A129,_f12_all,Q$1,FALSE),"0")</f>
        <v>0</v>
      </c>
      <c r="R129" s="72" t="str">
        <f>IFERROR(VLOOKUP($A129,_f12_all_pr,R$1,FALSE),"0")</f>
        <v>0</v>
      </c>
      <c r="S129" s="181"/>
      <c r="T129" s="196">
        <f t="shared" si="122"/>
        <v>0</v>
      </c>
      <c r="U129" s="197">
        <f t="shared" si="123"/>
        <v>0</v>
      </c>
      <c r="V129" s="198">
        <f t="shared" si="124"/>
        <v>0</v>
      </c>
      <c r="W129" s="199">
        <f t="shared" si="125"/>
        <v>0</v>
      </c>
      <c r="X129" s="199">
        <f t="shared" si="126"/>
        <v>0</v>
      </c>
      <c r="Y129" s="199">
        <f t="shared" si="118"/>
        <v>0</v>
      </c>
      <c r="Z129" s="200">
        <f t="shared" si="119"/>
        <v>0</v>
      </c>
    </row>
    <row r="130" spans="1:26" x14ac:dyDescent="0.25">
      <c r="A130" t="s">
        <v>1205</v>
      </c>
      <c r="C130">
        <v>122</v>
      </c>
      <c r="D130" s="19" t="s">
        <v>242</v>
      </c>
      <c r="E130" s="8" t="s">
        <v>240</v>
      </c>
      <c r="F130" s="2" t="s">
        <v>259</v>
      </c>
      <c r="G130" s="6" t="str">
        <f t="shared" si="164"/>
        <v>0</v>
      </c>
      <c r="H130" s="72" t="str">
        <f>IFERROR(VLOOKUP($A130,_f12_all_pr,H$1,FALSE),"0")</f>
        <v>0</v>
      </c>
      <c r="I130" s="6" t="str">
        <f t="shared" si="164"/>
        <v>0</v>
      </c>
      <c r="J130" s="6" t="str">
        <f t="shared" si="164"/>
        <v>0</v>
      </c>
      <c r="K130" s="72" t="str">
        <f>IFERROR(VLOOKUP($A130,_f12_all_pr,K$1,FALSE),"0")</f>
        <v>0</v>
      </c>
      <c r="L130" s="6" t="str">
        <f t="shared" si="164"/>
        <v>0</v>
      </c>
      <c r="M130" s="6" t="str">
        <f t="shared" si="164"/>
        <v>0</v>
      </c>
      <c r="N130" s="6" t="str">
        <f t="shared" si="164"/>
        <v>0</v>
      </c>
      <c r="O130" s="16">
        <f t="shared" si="121"/>
        <v>0</v>
      </c>
      <c r="P130" s="6" t="str">
        <f>IFERROR(VLOOKUP($A130,_f12_all,P$1,FALSE),"0")</f>
        <v>0</v>
      </c>
      <c r="Q130" s="6" t="str">
        <f>IFERROR(VLOOKUP($A130,_f12_all,Q$1,FALSE),"0")</f>
        <v>0</v>
      </c>
      <c r="R130" s="72" t="str">
        <f>IFERROR(VLOOKUP($A130,_f12_all_pr,R$1,FALSE),"0")</f>
        <v>0</v>
      </c>
      <c r="S130" s="181"/>
      <c r="T130" s="196">
        <f t="shared" si="122"/>
        <v>0</v>
      </c>
      <c r="U130" s="197">
        <f t="shared" si="123"/>
        <v>0</v>
      </c>
      <c r="V130" s="198">
        <f t="shared" si="124"/>
        <v>0</v>
      </c>
      <c r="W130" s="199">
        <f t="shared" si="125"/>
        <v>0</v>
      </c>
      <c r="X130" s="199">
        <f t="shared" si="126"/>
        <v>0</v>
      </c>
      <c r="Y130" s="199">
        <f t="shared" si="118"/>
        <v>0</v>
      </c>
      <c r="Z130" s="200">
        <f t="shared" si="119"/>
        <v>0</v>
      </c>
    </row>
    <row r="131" spans="1:26" x14ac:dyDescent="0.25">
      <c r="C131">
        <v>123</v>
      </c>
      <c r="D131" s="36" t="s">
        <v>693</v>
      </c>
      <c r="E131" s="15"/>
      <c r="F131" s="15"/>
      <c r="G131" s="16">
        <f>IFERROR(G129-G130,"0")</f>
        <v>0</v>
      </c>
      <c r="H131" s="228"/>
      <c r="I131" s="16">
        <f t="shared" ref="I131:Q131" si="165">IFERROR(I129-I130,"0")</f>
        <v>0</v>
      </c>
      <c r="J131" s="16">
        <f t="shared" si="165"/>
        <v>0</v>
      </c>
      <c r="K131" s="228"/>
      <c r="L131" s="16">
        <f t="shared" si="165"/>
        <v>0</v>
      </c>
      <c r="M131" s="16">
        <f t="shared" si="165"/>
        <v>0</v>
      </c>
      <c r="N131" s="16">
        <f t="shared" si="165"/>
        <v>0</v>
      </c>
      <c r="O131" s="16">
        <f t="shared" si="121"/>
        <v>0</v>
      </c>
      <c r="P131" s="16">
        <f t="shared" si="165"/>
        <v>0</v>
      </c>
      <c r="Q131" s="16">
        <f t="shared" si="165"/>
        <v>0</v>
      </c>
      <c r="R131" s="228"/>
      <c r="S131" s="120"/>
      <c r="T131" s="196">
        <f t="shared" si="122"/>
        <v>0</v>
      </c>
      <c r="U131" s="197">
        <f t="shared" si="123"/>
        <v>0</v>
      </c>
      <c r="V131" s="198">
        <f t="shared" si="124"/>
        <v>0</v>
      </c>
      <c r="W131" s="199">
        <f t="shared" si="125"/>
        <v>0</v>
      </c>
      <c r="X131" s="199">
        <f t="shared" si="126"/>
        <v>0</v>
      </c>
      <c r="Y131" s="199">
        <f t="shared" si="118"/>
        <v>0</v>
      </c>
      <c r="Z131" s="200">
        <f t="shared" si="119"/>
        <v>0</v>
      </c>
    </row>
    <row r="132" spans="1:26" x14ac:dyDescent="0.25">
      <c r="C132">
        <v>124</v>
      </c>
      <c r="D132" s="37" t="s">
        <v>665</v>
      </c>
      <c r="E132" s="20"/>
      <c r="F132" s="21"/>
      <c r="G132" s="16">
        <f>IFERROR(G110-G111-G112-G115-G116-G117-G118-G119-G120-G121-G122-G125-G129,"0")</f>
        <v>0</v>
      </c>
      <c r="H132" s="228"/>
      <c r="I132" s="16">
        <f t="shared" ref="I132:Q132" si="166">IFERROR(I110-I111-I112-I115-I116-I117-I118-I119-I120-I121-I122-I125-I129,"0")</f>
        <v>0</v>
      </c>
      <c r="J132" s="16">
        <f t="shared" si="166"/>
        <v>0</v>
      </c>
      <c r="K132" s="228"/>
      <c r="L132" s="16">
        <f t="shared" si="166"/>
        <v>0</v>
      </c>
      <c r="M132" s="16">
        <f t="shared" si="166"/>
        <v>0</v>
      </c>
      <c r="N132" s="16">
        <f t="shared" si="166"/>
        <v>0</v>
      </c>
      <c r="O132" s="16">
        <f t="shared" si="121"/>
        <v>0</v>
      </c>
      <c r="P132" s="16">
        <f t="shared" si="166"/>
        <v>0</v>
      </c>
      <c r="Q132" s="16">
        <f t="shared" si="166"/>
        <v>0</v>
      </c>
      <c r="R132" s="228"/>
      <c r="S132" s="120"/>
      <c r="T132" s="196">
        <f t="shared" si="122"/>
        <v>0</v>
      </c>
      <c r="U132" s="197">
        <f t="shared" si="123"/>
        <v>0</v>
      </c>
      <c r="V132" s="198">
        <f t="shared" si="124"/>
        <v>0</v>
      </c>
      <c r="W132" s="199">
        <f t="shared" si="125"/>
        <v>0</v>
      </c>
      <c r="X132" s="199">
        <f t="shared" si="126"/>
        <v>0</v>
      </c>
      <c r="Y132" s="199">
        <f t="shared" si="118"/>
        <v>0</v>
      </c>
      <c r="Z132" s="200">
        <f t="shared" si="119"/>
        <v>0</v>
      </c>
    </row>
    <row r="133" spans="1:26" ht="24.75" x14ac:dyDescent="0.25">
      <c r="A133" t="s">
        <v>1206</v>
      </c>
      <c r="B133">
        <v>1</v>
      </c>
      <c r="C133">
        <v>125</v>
      </c>
      <c r="D133" s="4" t="s">
        <v>262</v>
      </c>
      <c r="E133" s="12" t="s">
        <v>263</v>
      </c>
      <c r="F133" s="18" t="s">
        <v>264</v>
      </c>
      <c r="G133" s="46" t="str">
        <f t="shared" ref="G133:N140" si="167">IFERROR(VLOOKUP($A133,_f12_all,G$1,FALSE),"0")</f>
        <v>0</v>
      </c>
      <c r="H133" s="70" t="str">
        <f t="shared" ref="H133:H140" si="168">IFERROR(VLOOKUP($A133,_f12_all_pr,H$1,FALSE),"0")</f>
        <v>0</v>
      </c>
      <c r="I133" s="46" t="str">
        <f t="shared" si="167"/>
        <v>0</v>
      </c>
      <c r="J133" s="46" t="str">
        <f t="shared" si="167"/>
        <v>0</v>
      </c>
      <c r="K133" s="70" t="str">
        <f t="shared" ref="K133:K140" si="169">IFERROR(VLOOKUP($A133,_f12_all_pr,K$1,FALSE),"0")</f>
        <v>0</v>
      </c>
      <c r="L133" s="46" t="str">
        <f t="shared" si="167"/>
        <v>0</v>
      </c>
      <c r="M133" s="46" t="str">
        <f t="shared" si="167"/>
        <v>0</v>
      </c>
      <c r="N133" s="46" t="str">
        <f t="shared" si="167"/>
        <v>0</v>
      </c>
      <c r="O133" s="16">
        <f t="shared" si="121"/>
        <v>0</v>
      </c>
      <c r="P133" s="46" t="str">
        <f t="shared" ref="P133:Q140" si="170">IFERROR(VLOOKUP($A133,_f12_all,P$1,FALSE),"0")</f>
        <v>0</v>
      </c>
      <c r="Q133" s="46" t="str">
        <f t="shared" si="170"/>
        <v>0</v>
      </c>
      <c r="R133" s="70" t="str">
        <f t="shared" ref="R133:R140" si="171">IFERROR(VLOOKUP($A133,_f12_all_pr,R$1,FALSE),"0")</f>
        <v>0</v>
      </c>
      <c r="S133" s="181"/>
      <c r="T133" s="196">
        <f t="shared" si="122"/>
        <v>0</v>
      </c>
      <c r="U133" s="197">
        <f t="shared" si="123"/>
        <v>0</v>
      </c>
      <c r="V133" s="198">
        <f t="shared" si="124"/>
        <v>0</v>
      </c>
      <c r="W133" s="199">
        <f t="shared" si="125"/>
        <v>0</v>
      </c>
      <c r="X133" s="199">
        <f t="shared" si="126"/>
        <v>0</v>
      </c>
      <c r="Y133" s="199">
        <f t="shared" si="118"/>
        <v>0</v>
      </c>
      <c r="Z133" s="200">
        <f t="shared" si="119"/>
        <v>0</v>
      </c>
    </row>
    <row r="134" spans="1:26" x14ac:dyDescent="0.25">
      <c r="A134" t="s">
        <v>1207</v>
      </c>
      <c r="C134">
        <v>126</v>
      </c>
      <c r="D134" s="10" t="s">
        <v>269</v>
      </c>
      <c r="E134" s="8" t="s">
        <v>265</v>
      </c>
      <c r="F134" s="2" t="s">
        <v>291</v>
      </c>
      <c r="G134" s="6" t="str">
        <f t="shared" si="167"/>
        <v>0</v>
      </c>
      <c r="H134" s="72" t="str">
        <f t="shared" si="168"/>
        <v>0</v>
      </c>
      <c r="I134" s="6" t="str">
        <f t="shared" si="167"/>
        <v>0</v>
      </c>
      <c r="J134" s="6" t="str">
        <f t="shared" si="167"/>
        <v>0</v>
      </c>
      <c r="K134" s="72" t="str">
        <f t="shared" si="169"/>
        <v>0</v>
      </c>
      <c r="L134" s="6" t="str">
        <f t="shared" si="167"/>
        <v>0</v>
      </c>
      <c r="M134" s="6" t="str">
        <f t="shared" si="167"/>
        <v>0</v>
      </c>
      <c r="N134" s="6" t="str">
        <f t="shared" si="167"/>
        <v>0</v>
      </c>
      <c r="O134" s="16">
        <f t="shared" si="121"/>
        <v>0</v>
      </c>
      <c r="P134" s="6" t="str">
        <f t="shared" si="170"/>
        <v>0</v>
      </c>
      <c r="Q134" s="6" t="str">
        <f t="shared" si="170"/>
        <v>0</v>
      </c>
      <c r="R134" s="72" t="str">
        <f t="shared" si="171"/>
        <v>0</v>
      </c>
      <c r="S134" s="181"/>
      <c r="T134" s="196">
        <f t="shared" si="122"/>
        <v>0</v>
      </c>
      <c r="U134" s="197">
        <f t="shared" si="123"/>
        <v>0</v>
      </c>
      <c r="V134" s="198">
        <f t="shared" si="124"/>
        <v>0</v>
      </c>
      <c r="W134" s="199">
        <f t="shared" si="125"/>
        <v>0</v>
      </c>
      <c r="X134" s="199">
        <f t="shared" si="126"/>
        <v>0</v>
      </c>
      <c r="Y134" s="199">
        <f t="shared" si="118"/>
        <v>0</v>
      </c>
      <c r="Z134" s="200">
        <f t="shared" si="119"/>
        <v>0</v>
      </c>
    </row>
    <row r="135" spans="1:26" ht="24.75" x14ac:dyDescent="0.25">
      <c r="A135" t="s">
        <v>1208</v>
      </c>
      <c r="C135">
        <v>127</v>
      </c>
      <c r="D135" s="10" t="s">
        <v>270</v>
      </c>
      <c r="E135" s="8" t="s">
        <v>266</v>
      </c>
      <c r="F135" s="2" t="s">
        <v>292</v>
      </c>
      <c r="G135" s="6" t="str">
        <f t="shared" si="167"/>
        <v>0</v>
      </c>
      <c r="H135" s="72" t="str">
        <f t="shared" si="168"/>
        <v>0</v>
      </c>
      <c r="I135" s="6" t="str">
        <f t="shared" si="167"/>
        <v>0</v>
      </c>
      <c r="J135" s="6" t="str">
        <f t="shared" si="167"/>
        <v>0</v>
      </c>
      <c r="K135" s="72" t="str">
        <f t="shared" si="169"/>
        <v>0</v>
      </c>
      <c r="L135" s="6" t="str">
        <f t="shared" si="167"/>
        <v>0</v>
      </c>
      <c r="M135" s="6" t="str">
        <f t="shared" si="167"/>
        <v>0</v>
      </c>
      <c r="N135" s="6" t="str">
        <f t="shared" si="167"/>
        <v>0</v>
      </c>
      <c r="O135" s="16">
        <f t="shared" si="121"/>
        <v>0</v>
      </c>
      <c r="P135" s="6" t="str">
        <f t="shared" si="170"/>
        <v>0</v>
      </c>
      <c r="Q135" s="6" t="str">
        <f t="shared" si="170"/>
        <v>0</v>
      </c>
      <c r="R135" s="72" t="str">
        <f t="shared" si="171"/>
        <v>0</v>
      </c>
      <c r="S135" s="181"/>
      <c r="T135" s="196">
        <f t="shared" si="122"/>
        <v>0</v>
      </c>
      <c r="U135" s="197">
        <f t="shared" si="123"/>
        <v>0</v>
      </c>
      <c r="V135" s="198">
        <f t="shared" si="124"/>
        <v>0</v>
      </c>
      <c r="W135" s="199">
        <f t="shared" si="125"/>
        <v>0</v>
      </c>
      <c r="X135" s="199">
        <f t="shared" si="126"/>
        <v>0</v>
      </c>
      <c r="Y135" s="199">
        <f t="shared" si="118"/>
        <v>0</v>
      </c>
      <c r="Z135" s="200">
        <f t="shared" si="119"/>
        <v>0</v>
      </c>
    </row>
    <row r="136" spans="1:26" ht="36" x14ac:dyDescent="0.25">
      <c r="A136" t="s">
        <v>1209</v>
      </c>
      <c r="C136">
        <v>128</v>
      </c>
      <c r="D136" s="19" t="s">
        <v>271</v>
      </c>
      <c r="E136" s="8" t="s">
        <v>282</v>
      </c>
      <c r="F136" s="2" t="s">
        <v>293</v>
      </c>
      <c r="G136" s="6" t="str">
        <f t="shared" si="167"/>
        <v>0</v>
      </c>
      <c r="H136" s="72" t="str">
        <f t="shared" si="168"/>
        <v>0</v>
      </c>
      <c r="I136" s="6" t="str">
        <f t="shared" si="167"/>
        <v>0</v>
      </c>
      <c r="J136" s="6" t="str">
        <f t="shared" si="167"/>
        <v>0</v>
      </c>
      <c r="K136" s="72" t="str">
        <f t="shared" si="169"/>
        <v>0</v>
      </c>
      <c r="L136" s="6" t="str">
        <f t="shared" si="167"/>
        <v>0</v>
      </c>
      <c r="M136" s="6" t="str">
        <f t="shared" si="167"/>
        <v>0</v>
      </c>
      <c r="N136" s="6" t="str">
        <f t="shared" si="167"/>
        <v>0</v>
      </c>
      <c r="O136" s="16">
        <f t="shared" si="121"/>
        <v>0</v>
      </c>
      <c r="P136" s="6" t="str">
        <f t="shared" si="170"/>
        <v>0</v>
      </c>
      <c r="Q136" s="6" t="str">
        <f t="shared" si="170"/>
        <v>0</v>
      </c>
      <c r="R136" s="72" t="str">
        <f t="shared" si="171"/>
        <v>0</v>
      </c>
      <c r="S136" s="181"/>
      <c r="T136" s="196">
        <f t="shared" si="122"/>
        <v>0</v>
      </c>
      <c r="U136" s="197">
        <f t="shared" si="123"/>
        <v>0</v>
      </c>
      <c r="V136" s="198">
        <f t="shared" si="124"/>
        <v>0</v>
      </c>
      <c r="W136" s="199">
        <f t="shared" si="125"/>
        <v>0</v>
      </c>
      <c r="X136" s="199">
        <f t="shared" si="126"/>
        <v>0</v>
      </c>
      <c r="Y136" s="199">
        <f t="shared" si="118"/>
        <v>0</v>
      </c>
      <c r="Z136" s="200">
        <f t="shared" si="119"/>
        <v>0</v>
      </c>
    </row>
    <row r="137" spans="1:26" ht="24" x14ac:dyDescent="0.25">
      <c r="A137" t="s">
        <v>1210</v>
      </c>
      <c r="C137">
        <v>129</v>
      </c>
      <c r="D137" s="19" t="s">
        <v>272</v>
      </c>
      <c r="E137" s="8" t="s">
        <v>283</v>
      </c>
      <c r="F137" s="2" t="s">
        <v>294</v>
      </c>
      <c r="G137" s="6" t="str">
        <f t="shared" si="167"/>
        <v>0</v>
      </c>
      <c r="H137" s="72" t="str">
        <f t="shared" si="168"/>
        <v>0</v>
      </c>
      <c r="I137" s="6" t="str">
        <f t="shared" si="167"/>
        <v>0</v>
      </c>
      <c r="J137" s="6" t="str">
        <f t="shared" si="167"/>
        <v>0</v>
      </c>
      <c r="K137" s="72" t="str">
        <f t="shared" si="169"/>
        <v>0</v>
      </c>
      <c r="L137" s="6" t="str">
        <f t="shared" si="167"/>
        <v>0</v>
      </c>
      <c r="M137" s="6" t="str">
        <f t="shared" si="167"/>
        <v>0</v>
      </c>
      <c r="N137" s="6" t="str">
        <f t="shared" si="167"/>
        <v>0</v>
      </c>
      <c r="O137" s="16">
        <f t="shared" si="121"/>
        <v>0</v>
      </c>
      <c r="P137" s="6" t="str">
        <f t="shared" si="170"/>
        <v>0</v>
      </c>
      <c r="Q137" s="6" t="str">
        <f t="shared" si="170"/>
        <v>0</v>
      </c>
      <c r="R137" s="72" t="str">
        <f t="shared" si="171"/>
        <v>0</v>
      </c>
      <c r="S137" s="181"/>
      <c r="T137" s="196">
        <f t="shared" si="122"/>
        <v>0</v>
      </c>
      <c r="U137" s="197">
        <f t="shared" si="123"/>
        <v>0</v>
      </c>
      <c r="V137" s="198">
        <f t="shared" si="124"/>
        <v>0</v>
      </c>
      <c r="W137" s="199">
        <f t="shared" si="125"/>
        <v>0</v>
      </c>
      <c r="X137" s="199">
        <f t="shared" si="126"/>
        <v>0</v>
      </c>
      <c r="Y137" s="199">
        <f t="shared" si="118"/>
        <v>0</v>
      </c>
      <c r="Z137" s="200">
        <f t="shared" si="119"/>
        <v>0</v>
      </c>
    </row>
    <row r="138" spans="1:26" ht="24.75" x14ac:dyDescent="0.25">
      <c r="A138" t="s">
        <v>1211</v>
      </c>
      <c r="C138">
        <v>130</v>
      </c>
      <c r="D138" s="19" t="s">
        <v>273</v>
      </c>
      <c r="E138" s="8" t="s">
        <v>284</v>
      </c>
      <c r="F138" s="2" t="s">
        <v>295</v>
      </c>
      <c r="G138" s="6" t="str">
        <f t="shared" si="167"/>
        <v>0</v>
      </c>
      <c r="H138" s="72" t="str">
        <f t="shared" si="168"/>
        <v>0</v>
      </c>
      <c r="I138" s="6" t="str">
        <f t="shared" si="167"/>
        <v>0</v>
      </c>
      <c r="J138" s="6" t="str">
        <f t="shared" si="167"/>
        <v>0</v>
      </c>
      <c r="K138" s="72" t="str">
        <f t="shared" si="169"/>
        <v>0</v>
      </c>
      <c r="L138" s="6" t="str">
        <f t="shared" si="167"/>
        <v>0</v>
      </c>
      <c r="M138" s="6" t="str">
        <f t="shared" si="167"/>
        <v>0</v>
      </c>
      <c r="N138" s="6" t="str">
        <f t="shared" si="167"/>
        <v>0</v>
      </c>
      <c r="O138" s="16">
        <f t="shared" si="121"/>
        <v>0</v>
      </c>
      <c r="P138" s="6" t="str">
        <f t="shared" si="170"/>
        <v>0</v>
      </c>
      <c r="Q138" s="6" t="str">
        <f t="shared" si="170"/>
        <v>0</v>
      </c>
      <c r="R138" s="72" t="str">
        <f t="shared" si="171"/>
        <v>0</v>
      </c>
      <c r="S138" s="181"/>
      <c r="T138" s="196">
        <f t="shared" si="122"/>
        <v>0</v>
      </c>
      <c r="U138" s="197">
        <f t="shared" si="123"/>
        <v>0</v>
      </c>
      <c r="V138" s="198">
        <f t="shared" si="124"/>
        <v>0</v>
      </c>
      <c r="W138" s="199">
        <f t="shared" si="125"/>
        <v>0</v>
      </c>
      <c r="X138" s="199">
        <f t="shared" si="126"/>
        <v>0</v>
      </c>
      <c r="Y138" s="199">
        <f t="shared" si="118"/>
        <v>0</v>
      </c>
      <c r="Z138" s="200">
        <f t="shared" si="119"/>
        <v>0</v>
      </c>
    </row>
    <row r="139" spans="1:26" ht="24.75" x14ac:dyDescent="0.25">
      <c r="A139" t="s">
        <v>1212</v>
      </c>
      <c r="C139">
        <v>131</v>
      </c>
      <c r="D139" s="19" t="s">
        <v>274</v>
      </c>
      <c r="E139" s="8" t="s">
        <v>285</v>
      </c>
      <c r="F139" s="2" t="s">
        <v>296</v>
      </c>
      <c r="G139" s="6" t="str">
        <f t="shared" si="167"/>
        <v>0</v>
      </c>
      <c r="H139" s="72" t="str">
        <f t="shared" si="168"/>
        <v>0</v>
      </c>
      <c r="I139" s="6" t="str">
        <f t="shared" si="167"/>
        <v>0</v>
      </c>
      <c r="J139" s="6" t="str">
        <f t="shared" si="167"/>
        <v>0</v>
      </c>
      <c r="K139" s="72" t="str">
        <f t="shared" si="169"/>
        <v>0</v>
      </c>
      <c r="L139" s="6" t="str">
        <f t="shared" si="167"/>
        <v>0</v>
      </c>
      <c r="M139" s="6" t="str">
        <f t="shared" si="167"/>
        <v>0</v>
      </c>
      <c r="N139" s="6" t="str">
        <f t="shared" si="167"/>
        <v>0</v>
      </c>
      <c r="O139" s="16">
        <f t="shared" si="121"/>
        <v>0</v>
      </c>
      <c r="P139" s="6" t="str">
        <f t="shared" si="170"/>
        <v>0</v>
      </c>
      <c r="Q139" s="6" t="str">
        <f t="shared" si="170"/>
        <v>0</v>
      </c>
      <c r="R139" s="72" t="str">
        <f t="shared" si="171"/>
        <v>0</v>
      </c>
      <c r="S139" s="181"/>
      <c r="T139" s="196">
        <f t="shared" si="122"/>
        <v>0</v>
      </c>
      <c r="U139" s="197">
        <f t="shared" si="123"/>
        <v>0</v>
      </c>
      <c r="V139" s="198">
        <f t="shared" si="124"/>
        <v>0</v>
      </c>
      <c r="W139" s="199">
        <f t="shared" si="125"/>
        <v>0</v>
      </c>
      <c r="X139" s="199">
        <f t="shared" si="126"/>
        <v>0</v>
      </c>
      <c r="Y139" s="199">
        <f t="shared" si="118"/>
        <v>0</v>
      </c>
      <c r="Z139" s="200">
        <f t="shared" si="119"/>
        <v>0</v>
      </c>
    </row>
    <row r="140" spans="1:26" ht="24.75" x14ac:dyDescent="0.25">
      <c r="A140" t="s">
        <v>1213</v>
      </c>
      <c r="C140">
        <v>132</v>
      </c>
      <c r="D140" s="19" t="s">
        <v>275</v>
      </c>
      <c r="E140" s="8" t="s">
        <v>286</v>
      </c>
      <c r="F140" s="2" t="s">
        <v>297</v>
      </c>
      <c r="G140" s="6" t="str">
        <f t="shared" si="167"/>
        <v>0</v>
      </c>
      <c r="H140" s="72" t="str">
        <f t="shared" si="168"/>
        <v>0</v>
      </c>
      <c r="I140" s="6" t="str">
        <f t="shared" si="167"/>
        <v>0</v>
      </c>
      <c r="J140" s="6" t="str">
        <f t="shared" si="167"/>
        <v>0</v>
      </c>
      <c r="K140" s="72" t="str">
        <f t="shared" si="169"/>
        <v>0</v>
      </c>
      <c r="L140" s="6" t="str">
        <f t="shared" si="167"/>
        <v>0</v>
      </c>
      <c r="M140" s="6" t="str">
        <f t="shared" si="167"/>
        <v>0</v>
      </c>
      <c r="N140" s="6" t="str">
        <f t="shared" si="167"/>
        <v>0</v>
      </c>
      <c r="O140" s="16">
        <f t="shared" si="121"/>
        <v>0</v>
      </c>
      <c r="P140" s="6" t="str">
        <f t="shared" si="170"/>
        <v>0</v>
      </c>
      <c r="Q140" s="6" t="str">
        <f t="shared" si="170"/>
        <v>0</v>
      </c>
      <c r="R140" s="72" t="str">
        <f t="shared" si="171"/>
        <v>0</v>
      </c>
      <c r="S140" s="181"/>
      <c r="T140" s="196">
        <f t="shared" si="122"/>
        <v>0</v>
      </c>
      <c r="U140" s="197">
        <f t="shared" si="123"/>
        <v>0</v>
      </c>
      <c r="V140" s="198">
        <f t="shared" si="124"/>
        <v>0</v>
      </c>
      <c r="W140" s="199">
        <f t="shared" si="125"/>
        <v>0</v>
      </c>
      <c r="X140" s="199">
        <f t="shared" si="126"/>
        <v>0</v>
      </c>
      <c r="Y140" s="199">
        <f t="shared" si="118"/>
        <v>0</v>
      </c>
      <c r="Z140" s="200">
        <f t="shared" si="119"/>
        <v>0</v>
      </c>
    </row>
    <row r="141" spans="1:26" x14ac:dyDescent="0.25">
      <c r="C141">
        <v>133</v>
      </c>
      <c r="D141" s="36" t="s">
        <v>692</v>
      </c>
      <c r="E141" s="14"/>
      <c r="F141" s="15"/>
      <c r="G141" s="16">
        <f>IFERROR(G135-G136-G137-G138-G139-G140,"0")</f>
        <v>0</v>
      </c>
      <c r="H141" s="228"/>
      <c r="I141" s="16">
        <f t="shared" ref="I141:Q141" si="172">IFERROR(I135-I136-I137-I138-I139-I140,"0")</f>
        <v>0</v>
      </c>
      <c r="J141" s="16">
        <f t="shared" si="172"/>
        <v>0</v>
      </c>
      <c r="K141" s="228"/>
      <c r="L141" s="16">
        <f t="shared" si="172"/>
        <v>0</v>
      </c>
      <c r="M141" s="16">
        <f t="shared" si="172"/>
        <v>0</v>
      </c>
      <c r="N141" s="16">
        <f t="shared" si="172"/>
        <v>0</v>
      </c>
      <c r="O141" s="16">
        <f t="shared" si="121"/>
        <v>0</v>
      </c>
      <c r="P141" s="16">
        <f t="shared" si="172"/>
        <v>0</v>
      </c>
      <c r="Q141" s="16">
        <f t="shared" si="172"/>
        <v>0</v>
      </c>
      <c r="R141" s="228"/>
      <c r="S141" s="120"/>
      <c r="T141" s="196">
        <f t="shared" si="122"/>
        <v>0</v>
      </c>
      <c r="U141" s="197">
        <f t="shared" si="123"/>
        <v>0</v>
      </c>
      <c r="V141" s="198">
        <f t="shared" si="124"/>
        <v>0</v>
      </c>
      <c r="W141" s="199">
        <f t="shared" si="125"/>
        <v>0</v>
      </c>
      <c r="X141" s="199">
        <f t="shared" si="126"/>
        <v>0</v>
      </c>
      <c r="Y141" s="199">
        <f t="shared" si="118"/>
        <v>0</v>
      </c>
      <c r="Z141" s="200">
        <f t="shared" si="119"/>
        <v>0</v>
      </c>
    </row>
    <row r="142" spans="1:26" ht="24" x14ac:dyDescent="0.25">
      <c r="A142" t="s">
        <v>1214</v>
      </c>
      <c r="C142">
        <v>134</v>
      </c>
      <c r="D142" s="10" t="s">
        <v>276</v>
      </c>
      <c r="E142" s="8" t="s">
        <v>267</v>
      </c>
      <c r="F142" s="2" t="s">
        <v>298</v>
      </c>
      <c r="G142" s="6" t="str">
        <f t="shared" ref="G142:N144" si="173">IFERROR(VLOOKUP($A142,_f12_all,G$1,FALSE),"0")</f>
        <v>0</v>
      </c>
      <c r="H142" s="72" t="str">
        <f>IFERROR(VLOOKUP($A142,_f12_all_pr,H$1,FALSE),"0")</f>
        <v>0</v>
      </c>
      <c r="I142" s="6" t="str">
        <f t="shared" si="173"/>
        <v>0</v>
      </c>
      <c r="J142" s="6" t="str">
        <f t="shared" si="173"/>
        <v>0</v>
      </c>
      <c r="K142" s="72" t="str">
        <f>IFERROR(VLOOKUP($A142,_f12_all_pr,K$1,FALSE),"0")</f>
        <v>0</v>
      </c>
      <c r="L142" s="6" t="str">
        <f t="shared" si="173"/>
        <v>0</v>
      </c>
      <c r="M142" s="6" t="str">
        <f t="shared" si="173"/>
        <v>0</v>
      </c>
      <c r="N142" s="6" t="str">
        <f t="shared" si="173"/>
        <v>0</v>
      </c>
      <c r="O142" s="16">
        <f t="shared" si="121"/>
        <v>0</v>
      </c>
      <c r="P142" s="6" t="str">
        <f t="shared" ref="P142:Q144" si="174">IFERROR(VLOOKUP($A142,_f12_all,P$1,FALSE),"0")</f>
        <v>0</v>
      </c>
      <c r="Q142" s="6" t="str">
        <f t="shared" si="174"/>
        <v>0</v>
      </c>
      <c r="R142" s="72" t="str">
        <f>IFERROR(VLOOKUP($A142,_f12_all_pr,R$1,FALSE),"0")</f>
        <v>0</v>
      </c>
      <c r="S142" s="181"/>
      <c r="T142" s="196">
        <f t="shared" si="122"/>
        <v>0</v>
      </c>
      <c r="U142" s="197">
        <f t="shared" si="123"/>
        <v>0</v>
      </c>
      <c r="V142" s="198">
        <f t="shared" si="124"/>
        <v>0</v>
      </c>
      <c r="W142" s="199">
        <f t="shared" si="125"/>
        <v>0</v>
      </c>
      <c r="X142" s="199">
        <f t="shared" si="126"/>
        <v>0</v>
      </c>
      <c r="Y142" s="199">
        <f t="shared" si="118"/>
        <v>0</v>
      </c>
      <c r="Z142" s="200">
        <f t="shared" si="119"/>
        <v>0</v>
      </c>
    </row>
    <row r="143" spans="1:26" x14ac:dyDescent="0.25">
      <c r="A143" t="s">
        <v>1215</v>
      </c>
      <c r="C143">
        <v>135</v>
      </c>
      <c r="D143" s="19" t="s">
        <v>277</v>
      </c>
      <c r="E143" s="8" t="s">
        <v>287</v>
      </c>
      <c r="F143" s="2" t="s">
        <v>299</v>
      </c>
      <c r="G143" s="6" t="str">
        <f t="shared" si="173"/>
        <v>0</v>
      </c>
      <c r="H143" s="72" t="str">
        <f>IFERROR(VLOOKUP($A143,_f12_all_pr,H$1,FALSE),"0")</f>
        <v>0</v>
      </c>
      <c r="I143" s="6" t="str">
        <f t="shared" si="173"/>
        <v>0</v>
      </c>
      <c r="J143" s="6" t="str">
        <f t="shared" si="173"/>
        <v>0</v>
      </c>
      <c r="K143" s="72" t="str">
        <f>IFERROR(VLOOKUP($A143,_f12_all_pr,K$1,FALSE),"0")</f>
        <v>0</v>
      </c>
      <c r="L143" s="6" t="str">
        <f t="shared" si="173"/>
        <v>0</v>
      </c>
      <c r="M143" s="6" t="str">
        <f t="shared" si="173"/>
        <v>0</v>
      </c>
      <c r="N143" s="6" t="str">
        <f t="shared" si="173"/>
        <v>0</v>
      </c>
      <c r="O143" s="16">
        <f t="shared" si="121"/>
        <v>0</v>
      </c>
      <c r="P143" s="6" t="str">
        <f t="shared" si="174"/>
        <v>0</v>
      </c>
      <c r="Q143" s="6" t="str">
        <f t="shared" si="174"/>
        <v>0</v>
      </c>
      <c r="R143" s="72" t="str">
        <f>IFERROR(VLOOKUP($A143,_f12_all_pr,R$1,FALSE),"0")</f>
        <v>0</v>
      </c>
      <c r="S143" s="181"/>
      <c r="T143" s="196">
        <f t="shared" si="122"/>
        <v>0</v>
      </c>
      <c r="U143" s="197">
        <f t="shared" si="123"/>
        <v>0</v>
      </c>
      <c r="V143" s="198">
        <f t="shared" si="124"/>
        <v>0</v>
      </c>
      <c r="W143" s="199">
        <f t="shared" si="125"/>
        <v>0</v>
      </c>
      <c r="X143" s="199">
        <f t="shared" si="126"/>
        <v>0</v>
      </c>
      <c r="Y143" s="199">
        <f t="shared" si="118"/>
        <v>0</v>
      </c>
      <c r="Z143" s="200">
        <f t="shared" si="119"/>
        <v>0</v>
      </c>
    </row>
    <row r="144" spans="1:26" x14ac:dyDescent="0.25">
      <c r="A144" t="s">
        <v>1216</v>
      </c>
      <c r="C144">
        <v>136</v>
      </c>
      <c r="D144" s="19" t="s">
        <v>278</v>
      </c>
      <c r="E144" s="8" t="s">
        <v>288</v>
      </c>
      <c r="F144" s="2" t="s">
        <v>300</v>
      </c>
      <c r="G144" s="6" t="str">
        <f t="shared" si="173"/>
        <v>0</v>
      </c>
      <c r="H144" s="72" t="str">
        <f>IFERROR(VLOOKUP($A144,_f12_all_pr,H$1,FALSE),"0")</f>
        <v>0</v>
      </c>
      <c r="I144" s="6" t="str">
        <f t="shared" si="173"/>
        <v>0</v>
      </c>
      <c r="J144" s="6" t="str">
        <f t="shared" si="173"/>
        <v>0</v>
      </c>
      <c r="K144" s="72" t="str">
        <f>IFERROR(VLOOKUP($A144,_f12_all_pr,K$1,FALSE),"0")</f>
        <v>0</v>
      </c>
      <c r="L144" s="6" t="str">
        <f t="shared" si="173"/>
        <v>0</v>
      </c>
      <c r="M144" s="6" t="str">
        <f t="shared" si="173"/>
        <v>0</v>
      </c>
      <c r="N144" s="6" t="str">
        <f t="shared" si="173"/>
        <v>0</v>
      </c>
      <c r="O144" s="16">
        <f t="shared" si="121"/>
        <v>0</v>
      </c>
      <c r="P144" s="6" t="str">
        <f t="shared" si="174"/>
        <v>0</v>
      </c>
      <c r="Q144" s="6" t="str">
        <f t="shared" si="174"/>
        <v>0</v>
      </c>
      <c r="R144" s="72" t="str">
        <f>IFERROR(VLOOKUP($A144,_f12_all_pr,R$1,FALSE),"0")</f>
        <v>0</v>
      </c>
      <c r="S144" s="181"/>
      <c r="T144" s="196">
        <f t="shared" si="122"/>
        <v>0</v>
      </c>
      <c r="U144" s="197">
        <f t="shared" si="123"/>
        <v>0</v>
      </c>
      <c r="V144" s="198">
        <f t="shared" si="124"/>
        <v>0</v>
      </c>
      <c r="W144" s="199">
        <f t="shared" si="125"/>
        <v>0</v>
      </c>
      <c r="X144" s="199">
        <f t="shared" si="126"/>
        <v>0</v>
      </c>
      <c r="Y144" s="199">
        <f t="shared" ref="Y144:Y214" si="175">G144-J144</f>
        <v>0</v>
      </c>
      <c r="Z144" s="200">
        <f t="shared" ref="Z144:Z212" si="176">J144-M144-N144</f>
        <v>0</v>
      </c>
    </row>
    <row r="145" spans="1:26" x14ac:dyDescent="0.25">
      <c r="C145">
        <v>137</v>
      </c>
      <c r="D145" s="36" t="s">
        <v>691</v>
      </c>
      <c r="E145" s="15"/>
      <c r="F145" s="15"/>
      <c r="G145" s="16">
        <f>IFERROR(G142-G143-G144,"0")</f>
        <v>0</v>
      </c>
      <c r="H145" s="228"/>
      <c r="I145" s="16">
        <f t="shared" ref="I145:Q145" si="177">IFERROR(I142-I143-I144,"0")</f>
        <v>0</v>
      </c>
      <c r="J145" s="16">
        <f t="shared" si="177"/>
        <v>0</v>
      </c>
      <c r="K145" s="228"/>
      <c r="L145" s="16">
        <f t="shared" si="177"/>
        <v>0</v>
      </c>
      <c r="M145" s="16">
        <f t="shared" si="177"/>
        <v>0</v>
      </c>
      <c r="N145" s="16">
        <f t="shared" si="177"/>
        <v>0</v>
      </c>
      <c r="O145" s="16">
        <f t="shared" si="121"/>
        <v>0</v>
      </c>
      <c r="P145" s="16">
        <f t="shared" si="177"/>
        <v>0</v>
      </c>
      <c r="Q145" s="16">
        <f t="shared" si="177"/>
        <v>0</v>
      </c>
      <c r="R145" s="228"/>
      <c r="S145" s="120"/>
      <c r="T145" s="196">
        <f t="shared" si="122"/>
        <v>0</v>
      </c>
      <c r="U145" s="197">
        <f t="shared" si="123"/>
        <v>0</v>
      </c>
      <c r="V145" s="198">
        <f t="shared" si="124"/>
        <v>0</v>
      </c>
      <c r="W145" s="199">
        <f t="shared" si="125"/>
        <v>0</v>
      </c>
      <c r="X145" s="199">
        <f t="shared" si="126"/>
        <v>0</v>
      </c>
      <c r="Y145" s="199">
        <f t="shared" si="175"/>
        <v>0</v>
      </c>
      <c r="Z145" s="200">
        <f t="shared" si="176"/>
        <v>0</v>
      </c>
    </row>
    <row r="146" spans="1:26" ht="24.75" x14ac:dyDescent="0.25">
      <c r="A146" t="s">
        <v>1217</v>
      </c>
      <c r="C146">
        <v>138</v>
      </c>
      <c r="D146" s="10" t="s">
        <v>279</v>
      </c>
      <c r="E146" s="8" t="s">
        <v>268</v>
      </c>
      <c r="F146" s="2" t="s">
        <v>301</v>
      </c>
      <c r="G146" s="6" t="str">
        <f t="shared" ref="G146:N148" si="178">IFERROR(VLOOKUP($A146,_f12_all,G$1,FALSE),"0")</f>
        <v>0</v>
      </c>
      <c r="H146" s="72" t="str">
        <f>IFERROR(VLOOKUP($A146,_f12_all_pr,H$1,FALSE),"0")</f>
        <v>0</v>
      </c>
      <c r="I146" s="6" t="str">
        <f t="shared" si="178"/>
        <v>0</v>
      </c>
      <c r="J146" s="6" t="str">
        <f t="shared" si="178"/>
        <v>0</v>
      </c>
      <c r="K146" s="72" t="str">
        <f>IFERROR(VLOOKUP($A146,_f12_all_pr,K$1,FALSE),"0")</f>
        <v>0</v>
      </c>
      <c r="L146" s="6" t="str">
        <f t="shared" si="178"/>
        <v>0</v>
      </c>
      <c r="M146" s="6" t="str">
        <f t="shared" si="178"/>
        <v>0</v>
      </c>
      <c r="N146" s="6" t="str">
        <f t="shared" si="178"/>
        <v>0</v>
      </c>
      <c r="O146" s="16">
        <f t="shared" si="121"/>
        <v>0</v>
      </c>
      <c r="P146" s="6" t="str">
        <f t="shared" ref="P146:Q148" si="179">IFERROR(VLOOKUP($A146,_f12_all,P$1,FALSE),"0")</f>
        <v>0</v>
      </c>
      <c r="Q146" s="6" t="str">
        <f t="shared" si="179"/>
        <v>0</v>
      </c>
      <c r="R146" s="72" t="str">
        <f>IFERROR(VLOOKUP($A146,_f12_all_pr,R$1,FALSE),"0")</f>
        <v>0</v>
      </c>
      <c r="S146" s="181"/>
      <c r="T146" s="196">
        <f t="shared" si="122"/>
        <v>0</v>
      </c>
      <c r="U146" s="197">
        <f t="shared" si="123"/>
        <v>0</v>
      </c>
      <c r="V146" s="198">
        <f t="shared" si="124"/>
        <v>0</v>
      </c>
      <c r="W146" s="199">
        <f t="shared" si="125"/>
        <v>0</v>
      </c>
      <c r="X146" s="199">
        <f t="shared" si="126"/>
        <v>0</v>
      </c>
      <c r="Y146" s="199">
        <f t="shared" si="175"/>
        <v>0</v>
      </c>
      <c r="Z146" s="200">
        <f t="shared" si="176"/>
        <v>0</v>
      </c>
    </row>
    <row r="147" spans="1:26" ht="24.75" x14ac:dyDescent="0.25">
      <c r="A147" t="s">
        <v>1218</v>
      </c>
      <c r="C147">
        <v>139</v>
      </c>
      <c r="D147" s="19" t="s">
        <v>280</v>
      </c>
      <c r="E147" s="8" t="s">
        <v>289</v>
      </c>
      <c r="F147" s="2" t="s">
        <v>302</v>
      </c>
      <c r="G147" s="6" t="str">
        <f t="shared" si="178"/>
        <v>0</v>
      </c>
      <c r="H147" s="72" t="str">
        <f>IFERROR(VLOOKUP($A147,_f12_all_pr,H$1,FALSE),"0")</f>
        <v>0</v>
      </c>
      <c r="I147" s="6" t="str">
        <f t="shared" si="178"/>
        <v>0</v>
      </c>
      <c r="J147" s="6" t="str">
        <f t="shared" si="178"/>
        <v>0</v>
      </c>
      <c r="K147" s="72" t="str">
        <f>IFERROR(VLOOKUP($A147,_f12_all_pr,K$1,FALSE),"0")</f>
        <v>0</v>
      </c>
      <c r="L147" s="6" t="str">
        <f t="shared" si="178"/>
        <v>0</v>
      </c>
      <c r="M147" s="6" t="str">
        <f t="shared" si="178"/>
        <v>0</v>
      </c>
      <c r="N147" s="6" t="str">
        <f t="shared" si="178"/>
        <v>0</v>
      </c>
      <c r="O147" s="16">
        <f t="shared" si="121"/>
        <v>0</v>
      </c>
      <c r="P147" s="6" t="str">
        <f t="shared" si="179"/>
        <v>0</v>
      </c>
      <c r="Q147" s="6" t="str">
        <f t="shared" si="179"/>
        <v>0</v>
      </c>
      <c r="R147" s="72" t="str">
        <f>IFERROR(VLOOKUP($A147,_f12_all_pr,R$1,FALSE),"0")</f>
        <v>0</v>
      </c>
      <c r="S147" s="181"/>
      <c r="T147" s="196">
        <f t="shared" si="122"/>
        <v>0</v>
      </c>
      <c r="U147" s="197">
        <f t="shared" si="123"/>
        <v>0</v>
      </c>
      <c r="V147" s="198">
        <f t="shared" si="124"/>
        <v>0</v>
      </c>
      <c r="W147" s="199">
        <f t="shared" si="125"/>
        <v>0</v>
      </c>
      <c r="X147" s="199">
        <f t="shared" si="126"/>
        <v>0</v>
      </c>
      <c r="Y147" s="199">
        <f t="shared" si="175"/>
        <v>0</v>
      </c>
      <c r="Z147" s="200">
        <f t="shared" si="176"/>
        <v>0</v>
      </c>
    </row>
    <row r="148" spans="1:26" ht="24.75" x14ac:dyDescent="0.25">
      <c r="A148" t="s">
        <v>1219</v>
      </c>
      <c r="C148">
        <v>140</v>
      </c>
      <c r="D148" s="19" t="s">
        <v>281</v>
      </c>
      <c r="E148" s="8" t="s">
        <v>290</v>
      </c>
      <c r="F148" s="2" t="s">
        <v>303</v>
      </c>
      <c r="G148" s="6" t="str">
        <f t="shared" si="178"/>
        <v>0</v>
      </c>
      <c r="H148" s="72" t="str">
        <f>IFERROR(VLOOKUP($A148,_f12_all_pr,H$1,FALSE),"0")</f>
        <v>0</v>
      </c>
      <c r="I148" s="6" t="str">
        <f t="shared" si="178"/>
        <v>0</v>
      </c>
      <c r="J148" s="6" t="str">
        <f t="shared" si="178"/>
        <v>0</v>
      </c>
      <c r="K148" s="72" t="str">
        <f>IFERROR(VLOOKUP($A148,_f12_all_pr,K$1,FALSE),"0")</f>
        <v>0</v>
      </c>
      <c r="L148" s="6" t="str">
        <f t="shared" si="178"/>
        <v>0</v>
      </c>
      <c r="M148" s="6" t="str">
        <f t="shared" si="178"/>
        <v>0</v>
      </c>
      <c r="N148" s="6" t="str">
        <f t="shared" si="178"/>
        <v>0</v>
      </c>
      <c r="O148" s="16">
        <f t="shared" ref="O148:O218" si="180">IFERROR(J148-M148-N148,"0")</f>
        <v>0</v>
      </c>
      <c r="P148" s="6" t="str">
        <f t="shared" si="179"/>
        <v>0</v>
      </c>
      <c r="Q148" s="6" t="str">
        <f t="shared" si="179"/>
        <v>0</v>
      </c>
      <c r="R148" s="72" t="str">
        <f>IFERROR(VLOOKUP($A148,_f12_all_pr,R$1,FALSE),"0")</f>
        <v>0</v>
      </c>
      <c r="S148" s="181"/>
      <c r="T148" s="196">
        <f t="shared" ref="T148:T218" si="181">IFERROR(G148-I148,"0")</f>
        <v>0</v>
      </c>
      <c r="U148" s="197">
        <f t="shared" ref="U148:U218" si="182">IFERROR(J148-L148,"0")</f>
        <v>0</v>
      </c>
      <c r="V148" s="198">
        <f t="shared" ref="V148:V218" si="183">IFERROR(T148-U148,"0")</f>
        <v>0</v>
      </c>
      <c r="W148" s="199">
        <f t="shared" ref="W148:W218" si="184">I148-P148-Q148</f>
        <v>0</v>
      </c>
      <c r="X148" s="199">
        <f t="shared" ref="X148:X218" si="185">I148-L148</f>
        <v>0</v>
      </c>
      <c r="Y148" s="199">
        <f t="shared" si="175"/>
        <v>0</v>
      </c>
      <c r="Z148" s="200">
        <f t="shared" si="176"/>
        <v>0</v>
      </c>
    </row>
    <row r="149" spans="1:26" x14ac:dyDescent="0.25">
      <c r="C149">
        <v>141</v>
      </c>
      <c r="D149" s="36" t="s">
        <v>690</v>
      </c>
      <c r="E149" s="15"/>
      <c r="F149" s="15"/>
      <c r="G149" s="16">
        <f>IFERROR(G146-G147-G148,"0")</f>
        <v>0</v>
      </c>
      <c r="H149" s="228"/>
      <c r="I149" s="16">
        <f t="shared" ref="I149:Q149" si="186">IFERROR(I146-I147-I148,"0")</f>
        <v>0</v>
      </c>
      <c r="J149" s="16">
        <f t="shared" si="186"/>
        <v>0</v>
      </c>
      <c r="K149" s="228"/>
      <c r="L149" s="16">
        <f t="shared" si="186"/>
        <v>0</v>
      </c>
      <c r="M149" s="16">
        <f t="shared" si="186"/>
        <v>0</v>
      </c>
      <c r="N149" s="16">
        <f t="shared" si="186"/>
        <v>0</v>
      </c>
      <c r="O149" s="16">
        <f t="shared" si="180"/>
        <v>0</v>
      </c>
      <c r="P149" s="16">
        <f t="shared" si="186"/>
        <v>0</v>
      </c>
      <c r="Q149" s="16">
        <f t="shared" si="186"/>
        <v>0</v>
      </c>
      <c r="R149" s="228"/>
      <c r="S149" s="120"/>
      <c r="T149" s="196">
        <f t="shared" si="181"/>
        <v>0</v>
      </c>
      <c r="U149" s="197">
        <f t="shared" si="182"/>
        <v>0</v>
      </c>
      <c r="V149" s="198">
        <f t="shared" si="183"/>
        <v>0</v>
      </c>
      <c r="W149" s="199">
        <f t="shared" si="184"/>
        <v>0</v>
      </c>
      <c r="X149" s="199">
        <f t="shared" si="185"/>
        <v>0</v>
      </c>
      <c r="Y149" s="199">
        <f t="shared" si="175"/>
        <v>0</v>
      </c>
      <c r="Z149" s="200">
        <f t="shared" si="176"/>
        <v>0</v>
      </c>
    </row>
    <row r="150" spans="1:26" ht="15.75" thickBot="1" x14ac:dyDescent="0.3">
      <c r="C150">
        <v>142</v>
      </c>
      <c r="D150" s="37" t="s">
        <v>664</v>
      </c>
      <c r="E150" s="20"/>
      <c r="F150" s="21"/>
      <c r="G150" s="16">
        <f>IFERROR(G133-G134-G135-G142-G146,"0")</f>
        <v>0</v>
      </c>
      <c r="H150" s="228"/>
      <c r="I150" s="16">
        <f t="shared" ref="I150:Q150" si="187">IFERROR(I133-I134-I135-I142-I146,"0")</f>
        <v>0</v>
      </c>
      <c r="J150" s="16">
        <f t="shared" si="187"/>
        <v>0</v>
      </c>
      <c r="K150" s="228"/>
      <c r="L150" s="16">
        <f t="shared" si="187"/>
        <v>0</v>
      </c>
      <c r="M150" s="16">
        <f t="shared" si="187"/>
        <v>0</v>
      </c>
      <c r="N150" s="16">
        <f t="shared" si="187"/>
        <v>0</v>
      </c>
      <c r="O150" s="16">
        <f t="shared" si="180"/>
        <v>0</v>
      </c>
      <c r="P150" s="16">
        <f t="shared" si="187"/>
        <v>0</v>
      </c>
      <c r="Q150" s="16">
        <f t="shared" si="187"/>
        <v>0</v>
      </c>
      <c r="R150" s="228"/>
      <c r="S150" s="120"/>
      <c r="T150" s="201">
        <f t="shared" si="181"/>
        <v>0</v>
      </c>
      <c r="U150" s="202">
        <f t="shared" si="182"/>
        <v>0</v>
      </c>
      <c r="V150" s="203">
        <f t="shared" si="183"/>
        <v>0</v>
      </c>
      <c r="W150" s="204">
        <f t="shared" si="184"/>
        <v>0</v>
      </c>
      <c r="X150" s="204">
        <f t="shared" si="185"/>
        <v>0</v>
      </c>
      <c r="Y150" s="204">
        <f t="shared" si="175"/>
        <v>0</v>
      </c>
      <c r="Z150" s="205">
        <f t="shared" si="176"/>
        <v>0</v>
      </c>
    </row>
    <row r="151" spans="1:26" x14ac:dyDescent="0.25">
      <c r="A151" s="44" t="s">
        <v>3400</v>
      </c>
      <c r="C151">
        <v>143</v>
      </c>
      <c r="D151" s="123" t="s">
        <v>3401</v>
      </c>
      <c r="E151" s="20"/>
      <c r="F151" s="21"/>
      <c r="G151" s="126" t="str">
        <f>IFERROR(VLOOKUP($A151,_f12_all,D$1,FALSE),"0")</f>
        <v>0</v>
      </c>
      <c r="H151" s="126" t="str">
        <f>IFERROR(VLOOKUP($A151,_f12_all_pr,D$1,FALSE),"0")</f>
        <v>0</v>
      </c>
      <c r="I151" s="16"/>
      <c r="J151" s="126" t="str">
        <f>IFERROR(VLOOKUP($A151,_f12_all,E$1,FALSE),"0")</f>
        <v>0</v>
      </c>
      <c r="K151" s="126" t="str">
        <f>IFERROR(VLOOKUP($A151,_f12_all_pr,E$1,FALSE),"0")</f>
        <v>0</v>
      </c>
      <c r="L151" s="16"/>
      <c r="M151" s="16"/>
      <c r="N151" s="16"/>
      <c r="O151" s="16"/>
      <c r="P151" s="126" t="str">
        <f>IFERROR(VLOOKUP($A151,_f12_all,F$1,FALSE),"0")</f>
        <v>0</v>
      </c>
      <c r="Q151" s="126" t="str">
        <f>IFERROR(VLOOKUP($A151,_f12_all,G$1,FALSE),"0")</f>
        <v>0</v>
      </c>
      <c r="R151" s="126" t="str">
        <f>IFERROR(VLOOKUP($A151,_f12_all_pr,F$1,FALSE),"0")</f>
        <v>0</v>
      </c>
      <c r="T151" s="212"/>
      <c r="U151" s="213"/>
      <c r="V151" s="214"/>
      <c r="W151" s="215"/>
      <c r="X151" s="215"/>
      <c r="Y151" s="215"/>
      <c r="Z151" s="216"/>
    </row>
    <row r="152" spans="1:26" ht="48.75" x14ac:dyDescent="0.25">
      <c r="A152" s="44" t="s">
        <v>3411</v>
      </c>
      <c r="C152">
        <v>144</v>
      </c>
      <c r="D152" s="123" t="s">
        <v>3406</v>
      </c>
      <c r="E152" s="20"/>
      <c r="F152" s="21"/>
      <c r="G152" s="126" t="str">
        <f>IFERROR(VLOOKUP($A152,_f12_all,D$1,FALSE),"0")</f>
        <v>0</v>
      </c>
      <c r="H152" s="126"/>
      <c r="I152" s="144" t="e">
        <f>I156/G152</f>
        <v>#DIV/0!</v>
      </c>
      <c r="J152" s="126"/>
      <c r="K152" s="126"/>
      <c r="L152" s="16"/>
      <c r="M152" s="16"/>
      <c r="N152" s="16"/>
      <c r="O152" s="16"/>
      <c r="P152" s="126"/>
      <c r="Q152" s="126"/>
      <c r="R152" s="126"/>
      <c r="T152" s="119"/>
      <c r="U152" s="16"/>
      <c r="V152" s="7"/>
      <c r="W152" s="111"/>
      <c r="X152" s="111"/>
      <c r="Y152" s="111"/>
      <c r="Z152" s="118"/>
    </row>
    <row r="153" spans="1:26" x14ac:dyDescent="0.25">
      <c r="A153" s="44" t="s">
        <v>3411</v>
      </c>
      <c r="C153">
        <v>145</v>
      </c>
      <c r="D153" s="123" t="s">
        <v>3407</v>
      </c>
      <c r="E153" s="20"/>
      <c r="F153" s="21"/>
      <c r="G153" s="126" t="str">
        <f>IFERROR(VLOOKUP($A153,_f12_all,E$1,FALSE),"0")</f>
        <v>0</v>
      </c>
      <c r="H153" s="126"/>
      <c r="I153" s="144" t="e">
        <f>P156/G153</f>
        <v>#DIV/0!</v>
      </c>
      <c r="J153" s="126"/>
      <c r="K153" s="126"/>
      <c r="L153" s="16"/>
      <c r="M153" s="16"/>
      <c r="N153" s="16"/>
      <c r="O153" s="16"/>
      <c r="P153" s="126"/>
      <c r="Q153" s="126"/>
      <c r="R153" s="126"/>
      <c r="T153" s="119"/>
      <c r="U153" s="16"/>
      <c r="V153" s="7"/>
      <c r="W153" s="111"/>
      <c r="X153" s="111"/>
      <c r="Y153" s="111"/>
      <c r="Z153" s="118"/>
    </row>
    <row r="154" spans="1:26" x14ac:dyDescent="0.25">
      <c r="A154" s="44" t="s">
        <v>3411</v>
      </c>
      <c r="C154">
        <v>146</v>
      </c>
      <c r="D154" s="123" t="s">
        <v>3408</v>
      </c>
      <c r="E154" s="20"/>
      <c r="F154" s="21"/>
      <c r="G154" s="126" t="str">
        <f>IFERROR(VLOOKUP($A154,_f12_all,F$1,FALSE),"0")</f>
        <v>0</v>
      </c>
      <c r="H154" s="126"/>
      <c r="I154" s="16"/>
      <c r="J154" s="126"/>
      <c r="K154" s="126"/>
      <c r="L154" s="16"/>
      <c r="M154" s="16"/>
      <c r="N154" s="16"/>
      <c r="O154" s="16"/>
      <c r="P154" s="126"/>
      <c r="Q154" s="126"/>
      <c r="R154" s="126"/>
      <c r="T154" s="119"/>
      <c r="U154" s="16"/>
      <c r="V154" s="7"/>
      <c r="W154" s="111"/>
      <c r="X154" s="111"/>
      <c r="Y154" s="111"/>
      <c r="Z154" s="118"/>
    </row>
    <row r="155" spans="1:26" ht="37.5" thickBot="1" x14ac:dyDescent="0.3">
      <c r="A155" s="44" t="s">
        <v>3411</v>
      </c>
      <c r="C155">
        <v>147</v>
      </c>
      <c r="D155" s="123" t="s">
        <v>3409</v>
      </c>
      <c r="E155" s="20"/>
      <c r="F155" s="21"/>
      <c r="G155" s="126" t="str">
        <f>IFERROR(VLOOKUP($A155,_f12_all,G$1,FALSE),"0")</f>
        <v>0</v>
      </c>
      <c r="H155" s="126"/>
      <c r="I155" s="16"/>
      <c r="J155" s="126"/>
      <c r="K155" s="126"/>
      <c r="L155" s="16"/>
      <c r="M155" s="16"/>
      <c r="N155" s="16"/>
      <c r="O155" s="16"/>
      <c r="P155" s="126"/>
      <c r="Q155" s="126"/>
      <c r="R155" s="126"/>
      <c r="T155" s="186"/>
      <c r="U155" s="187"/>
      <c r="V155" s="188"/>
      <c r="W155" s="189"/>
      <c r="X155" s="189"/>
      <c r="Y155" s="189"/>
      <c r="Z155" s="190"/>
    </row>
    <row r="156" spans="1:26" x14ac:dyDescent="0.25">
      <c r="A156" t="s">
        <v>1220</v>
      </c>
      <c r="B156">
        <v>1</v>
      </c>
      <c r="C156">
        <v>148</v>
      </c>
      <c r="D156" s="4" t="s">
        <v>331</v>
      </c>
      <c r="E156" s="12" t="s">
        <v>304</v>
      </c>
      <c r="F156" s="18" t="s">
        <v>332</v>
      </c>
      <c r="G156" s="46" t="str">
        <f t="shared" ref="G156:N159" si="188">IFERROR(VLOOKUP($A156,_f12_all,G$1,FALSE),"0")</f>
        <v>0</v>
      </c>
      <c r="H156" s="70" t="str">
        <f>IFERROR(VLOOKUP($A156,_f12_all_pr,H$1,FALSE),"0")</f>
        <v>0</v>
      </c>
      <c r="I156" s="46" t="str">
        <f t="shared" si="188"/>
        <v>0</v>
      </c>
      <c r="J156" s="46" t="str">
        <f t="shared" si="188"/>
        <v>0</v>
      </c>
      <c r="K156" s="70" t="str">
        <f>IFERROR(VLOOKUP($A156,_f12_all_pr,K$1,FALSE),"0")</f>
        <v>0</v>
      </c>
      <c r="L156" s="46" t="str">
        <f t="shared" si="188"/>
        <v>0</v>
      </c>
      <c r="M156" s="46" t="str">
        <f t="shared" si="188"/>
        <v>0</v>
      </c>
      <c r="N156" s="46" t="str">
        <f t="shared" si="188"/>
        <v>0</v>
      </c>
      <c r="O156" s="16">
        <f t="shared" si="180"/>
        <v>0</v>
      </c>
      <c r="P156" s="46" t="str">
        <f t="shared" ref="P156:Q159" si="189">IFERROR(VLOOKUP($A156,_f12_all,P$1,FALSE),"0")</f>
        <v>0</v>
      </c>
      <c r="Q156" s="46" t="str">
        <f t="shared" si="189"/>
        <v>0</v>
      </c>
      <c r="R156" s="70" t="str">
        <f>IFERROR(VLOOKUP($A156,_f12_all_pr,R$1,FALSE),"0")</f>
        <v>0</v>
      </c>
      <c r="S156" s="181"/>
      <c r="T156" s="217">
        <f t="shared" si="181"/>
        <v>0</v>
      </c>
      <c r="U156" s="218">
        <f t="shared" si="182"/>
        <v>0</v>
      </c>
      <c r="V156" s="219">
        <f t="shared" si="183"/>
        <v>0</v>
      </c>
      <c r="W156" s="220">
        <f t="shared" si="184"/>
        <v>0</v>
      </c>
      <c r="X156" s="220">
        <f t="shared" si="185"/>
        <v>0</v>
      </c>
      <c r="Y156" s="220">
        <f t="shared" si="175"/>
        <v>0</v>
      </c>
      <c r="Z156" s="221">
        <f t="shared" si="176"/>
        <v>0</v>
      </c>
    </row>
    <row r="157" spans="1:26" ht="24.75" x14ac:dyDescent="0.25">
      <c r="A157" t="s">
        <v>1221</v>
      </c>
      <c r="C157">
        <v>149</v>
      </c>
      <c r="D157" s="10" t="s">
        <v>333</v>
      </c>
      <c r="E157" s="8" t="s">
        <v>305</v>
      </c>
      <c r="F157" s="2" t="s">
        <v>360</v>
      </c>
      <c r="G157" s="6" t="str">
        <f t="shared" si="188"/>
        <v>0</v>
      </c>
      <c r="H157" s="72" t="str">
        <f>IFERROR(VLOOKUP($A157,_f12_all_pr,H$1,FALSE),"0")</f>
        <v>0</v>
      </c>
      <c r="I157" s="6" t="str">
        <f t="shared" si="188"/>
        <v>0</v>
      </c>
      <c r="J157" s="6" t="str">
        <f t="shared" si="188"/>
        <v>0</v>
      </c>
      <c r="K157" s="72" t="str">
        <f>IFERROR(VLOOKUP($A157,_f12_all_pr,K$1,FALSE),"0")</f>
        <v>0</v>
      </c>
      <c r="L157" s="6" t="str">
        <f t="shared" si="188"/>
        <v>0</v>
      </c>
      <c r="M157" s="6" t="str">
        <f t="shared" si="188"/>
        <v>0</v>
      </c>
      <c r="N157" s="6" t="str">
        <f t="shared" si="188"/>
        <v>0</v>
      </c>
      <c r="O157" s="16">
        <f t="shared" si="180"/>
        <v>0</v>
      </c>
      <c r="P157" s="6" t="str">
        <f t="shared" si="189"/>
        <v>0</v>
      </c>
      <c r="Q157" s="6" t="str">
        <f t="shared" si="189"/>
        <v>0</v>
      </c>
      <c r="R157" s="72" t="str">
        <f>IFERROR(VLOOKUP($A157,_f12_all_pr,R$1,FALSE),"0")</f>
        <v>0</v>
      </c>
      <c r="S157" s="181"/>
      <c r="T157" s="196">
        <f t="shared" si="181"/>
        <v>0</v>
      </c>
      <c r="U157" s="197">
        <f t="shared" si="182"/>
        <v>0</v>
      </c>
      <c r="V157" s="198">
        <f t="shared" si="183"/>
        <v>0</v>
      </c>
      <c r="W157" s="199">
        <f t="shared" si="184"/>
        <v>0</v>
      </c>
      <c r="X157" s="199">
        <f t="shared" si="185"/>
        <v>0</v>
      </c>
      <c r="Y157" s="199">
        <f t="shared" si="175"/>
        <v>0</v>
      </c>
      <c r="Z157" s="200">
        <f t="shared" si="176"/>
        <v>0</v>
      </c>
    </row>
    <row r="158" spans="1:26" ht="24.75" x14ac:dyDescent="0.25">
      <c r="A158" t="s">
        <v>1222</v>
      </c>
      <c r="C158">
        <v>150</v>
      </c>
      <c r="D158" s="10" t="s">
        <v>334</v>
      </c>
      <c r="E158" s="8" t="s">
        <v>306</v>
      </c>
      <c r="F158" s="2" t="s">
        <v>361</v>
      </c>
      <c r="G158" s="6" t="str">
        <f t="shared" si="188"/>
        <v>0</v>
      </c>
      <c r="H158" s="72" t="str">
        <f>IFERROR(VLOOKUP($A158,_f12_all_pr,H$1,FALSE),"0")</f>
        <v>0</v>
      </c>
      <c r="I158" s="6" t="str">
        <f t="shared" si="188"/>
        <v>0</v>
      </c>
      <c r="J158" s="6" t="str">
        <f t="shared" si="188"/>
        <v>0</v>
      </c>
      <c r="K158" s="72" t="str">
        <f>IFERROR(VLOOKUP($A158,_f12_all_pr,K$1,FALSE),"0")</f>
        <v>0</v>
      </c>
      <c r="L158" s="6" t="str">
        <f t="shared" si="188"/>
        <v>0</v>
      </c>
      <c r="M158" s="6" t="str">
        <f t="shared" si="188"/>
        <v>0</v>
      </c>
      <c r="N158" s="6" t="str">
        <f t="shared" si="188"/>
        <v>0</v>
      </c>
      <c r="O158" s="16">
        <f t="shared" si="180"/>
        <v>0</v>
      </c>
      <c r="P158" s="6" t="str">
        <f t="shared" si="189"/>
        <v>0</v>
      </c>
      <c r="Q158" s="6" t="str">
        <f t="shared" si="189"/>
        <v>0</v>
      </c>
      <c r="R158" s="72" t="str">
        <f>IFERROR(VLOOKUP($A158,_f12_all_pr,R$1,FALSE),"0")</f>
        <v>0</v>
      </c>
      <c r="S158" s="181"/>
      <c r="T158" s="196">
        <f t="shared" si="181"/>
        <v>0</v>
      </c>
      <c r="U158" s="197">
        <f t="shared" si="182"/>
        <v>0</v>
      </c>
      <c r="V158" s="198">
        <f t="shared" si="183"/>
        <v>0</v>
      </c>
      <c r="W158" s="199">
        <f t="shared" si="184"/>
        <v>0</v>
      </c>
      <c r="X158" s="199">
        <f t="shared" si="185"/>
        <v>0</v>
      </c>
      <c r="Y158" s="199">
        <f t="shared" si="175"/>
        <v>0</v>
      </c>
      <c r="Z158" s="200">
        <f t="shared" si="176"/>
        <v>0</v>
      </c>
    </row>
    <row r="159" spans="1:26" ht="24.75" x14ac:dyDescent="0.25">
      <c r="A159" t="s">
        <v>1223</v>
      </c>
      <c r="C159">
        <v>151</v>
      </c>
      <c r="D159" s="19" t="s">
        <v>335</v>
      </c>
      <c r="E159" s="8" t="s">
        <v>313</v>
      </c>
      <c r="F159" s="2" t="s">
        <v>362</v>
      </c>
      <c r="G159" s="6" t="str">
        <f t="shared" si="188"/>
        <v>0</v>
      </c>
      <c r="H159" s="72" t="str">
        <f>IFERROR(VLOOKUP($A159,_f12_all_pr,H$1,FALSE),"0")</f>
        <v>0</v>
      </c>
      <c r="I159" s="6" t="str">
        <f t="shared" si="188"/>
        <v>0</v>
      </c>
      <c r="J159" s="6" t="str">
        <f t="shared" si="188"/>
        <v>0</v>
      </c>
      <c r="K159" s="72" t="str">
        <f>IFERROR(VLOOKUP($A159,_f12_all_pr,K$1,FALSE),"0")</f>
        <v>0</v>
      </c>
      <c r="L159" s="6" t="str">
        <f t="shared" si="188"/>
        <v>0</v>
      </c>
      <c r="M159" s="6" t="str">
        <f t="shared" si="188"/>
        <v>0</v>
      </c>
      <c r="N159" s="6" t="str">
        <f t="shared" si="188"/>
        <v>0</v>
      </c>
      <c r="O159" s="16">
        <f t="shared" si="180"/>
        <v>0</v>
      </c>
      <c r="P159" s="6" t="str">
        <f t="shared" si="189"/>
        <v>0</v>
      </c>
      <c r="Q159" s="6" t="str">
        <f t="shared" si="189"/>
        <v>0</v>
      </c>
      <c r="R159" s="72" t="str">
        <f>IFERROR(VLOOKUP($A159,_f12_all_pr,R$1,FALSE),"0")</f>
        <v>0</v>
      </c>
      <c r="S159" s="181"/>
      <c r="T159" s="196">
        <f t="shared" si="181"/>
        <v>0</v>
      </c>
      <c r="U159" s="197">
        <f t="shared" si="182"/>
        <v>0</v>
      </c>
      <c r="V159" s="198">
        <f t="shared" si="183"/>
        <v>0</v>
      </c>
      <c r="W159" s="199">
        <f t="shared" si="184"/>
        <v>0</v>
      </c>
      <c r="X159" s="199">
        <f t="shared" si="185"/>
        <v>0</v>
      </c>
      <c r="Y159" s="199">
        <f t="shared" si="175"/>
        <v>0</v>
      </c>
      <c r="Z159" s="200">
        <f t="shared" si="176"/>
        <v>0</v>
      </c>
    </row>
    <row r="160" spans="1:26" x14ac:dyDescent="0.25">
      <c r="C160">
        <v>152</v>
      </c>
      <c r="D160" s="36" t="s">
        <v>689</v>
      </c>
      <c r="E160" s="15"/>
      <c r="F160" s="15"/>
      <c r="G160" s="16">
        <f>IFERROR(G158-G159,"0")</f>
        <v>0</v>
      </c>
      <c r="H160" s="228"/>
      <c r="I160" s="16">
        <f t="shared" ref="I160:Q160" si="190">IFERROR(I158-I159,"0")</f>
        <v>0</v>
      </c>
      <c r="J160" s="16">
        <f t="shared" si="190"/>
        <v>0</v>
      </c>
      <c r="K160" s="228"/>
      <c r="L160" s="16">
        <f t="shared" si="190"/>
        <v>0</v>
      </c>
      <c r="M160" s="16">
        <f t="shared" si="190"/>
        <v>0</v>
      </c>
      <c r="N160" s="16">
        <f t="shared" si="190"/>
        <v>0</v>
      </c>
      <c r="O160" s="16">
        <f t="shared" si="180"/>
        <v>0</v>
      </c>
      <c r="P160" s="16">
        <f t="shared" si="190"/>
        <v>0</v>
      </c>
      <c r="Q160" s="16">
        <f t="shared" si="190"/>
        <v>0</v>
      </c>
      <c r="R160" s="228"/>
      <c r="S160" s="120"/>
      <c r="T160" s="196">
        <f t="shared" si="181"/>
        <v>0</v>
      </c>
      <c r="U160" s="197">
        <f t="shared" si="182"/>
        <v>0</v>
      </c>
      <c r="V160" s="198">
        <f t="shared" si="183"/>
        <v>0</v>
      </c>
      <c r="W160" s="199">
        <f t="shared" si="184"/>
        <v>0</v>
      </c>
      <c r="X160" s="199">
        <f t="shared" si="185"/>
        <v>0</v>
      </c>
      <c r="Y160" s="199">
        <f t="shared" si="175"/>
        <v>0</v>
      </c>
      <c r="Z160" s="200">
        <f t="shared" si="176"/>
        <v>0</v>
      </c>
    </row>
    <row r="161" spans="1:26" ht="36.75" x14ac:dyDescent="0.25">
      <c r="A161" t="s">
        <v>1224</v>
      </c>
      <c r="C161">
        <v>153</v>
      </c>
      <c r="D161" s="10" t="s">
        <v>336</v>
      </c>
      <c r="E161" s="8" t="s">
        <v>307</v>
      </c>
      <c r="F161" s="2" t="s">
        <v>363</v>
      </c>
      <c r="G161" s="6" t="str">
        <f t="shared" ref="G161:N165" si="191">IFERROR(VLOOKUP($A161,_f12_all,G$1,FALSE),"0")</f>
        <v>0</v>
      </c>
      <c r="H161" s="72" t="str">
        <f>IFERROR(VLOOKUP($A161,_f12_all_pr,H$1,FALSE),"0")</f>
        <v>0</v>
      </c>
      <c r="I161" s="6" t="str">
        <f t="shared" si="191"/>
        <v>0</v>
      </c>
      <c r="J161" s="6" t="str">
        <f t="shared" si="191"/>
        <v>0</v>
      </c>
      <c r="K161" s="72" t="str">
        <f>IFERROR(VLOOKUP($A161,_f12_all_pr,K$1,FALSE),"0")</f>
        <v>0</v>
      </c>
      <c r="L161" s="6" t="str">
        <f t="shared" si="191"/>
        <v>0</v>
      </c>
      <c r="M161" s="6" t="str">
        <f t="shared" si="191"/>
        <v>0</v>
      </c>
      <c r="N161" s="6" t="str">
        <f t="shared" si="191"/>
        <v>0</v>
      </c>
      <c r="O161" s="16">
        <f t="shared" si="180"/>
        <v>0</v>
      </c>
      <c r="P161" s="6" t="str">
        <f t="shared" ref="P161:Q165" si="192">IFERROR(VLOOKUP($A161,_f12_all,P$1,FALSE),"0")</f>
        <v>0</v>
      </c>
      <c r="Q161" s="6" t="str">
        <f t="shared" si="192"/>
        <v>0</v>
      </c>
      <c r="R161" s="72" t="str">
        <f>IFERROR(VLOOKUP($A161,_f12_all_pr,R$1,FALSE),"0")</f>
        <v>0</v>
      </c>
      <c r="S161" s="181"/>
      <c r="T161" s="196">
        <f t="shared" si="181"/>
        <v>0</v>
      </c>
      <c r="U161" s="197">
        <f t="shared" si="182"/>
        <v>0</v>
      </c>
      <c r="V161" s="198">
        <f t="shared" si="183"/>
        <v>0</v>
      </c>
      <c r="W161" s="199">
        <f t="shared" si="184"/>
        <v>0</v>
      </c>
      <c r="X161" s="199">
        <f t="shared" si="185"/>
        <v>0</v>
      </c>
      <c r="Y161" s="199">
        <f t="shared" si="175"/>
        <v>0</v>
      </c>
      <c r="Z161" s="200">
        <f t="shared" si="176"/>
        <v>0</v>
      </c>
    </row>
    <row r="162" spans="1:26" ht="24.75" x14ac:dyDescent="0.25">
      <c r="A162" t="s">
        <v>1225</v>
      </c>
      <c r="C162">
        <v>154</v>
      </c>
      <c r="D162" s="19" t="s">
        <v>337</v>
      </c>
      <c r="E162" s="8" t="s">
        <v>314</v>
      </c>
      <c r="F162" s="2" t="s">
        <v>364</v>
      </c>
      <c r="G162" s="6" t="str">
        <f t="shared" si="191"/>
        <v>0</v>
      </c>
      <c r="H162" s="72" t="str">
        <f>IFERROR(VLOOKUP($A162,_f12_all_pr,H$1,FALSE),"0")</f>
        <v>0</v>
      </c>
      <c r="I162" s="6" t="str">
        <f t="shared" si="191"/>
        <v>0</v>
      </c>
      <c r="J162" s="6" t="str">
        <f t="shared" si="191"/>
        <v>0</v>
      </c>
      <c r="K162" s="72" t="str">
        <f>IFERROR(VLOOKUP($A162,_f12_all_pr,K$1,FALSE),"0")</f>
        <v>0</v>
      </c>
      <c r="L162" s="6" t="str">
        <f t="shared" si="191"/>
        <v>0</v>
      </c>
      <c r="M162" s="6" t="str">
        <f t="shared" si="191"/>
        <v>0</v>
      </c>
      <c r="N162" s="6" t="str">
        <f t="shared" si="191"/>
        <v>0</v>
      </c>
      <c r="O162" s="16">
        <f t="shared" si="180"/>
        <v>0</v>
      </c>
      <c r="P162" s="6" t="str">
        <f t="shared" si="192"/>
        <v>0</v>
      </c>
      <c r="Q162" s="6" t="str">
        <f t="shared" si="192"/>
        <v>0</v>
      </c>
      <c r="R162" s="72" t="str">
        <f>IFERROR(VLOOKUP($A162,_f12_all_pr,R$1,FALSE),"0")</f>
        <v>0</v>
      </c>
      <c r="S162" s="181"/>
      <c r="T162" s="196">
        <f t="shared" si="181"/>
        <v>0</v>
      </c>
      <c r="U162" s="197">
        <f t="shared" si="182"/>
        <v>0</v>
      </c>
      <c r="V162" s="198">
        <f t="shared" si="183"/>
        <v>0</v>
      </c>
      <c r="W162" s="199">
        <f t="shared" si="184"/>
        <v>0</v>
      </c>
      <c r="X162" s="199">
        <f t="shared" si="185"/>
        <v>0</v>
      </c>
      <c r="Y162" s="199">
        <f t="shared" si="175"/>
        <v>0</v>
      </c>
      <c r="Z162" s="200">
        <f t="shared" si="176"/>
        <v>0</v>
      </c>
    </row>
    <row r="163" spans="1:26" ht="48.75" x14ac:dyDescent="0.25">
      <c r="A163" t="s">
        <v>1226</v>
      </c>
      <c r="C163">
        <v>155</v>
      </c>
      <c r="D163" s="19" t="s">
        <v>338</v>
      </c>
      <c r="E163" s="8" t="s">
        <v>315</v>
      </c>
      <c r="F163" s="2" t="s">
        <v>365</v>
      </c>
      <c r="G163" s="6" t="str">
        <f t="shared" si="191"/>
        <v>0</v>
      </c>
      <c r="H163" s="72" t="str">
        <f>IFERROR(VLOOKUP($A163,_f12_all_pr,H$1,FALSE),"0")</f>
        <v>0</v>
      </c>
      <c r="I163" s="6" t="str">
        <f t="shared" si="191"/>
        <v>0</v>
      </c>
      <c r="J163" s="6" t="str">
        <f t="shared" si="191"/>
        <v>0</v>
      </c>
      <c r="K163" s="72" t="str">
        <f>IFERROR(VLOOKUP($A163,_f12_all_pr,K$1,FALSE),"0")</f>
        <v>0</v>
      </c>
      <c r="L163" s="6" t="str">
        <f t="shared" si="191"/>
        <v>0</v>
      </c>
      <c r="M163" s="6" t="str">
        <f t="shared" si="191"/>
        <v>0</v>
      </c>
      <c r="N163" s="6" t="str">
        <f t="shared" si="191"/>
        <v>0</v>
      </c>
      <c r="O163" s="16">
        <f t="shared" si="180"/>
        <v>0</v>
      </c>
      <c r="P163" s="6" t="str">
        <f t="shared" si="192"/>
        <v>0</v>
      </c>
      <c r="Q163" s="6" t="str">
        <f t="shared" si="192"/>
        <v>0</v>
      </c>
      <c r="R163" s="72" t="str">
        <f>IFERROR(VLOOKUP($A163,_f12_all_pr,R$1,FALSE),"0")</f>
        <v>0</v>
      </c>
      <c r="S163" s="181"/>
      <c r="T163" s="196">
        <f t="shared" si="181"/>
        <v>0</v>
      </c>
      <c r="U163" s="197">
        <f t="shared" si="182"/>
        <v>0</v>
      </c>
      <c r="V163" s="198">
        <f t="shared" si="183"/>
        <v>0</v>
      </c>
      <c r="W163" s="199">
        <f t="shared" si="184"/>
        <v>0</v>
      </c>
      <c r="X163" s="199">
        <f t="shared" si="185"/>
        <v>0</v>
      </c>
      <c r="Y163" s="199">
        <f t="shared" si="175"/>
        <v>0</v>
      </c>
      <c r="Z163" s="200">
        <f t="shared" si="176"/>
        <v>0</v>
      </c>
    </row>
    <row r="164" spans="1:26" ht="48.75" x14ac:dyDescent="0.25">
      <c r="A164" t="s">
        <v>1227</v>
      </c>
      <c r="C164">
        <v>156</v>
      </c>
      <c r="D164" s="19" t="s">
        <v>339</v>
      </c>
      <c r="E164" s="8" t="s">
        <v>316</v>
      </c>
      <c r="F164" s="2" t="s">
        <v>366</v>
      </c>
      <c r="G164" s="6" t="str">
        <f t="shared" si="191"/>
        <v>0</v>
      </c>
      <c r="H164" s="72" t="str">
        <f>IFERROR(VLOOKUP($A164,_f12_all_pr,H$1,FALSE),"0")</f>
        <v>0</v>
      </c>
      <c r="I164" s="6" t="str">
        <f t="shared" si="191"/>
        <v>0</v>
      </c>
      <c r="J164" s="6" t="str">
        <f t="shared" si="191"/>
        <v>0</v>
      </c>
      <c r="K164" s="72" t="str">
        <f>IFERROR(VLOOKUP($A164,_f12_all_pr,K$1,FALSE),"0")</f>
        <v>0</v>
      </c>
      <c r="L164" s="6" t="str">
        <f t="shared" si="191"/>
        <v>0</v>
      </c>
      <c r="M164" s="6" t="str">
        <f t="shared" si="191"/>
        <v>0</v>
      </c>
      <c r="N164" s="6" t="str">
        <f t="shared" si="191"/>
        <v>0</v>
      </c>
      <c r="O164" s="16">
        <f t="shared" si="180"/>
        <v>0</v>
      </c>
      <c r="P164" s="6" t="str">
        <f t="shared" si="192"/>
        <v>0</v>
      </c>
      <c r="Q164" s="6" t="str">
        <f t="shared" si="192"/>
        <v>0</v>
      </c>
      <c r="R164" s="72" t="str">
        <f>IFERROR(VLOOKUP($A164,_f12_all_pr,R$1,FALSE),"0")</f>
        <v>0</v>
      </c>
      <c r="S164" s="181"/>
      <c r="T164" s="196">
        <f t="shared" si="181"/>
        <v>0</v>
      </c>
      <c r="U164" s="197">
        <f t="shared" si="182"/>
        <v>0</v>
      </c>
      <c r="V164" s="198">
        <f t="shared" si="183"/>
        <v>0</v>
      </c>
      <c r="W164" s="199">
        <f t="shared" si="184"/>
        <v>0</v>
      </c>
      <c r="X164" s="199">
        <f t="shared" si="185"/>
        <v>0</v>
      </c>
      <c r="Y164" s="199">
        <f t="shared" si="175"/>
        <v>0</v>
      </c>
      <c r="Z164" s="200">
        <f t="shared" si="176"/>
        <v>0</v>
      </c>
    </row>
    <row r="165" spans="1:26" ht="48.75" x14ac:dyDescent="0.25">
      <c r="A165" t="s">
        <v>1228</v>
      </c>
      <c r="C165">
        <v>157</v>
      </c>
      <c r="D165" s="19" t="s">
        <v>340</v>
      </c>
      <c r="E165" s="8" t="s">
        <v>317</v>
      </c>
      <c r="F165" s="2" t="s">
        <v>367</v>
      </c>
      <c r="G165" s="6" t="str">
        <f t="shared" si="191"/>
        <v>0</v>
      </c>
      <c r="H165" s="72" t="str">
        <f>IFERROR(VLOOKUP($A165,_f12_all_pr,H$1,FALSE),"0")</f>
        <v>0</v>
      </c>
      <c r="I165" s="6" t="str">
        <f t="shared" si="191"/>
        <v>0</v>
      </c>
      <c r="J165" s="6" t="str">
        <f t="shared" si="191"/>
        <v>0</v>
      </c>
      <c r="K165" s="72" t="str">
        <f>IFERROR(VLOOKUP($A165,_f12_all_pr,K$1,FALSE),"0")</f>
        <v>0</v>
      </c>
      <c r="L165" s="6" t="str">
        <f t="shared" si="191"/>
        <v>0</v>
      </c>
      <c r="M165" s="6" t="str">
        <f t="shared" si="191"/>
        <v>0</v>
      </c>
      <c r="N165" s="6" t="str">
        <f t="shared" si="191"/>
        <v>0</v>
      </c>
      <c r="O165" s="16">
        <f t="shared" si="180"/>
        <v>0</v>
      </c>
      <c r="P165" s="6" t="str">
        <f t="shared" si="192"/>
        <v>0</v>
      </c>
      <c r="Q165" s="6" t="str">
        <f t="shared" si="192"/>
        <v>0</v>
      </c>
      <c r="R165" s="72" t="str">
        <f>IFERROR(VLOOKUP($A165,_f12_all_pr,R$1,FALSE),"0")</f>
        <v>0</v>
      </c>
      <c r="S165" s="181"/>
      <c r="T165" s="196">
        <f t="shared" si="181"/>
        <v>0</v>
      </c>
      <c r="U165" s="197">
        <f t="shared" si="182"/>
        <v>0</v>
      </c>
      <c r="V165" s="198">
        <f t="shared" si="183"/>
        <v>0</v>
      </c>
      <c r="W165" s="199">
        <f t="shared" si="184"/>
        <v>0</v>
      </c>
      <c r="X165" s="199">
        <f t="shared" si="185"/>
        <v>0</v>
      </c>
      <c r="Y165" s="199">
        <f t="shared" si="175"/>
        <v>0</v>
      </c>
      <c r="Z165" s="200">
        <f t="shared" si="176"/>
        <v>0</v>
      </c>
    </row>
    <row r="166" spans="1:26" x14ac:dyDescent="0.25">
      <c r="C166">
        <v>158</v>
      </c>
      <c r="D166" s="36" t="s">
        <v>688</v>
      </c>
      <c r="E166" s="14"/>
      <c r="F166" s="15"/>
      <c r="G166" s="22">
        <f>IFERROR(G161-G162-G163-G164-G165,"0")</f>
        <v>0</v>
      </c>
      <c r="H166" s="229"/>
      <c r="I166" s="22">
        <f t="shared" ref="I166:Q166" si="193">IFERROR(I161-I162-I163-I164-I165,"0")</f>
        <v>0</v>
      </c>
      <c r="J166" s="22">
        <f t="shared" si="193"/>
        <v>0</v>
      </c>
      <c r="K166" s="229"/>
      <c r="L166" s="22">
        <f t="shared" si="193"/>
        <v>0</v>
      </c>
      <c r="M166" s="22">
        <f t="shared" si="193"/>
        <v>0</v>
      </c>
      <c r="N166" s="22">
        <f t="shared" si="193"/>
        <v>0</v>
      </c>
      <c r="O166" s="16">
        <f t="shared" si="180"/>
        <v>0</v>
      </c>
      <c r="P166" s="22">
        <f t="shared" si="193"/>
        <v>0</v>
      </c>
      <c r="Q166" s="22">
        <f t="shared" si="193"/>
        <v>0</v>
      </c>
      <c r="R166" s="229"/>
      <c r="S166" s="182"/>
      <c r="T166" s="196">
        <f t="shared" si="181"/>
        <v>0</v>
      </c>
      <c r="U166" s="197">
        <f t="shared" si="182"/>
        <v>0</v>
      </c>
      <c r="V166" s="198">
        <f t="shared" si="183"/>
        <v>0</v>
      </c>
      <c r="W166" s="199">
        <f t="shared" si="184"/>
        <v>0</v>
      </c>
      <c r="X166" s="199">
        <f t="shared" si="185"/>
        <v>0</v>
      </c>
      <c r="Y166" s="199">
        <f t="shared" si="175"/>
        <v>0</v>
      </c>
      <c r="Z166" s="200">
        <f t="shared" si="176"/>
        <v>0</v>
      </c>
    </row>
    <row r="167" spans="1:26" x14ac:dyDescent="0.25">
      <c r="A167" t="s">
        <v>1229</v>
      </c>
      <c r="C167">
        <v>159</v>
      </c>
      <c r="D167" s="10" t="s">
        <v>341</v>
      </c>
      <c r="E167" s="8" t="s">
        <v>308</v>
      </c>
      <c r="F167" s="2" t="s">
        <v>368</v>
      </c>
      <c r="G167" s="6" t="str">
        <f t="shared" ref="G167:N169" si="194">IFERROR(VLOOKUP($A167,_f12_all,G$1,FALSE),"0")</f>
        <v>0</v>
      </c>
      <c r="H167" s="72" t="str">
        <f t="shared" ref="H167:H175" si="195">IFERROR(VLOOKUP($A167,_f12_all_pr,H$1,FALSE),"0")</f>
        <v>0</v>
      </c>
      <c r="I167" s="6" t="str">
        <f t="shared" si="194"/>
        <v>0</v>
      </c>
      <c r="J167" s="6" t="str">
        <f t="shared" si="194"/>
        <v>0</v>
      </c>
      <c r="K167" s="72" t="str">
        <f t="shared" ref="K167:K175" si="196">IFERROR(VLOOKUP($A167,_f12_all_pr,K$1,FALSE),"0")</f>
        <v>0</v>
      </c>
      <c r="L167" s="6" t="str">
        <f t="shared" si="194"/>
        <v>0</v>
      </c>
      <c r="M167" s="6" t="str">
        <f t="shared" si="194"/>
        <v>0</v>
      </c>
      <c r="N167" s="6" t="str">
        <f t="shared" si="194"/>
        <v>0</v>
      </c>
      <c r="O167" s="16">
        <f t="shared" si="180"/>
        <v>0</v>
      </c>
      <c r="P167" s="6" t="str">
        <f t="shared" ref="P167:Q169" si="197">IFERROR(VLOOKUP($A167,_f12_all,P$1,FALSE),"0")</f>
        <v>0</v>
      </c>
      <c r="Q167" s="6" t="str">
        <f t="shared" si="197"/>
        <v>0</v>
      </c>
      <c r="R167" s="72" t="str">
        <f t="shared" ref="R167:R175" si="198">IFERROR(VLOOKUP($A167,_f12_all_pr,R$1,FALSE),"0")</f>
        <v>0</v>
      </c>
      <c r="S167" s="181"/>
      <c r="T167" s="196">
        <f t="shared" si="181"/>
        <v>0</v>
      </c>
      <c r="U167" s="197">
        <f t="shared" si="182"/>
        <v>0</v>
      </c>
      <c r="V167" s="198">
        <f t="shared" si="183"/>
        <v>0</v>
      </c>
      <c r="W167" s="199">
        <f t="shared" si="184"/>
        <v>0</v>
      </c>
      <c r="X167" s="199">
        <f t="shared" si="185"/>
        <v>0</v>
      </c>
      <c r="Y167" s="199">
        <f t="shared" si="175"/>
        <v>0</v>
      </c>
      <c r="Z167" s="200">
        <f t="shared" si="176"/>
        <v>0</v>
      </c>
    </row>
    <row r="168" spans="1:26" x14ac:dyDescent="0.25">
      <c r="A168" t="s">
        <v>1230</v>
      </c>
      <c r="C168">
        <v>160</v>
      </c>
      <c r="D168" s="10" t="s">
        <v>618</v>
      </c>
      <c r="E168" s="8" t="s">
        <v>616</v>
      </c>
      <c r="F168" s="2" t="s">
        <v>617</v>
      </c>
      <c r="G168" s="6" t="str">
        <f t="shared" si="194"/>
        <v>0</v>
      </c>
      <c r="H168" s="72" t="str">
        <f t="shared" si="195"/>
        <v>0</v>
      </c>
      <c r="I168" s="6" t="str">
        <f t="shared" si="194"/>
        <v>0</v>
      </c>
      <c r="J168" s="6" t="str">
        <f t="shared" si="194"/>
        <v>0</v>
      </c>
      <c r="K168" s="72" t="str">
        <f t="shared" si="196"/>
        <v>0</v>
      </c>
      <c r="L168" s="6" t="str">
        <f t="shared" si="194"/>
        <v>0</v>
      </c>
      <c r="M168" s="6" t="str">
        <f t="shared" si="194"/>
        <v>0</v>
      </c>
      <c r="N168" s="6" t="str">
        <f t="shared" si="194"/>
        <v>0</v>
      </c>
      <c r="O168" s="16">
        <f t="shared" si="180"/>
        <v>0</v>
      </c>
      <c r="P168" s="6" t="str">
        <f t="shared" si="197"/>
        <v>0</v>
      </c>
      <c r="Q168" s="6" t="str">
        <f t="shared" si="197"/>
        <v>0</v>
      </c>
      <c r="R168" s="72" t="str">
        <f t="shared" si="198"/>
        <v>0</v>
      </c>
      <c r="S168" s="181"/>
      <c r="T168" s="196">
        <f t="shared" si="181"/>
        <v>0</v>
      </c>
      <c r="U168" s="197">
        <f t="shared" si="182"/>
        <v>0</v>
      </c>
      <c r="V168" s="198">
        <f t="shared" si="183"/>
        <v>0</v>
      </c>
      <c r="W168" s="199">
        <f t="shared" si="184"/>
        <v>0</v>
      </c>
      <c r="X168" s="199">
        <f t="shared" si="185"/>
        <v>0</v>
      </c>
      <c r="Y168" s="199">
        <f t="shared" si="175"/>
        <v>0</v>
      </c>
      <c r="Z168" s="200">
        <f t="shared" si="176"/>
        <v>0</v>
      </c>
    </row>
    <row r="169" spans="1:26" ht="24.75" x14ac:dyDescent="0.25">
      <c r="A169" t="s">
        <v>1231</v>
      </c>
      <c r="C169">
        <v>161</v>
      </c>
      <c r="D169" s="19" t="s">
        <v>621</v>
      </c>
      <c r="E169" s="8" t="s">
        <v>619</v>
      </c>
      <c r="F169" s="2" t="s">
        <v>620</v>
      </c>
      <c r="G169" s="6" t="str">
        <f t="shared" si="194"/>
        <v>0</v>
      </c>
      <c r="H169" s="72" t="str">
        <f t="shared" si="195"/>
        <v>0</v>
      </c>
      <c r="I169" s="6" t="str">
        <f t="shared" si="194"/>
        <v>0</v>
      </c>
      <c r="J169" s="6" t="str">
        <f t="shared" si="194"/>
        <v>0</v>
      </c>
      <c r="K169" s="72" t="str">
        <f t="shared" si="196"/>
        <v>0</v>
      </c>
      <c r="L169" s="6" t="str">
        <f t="shared" si="194"/>
        <v>0</v>
      </c>
      <c r="M169" s="6" t="str">
        <f t="shared" si="194"/>
        <v>0</v>
      </c>
      <c r="N169" s="6" t="str">
        <f t="shared" si="194"/>
        <v>0</v>
      </c>
      <c r="O169" s="16">
        <f t="shared" si="180"/>
        <v>0</v>
      </c>
      <c r="P169" s="6" t="str">
        <f t="shared" si="197"/>
        <v>0</v>
      </c>
      <c r="Q169" s="6" t="str">
        <f t="shared" si="197"/>
        <v>0</v>
      </c>
      <c r="R169" s="72" t="str">
        <f t="shared" si="198"/>
        <v>0</v>
      </c>
      <c r="S169" s="181"/>
      <c r="T169" s="196">
        <f t="shared" si="181"/>
        <v>0</v>
      </c>
      <c r="U169" s="197">
        <f t="shared" si="182"/>
        <v>0</v>
      </c>
      <c r="V169" s="198">
        <f t="shared" si="183"/>
        <v>0</v>
      </c>
      <c r="W169" s="199">
        <f t="shared" si="184"/>
        <v>0</v>
      </c>
      <c r="X169" s="199">
        <f t="shared" si="185"/>
        <v>0</v>
      </c>
      <c r="Y169" s="199">
        <f t="shared" si="175"/>
        <v>0</v>
      </c>
      <c r="Z169" s="200">
        <f t="shared" si="176"/>
        <v>0</v>
      </c>
    </row>
    <row r="170" spans="1:26" x14ac:dyDescent="0.25">
      <c r="C170">
        <v>162</v>
      </c>
      <c r="D170" s="36" t="s">
        <v>687</v>
      </c>
      <c r="E170" s="15"/>
      <c r="F170" s="15"/>
      <c r="G170" s="16">
        <f>IFERROR(G168-G169,"0")</f>
        <v>0</v>
      </c>
      <c r="H170" s="73" t="str">
        <f t="shared" si="195"/>
        <v>0</v>
      </c>
      <c r="I170" s="16">
        <f t="shared" ref="I170:Q170" si="199">IFERROR(I168-I169,"0")</f>
        <v>0</v>
      </c>
      <c r="J170" s="16">
        <f t="shared" si="199"/>
        <v>0</v>
      </c>
      <c r="K170" s="73" t="str">
        <f t="shared" si="196"/>
        <v>0</v>
      </c>
      <c r="L170" s="16">
        <f t="shared" si="199"/>
        <v>0</v>
      </c>
      <c r="M170" s="16">
        <f t="shared" si="199"/>
        <v>0</v>
      </c>
      <c r="N170" s="16">
        <f t="shared" si="199"/>
        <v>0</v>
      </c>
      <c r="O170" s="16">
        <f t="shared" si="180"/>
        <v>0</v>
      </c>
      <c r="P170" s="16">
        <f t="shared" si="199"/>
        <v>0</v>
      </c>
      <c r="Q170" s="16">
        <f t="shared" si="199"/>
        <v>0</v>
      </c>
      <c r="R170" s="73" t="str">
        <f t="shared" si="198"/>
        <v>0</v>
      </c>
      <c r="S170" s="120"/>
      <c r="T170" s="196">
        <f t="shared" si="181"/>
        <v>0</v>
      </c>
      <c r="U170" s="197">
        <f t="shared" si="182"/>
        <v>0</v>
      </c>
      <c r="V170" s="198">
        <f t="shared" si="183"/>
        <v>0</v>
      </c>
      <c r="W170" s="199">
        <f t="shared" si="184"/>
        <v>0</v>
      </c>
      <c r="X170" s="199">
        <f t="shared" si="185"/>
        <v>0</v>
      </c>
      <c r="Y170" s="199">
        <f t="shared" si="175"/>
        <v>0</v>
      </c>
      <c r="Z170" s="200">
        <f t="shared" si="176"/>
        <v>0</v>
      </c>
    </row>
    <row r="171" spans="1:26" x14ac:dyDescent="0.25">
      <c r="A171" t="s">
        <v>1232</v>
      </c>
      <c r="C171">
        <v>163</v>
      </c>
      <c r="D171" s="10" t="s">
        <v>632</v>
      </c>
      <c r="E171" s="8" t="s">
        <v>622</v>
      </c>
      <c r="F171" s="2" t="s">
        <v>627</v>
      </c>
      <c r="G171" s="6" t="str">
        <f t="shared" ref="G171:N175" si="200">IFERROR(VLOOKUP($A171,_f12_all,G$1,FALSE),"0")</f>
        <v>0</v>
      </c>
      <c r="H171" s="72" t="str">
        <f t="shared" si="195"/>
        <v>0</v>
      </c>
      <c r="I171" s="6" t="str">
        <f t="shared" si="200"/>
        <v>0</v>
      </c>
      <c r="J171" s="6" t="str">
        <f t="shared" si="200"/>
        <v>0</v>
      </c>
      <c r="K171" s="72" t="str">
        <f t="shared" si="196"/>
        <v>0</v>
      </c>
      <c r="L171" s="6" t="str">
        <f t="shared" si="200"/>
        <v>0</v>
      </c>
      <c r="M171" s="6" t="str">
        <f t="shared" si="200"/>
        <v>0</v>
      </c>
      <c r="N171" s="6" t="str">
        <f t="shared" si="200"/>
        <v>0</v>
      </c>
      <c r="O171" s="16">
        <f t="shared" si="180"/>
        <v>0</v>
      </c>
      <c r="P171" s="6" t="str">
        <f t="shared" ref="P171:Q175" si="201">IFERROR(VLOOKUP($A171,_f12_all,P$1,FALSE),"0")</f>
        <v>0</v>
      </c>
      <c r="Q171" s="6" t="str">
        <f t="shared" si="201"/>
        <v>0</v>
      </c>
      <c r="R171" s="72" t="str">
        <f t="shared" si="198"/>
        <v>0</v>
      </c>
      <c r="S171" s="181"/>
      <c r="T171" s="196">
        <f t="shared" si="181"/>
        <v>0</v>
      </c>
      <c r="U171" s="197">
        <f t="shared" si="182"/>
        <v>0</v>
      </c>
      <c r="V171" s="198">
        <f t="shared" si="183"/>
        <v>0</v>
      </c>
      <c r="W171" s="199">
        <f t="shared" si="184"/>
        <v>0</v>
      </c>
      <c r="X171" s="199">
        <f t="shared" si="185"/>
        <v>0</v>
      </c>
      <c r="Y171" s="199">
        <f t="shared" si="175"/>
        <v>0</v>
      </c>
      <c r="Z171" s="200">
        <f t="shared" si="176"/>
        <v>0</v>
      </c>
    </row>
    <row r="172" spans="1:26" x14ac:dyDescent="0.25">
      <c r="A172" t="s">
        <v>1233</v>
      </c>
      <c r="C172">
        <v>164</v>
      </c>
      <c r="D172" s="10" t="s">
        <v>633</v>
      </c>
      <c r="E172" s="8" t="s">
        <v>623</v>
      </c>
      <c r="F172" s="2" t="s">
        <v>628</v>
      </c>
      <c r="G172" s="6" t="str">
        <f t="shared" si="200"/>
        <v>0</v>
      </c>
      <c r="H172" s="72" t="str">
        <f t="shared" si="195"/>
        <v>0</v>
      </c>
      <c r="I172" s="6" t="str">
        <f t="shared" si="200"/>
        <v>0</v>
      </c>
      <c r="J172" s="6" t="str">
        <f t="shared" si="200"/>
        <v>0</v>
      </c>
      <c r="K172" s="72" t="str">
        <f t="shared" si="196"/>
        <v>0</v>
      </c>
      <c r="L172" s="6" t="str">
        <f t="shared" si="200"/>
        <v>0</v>
      </c>
      <c r="M172" s="6" t="str">
        <f t="shared" si="200"/>
        <v>0</v>
      </c>
      <c r="N172" s="6" t="str">
        <f t="shared" si="200"/>
        <v>0</v>
      </c>
      <c r="O172" s="16">
        <f t="shared" si="180"/>
        <v>0</v>
      </c>
      <c r="P172" s="6" t="str">
        <f t="shared" si="201"/>
        <v>0</v>
      </c>
      <c r="Q172" s="6" t="str">
        <f t="shared" si="201"/>
        <v>0</v>
      </c>
      <c r="R172" s="72" t="str">
        <f t="shared" si="198"/>
        <v>0</v>
      </c>
      <c r="S172" s="181"/>
      <c r="T172" s="196">
        <f t="shared" si="181"/>
        <v>0</v>
      </c>
      <c r="U172" s="197">
        <f t="shared" si="182"/>
        <v>0</v>
      </c>
      <c r="V172" s="198">
        <f t="shared" si="183"/>
        <v>0</v>
      </c>
      <c r="W172" s="199">
        <f t="shared" si="184"/>
        <v>0</v>
      </c>
      <c r="X172" s="199">
        <f t="shared" si="185"/>
        <v>0</v>
      </c>
      <c r="Y172" s="199">
        <f t="shared" si="175"/>
        <v>0</v>
      </c>
      <c r="Z172" s="200">
        <f t="shared" si="176"/>
        <v>0</v>
      </c>
    </row>
    <row r="173" spans="1:26" ht="24.75" x14ac:dyDescent="0.25">
      <c r="A173" t="s">
        <v>1234</v>
      </c>
      <c r="C173">
        <v>165</v>
      </c>
      <c r="D173" s="10" t="s">
        <v>634</v>
      </c>
      <c r="E173" s="8" t="s">
        <v>624</v>
      </c>
      <c r="F173" s="2" t="s">
        <v>629</v>
      </c>
      <c r="G173" s="6" t="str">
        <f t="shared" si="200"/>
        <v>0</v>
      </c>
      <c r="H173" s="72" t="str">
        <f t="shared" si="195"/>
        <v>0</v>
      </c>
      <c r="I173" s="6" t="str">
        <f t="shared" si="200"/>
        <v>0</v>
      </c>
      <c r="J173" s="6" t="str">
        <f t="shared" si="200"/>
        <v>0</v>
      </c>
      <c r="K173" s="72" t="str">
        <f t="shared" si="196"/>
        <v>0</v>
      </c>
      <c r="L173" s="6" t="str">
        <f t="shared" si="200"/>
        <v>0</v>
      </c>
      <c r="M173" s="6" t="str">
        <f t="shared" si="200"/>
        <v>0</v>
      </c>
      <c r="N173" s="6" t="str">
        <f t="shared" si="200"/>
        <v>0</v>
      </c>
      <c r="O173" s="16">
        <f t="shared" si="180"/>
        <v>0</v>
      </c>
      <c r="P173" s="6" t="str">
        <f t="shared" si="201"/>
        <v>0</v>
      </c>
      <c r="Q173" s="6" t="str">
        <f t="shared" si="201"/>
        <v>0</v>
      </c>
      <c r="R173" s="72" t="str">
        <f t="shared" si="198"/>
        <v>0</v>
      </c>
      <c r="S173" s="181"/>
      <c r="T173" s="196">
        <f t="shared" si="181"/>
        <v>0</v>
      </c>
      <c r="U173" s="197">
        <f t="shared" si="182"/>
        <v>0</v>
      </c>
      <c r="V173" s="198">
        <f t="shared" si="183"/>
        <v>0</v>
      </c>
      <c r="W173" s="199">
        <f t="shared" si="184"/>
        <v>0</v>
      </c>
      <c r="X173" s="199">
        <f t="shared" si="185"/>
        <v>0</v>
      </c>
      <c r="Y173" s="199">
        <f t="shared" si="175"/>
        <v>0</v>
      </c>
      <c r="Z173" s="200">
        <f t="shared" si="176"/>
        <v>0</v>
      </c>
    </row>
    <row r="174" spans="1:26" ht="24.75" x14ac:dyDescent="0.25">
      <c r="A174" t="s">
        <v>1235</v>
      </c>
      <c r="C174">
        <v>166</v>
      </c>
      <c r="D174" s="10" t="s">
        <v>635</v>
      </c>
      <c r="E174" s="8" t="s">
        <v>625</v>
      </c>
      <c r="F174" s="2" t="s">
        <v>630</v>
      </c>
      <c r="G174" s="6" t="str">
        <f t="shared" si="200"/>
        <v>0</v>
      </c>
      <c r="H174" s="72" t="str">
        <f t="shared" si="195"/>
        <v>0</v>
      </c>
      <c r="I174" s="6" t="str">
        <f t="shared" si="200"/>
        <v>0</v>
      </c>
      <c r="J174" s="6" t="str">
        <f t="shared" si="200"/>
        <v>0</v>
      </c>
      <c r="K174" s="72" t="str">
        <f t="shared" si="196"/>
        <v>0</v>
      </c>
      <c r="L174" s="6" t="str">
        <f t="shared" si="200"/>
        <v>0</v>
      </c>
      <c r="M174" s="6" t="str">
        <f t="shared" si="200"/>
        <v>0</v>
      </c>
      <c r="N174" s="6" t="str">
        <f t="shared" si="200"/>
        <v>0</v>
      </c>
      <c r="O174" s="16">
        <f t="shared" si="180"/>
        <v>0</v>
      </c>
      <c r="P174" s="6" t="str">
        <f t="shared" si="201"/>
        <v>0</v>
      </c>
      <c r="Q174" s="6" t="str">
        <f t="shared" si="201"/>
        <v>0</v>
      </c>
      <c r="R174" s="72" t="str">
        <f t="shared" si="198"/>
        <v>0</v>
      </c>
      <c r="S174" s="181"/>
      <c r="T174" s="196">
        <f t="shared" si="181"/>
        <v>0</v>
      </c>
      <c r="U174" s="197">
        <f t="shared" si="182"/>
        <v>0</v>
      </c>
      <c r="V174" s="198">
        <f t="shared" si="183"/>
        <v>0</v>
      </c>
      <c r="W174" s="199">
        <f t="shared" si="184"/>
        <v>0</v>
      </c>
      <c r="X174" s="199">
        <f t="shared" si="185"/>
        <v>0</v>
      </c>
      <c r="Y174" s="199">
        <f t="shared" si="175"/>
        <v>0</v>
      </c>
      <c r="Z174" s="200">
        <f t="shared" si="176"/>
        <v>0</v>
      </c>
    </row>
    <row r="175" spans="1:26" ht="24.75" x14ac:dyDescent="0.25">
      <c r="A175" t="s">
        <v>1236</v>
      </c>
      <c r="C175">
        <v>167</v>
      </c>
      <c r="D175" s="19" t="s">
        <v>636</v>
      </c>
      <c r="E175" s="8" t="s">
        <v>626</v>
      </c>
      <c r="F175" s="2" t="s">
        <v>631</v>
      </c>
      <c r="G175" s="6" t="str">
        <f t="shared" si="200"/>
        <v>0</v>
      </c>
      <c r="H175" s="72" t="str">
        <f t="shared" si="195"/>
        <v>0</v>
      </c>
      <c r="I175" s="6" t="str">
        <f t="shared" si="200"/>
        <v>0</v>
      </c>
      <c r="J175" s="6" t="str">
        <f t="shared" si="200"/>
        <v>0</v>
      </c>
      <c r="K175" s="72" t="str">
        <f t="shared" si="196"/>
        <v>0</v>
      </c>
      <c r="L175" s="6" t="str">
        <f t="shared" si="200"/>
        <v>0</v>
      </c>
      <c r="M175" s="6" t="str">
        <f t="shared" si="200"/>
        <v>0</v>
      </c>
      <c r="N175" s="6" t="str">
        <f t="shared" si="200"/>
        <v>0</v>
      </c>
      <c r="O175" s="16">
        <f t="shared" si="180"/>
        <v>0</v>
      </c>
      <c r="P175" s="6" t="str">
        <f t="shared" si="201"/>
        <v>0</v>
      </c>
      <c r="Q175" s="6" t="str">
        <f t="shared" si="201"/>
        <v>0</v>
      </c>
      <c r="R175" s="72" t="str">
        <f t="shared" si="198"/>
        <v>0</v>
      </c>
      <c r="S175" s="181"/>
      <c r="T175" s="196">
        <f t="shared" si="181"/>
        <v>0</v>
      </c>
      <c r="U175" s="197">
        <f t="shared" si="182"/>
        <v>0</v>
      </c>
      <c r="V175" s="198">
        <f t="shared" si="183"/>
        <v>0</v>
      </c>
      <c r="W175" s="199">
        <f t="shared" si="184"/>
        <v>0</v>
      </c>
      <c r="X175" s="199">
        <f t="shared" si="185"/>
        <v>0</v>
      </c>
      <c r="Y175" s="199">
        <f t="shared" si="175"/>
        <v>0</v>
      </c>
      <c r="Z175" s="200">
        <f t="shared" si="176"/>
        <v>0</v>
      </c>
    </row>
    <row r="176" spans="1:26" x14ac:dyDescent="0.25">
      <c r="C176">
        <v>168</v>
      </c>
      <c r="D176" s="36" t="s">
        <v>686</v>
      </c>
      <c r="E176" s="15"/>
      <c r="F176" s="15"/>
      <c r="G176" s="16">
        <f>IFERROR(G174-G175,"0")</f>
        <v>0</v>
      </c>
      <c r="H176" s="228"/>
      <c r="I176" s="16">
        <f t="shared" ref="I176:Q176" si="202">IFERROR(I174-I175,"0")</f>
        <v>0</v>
      </c>
      <c r="J176" s="16">
        <f t="shared" si="202"/>
        <v>0</v>
      </c>
      <c r="K176" s="228"/>
      <c r="L176" s="16">
        <f t="shared" si="202"/>
        <v>0</v>
      </c>
      <c r="M176" s="16">
        <f t="shared" si="202"/>
        <v>0</v>
      </c>
      <c r="N176" s="16">
        <f t="shared" si="202"/>
        <v>0</v>
      </c>
      <c r="O176" s="16">
        <f t="shared" si="180"/>
        <v>0</v>
      </c>
      <c r="P176" s="16">
        <f t="shared" si="202"/>
        <v>0</v>
      </c>
      <c r="Q176" s="16">
        <f t="shared" si="202"/>
        <v>0</v>
      </c>
      <c r="R176" s="228"/>
      <c r="S176" s="120"/>
      <c r="T176" s="196">
        <f t="shared" si="181"/>
        <v>0</v>
      </c>
      <c r="U176" s="197">
        <f t="shared" si="182"/>
        <v>0</v>
      </c>
      <c r="V176" s="198">
        <f t="shared" si="183"/>
        <v>0</v>
      </c>
      <c r="W176" s="199">
        <f t="shared" si="184"/>
        <v>0</v>
      </c>
      <c r="X176" s="199">
        <f t="shared" si="185"/>
        <v>0</v>
      </c>
      <c r="Y176" s="199">
        <f t="shared" si="175"/>
        <v>0</v>
      </c>
      <c r="Z176" s="200">
        <f t="shared" si="176"/>
        <v>0</v>
      </c>
    </row>
    <row r="177" spans="1:26" x14ac:dyDescent="0.25">
      <c r="C177">
        <v>169</v>
      </c>
      <c r="D177" s="36" t="s">
        <v>685</v>
      </c>
      <c r="E177" s="15"/>
      <c r="F177" s="15"/>
      <c r="G177" s="22">
        <f>IFERROR(G167-G168-G171-G172-G173-G174,"0")</f>
        <v>0</v>
      </c>
      <c r="H177" s="229"/>
      <c r="I177" s="22">
        <f t="shared" ref="I177:Q177" si="203">IFERROR(I167-I168-I171-I172-I173-I174,"0")</f>
        <v>0</v>
      </c>
      <c r="J177" s="22">
        <f t="shared" si="203"/>
        <v>0</v>
      </c>
      <c r="K177" s="229"/>
      <c r="L177" s="22">
        <f t="shared" si="203"/>
        <v>0</v>
      </c>
      <c r="M177" s="22">
        <f t="shared" si="203"/>
        <v>0</v>
      </c>
      <c r="N177" s="22">
        <f t="shared" si="203"/>
        <v>0</v>
      </c>
      <c r="O177" s="16">
        <f t="shared" si="180"/>
        <v>0</v>
      </c>
      <c r="P177" s="22">
        <f t="shared" si="203"/>
        <v>0</v>
      </c>
      <c r="Q177" s="22">
        <f t="shared" si="203"/>
        <v>0</v>
      </c>
      <c r="R177" s="229"/>
      <c r="S177" s="120">
        <f>S167-S168-S171-S172-S173-S174</f>
        <v>0</v>
      </c>
      <c r="T177" s="196">
        <f t="shared" si="181"/>
        <v>0</v>
      </c>
      <c r="U177" s="197">
        <f t="shared" si="182"/>
        <v>0</v>
      </c>
      <c r="V177" s="198">
        <f t="shared" si="183"/>
        <v>0</v>
      </c>
      <c r="W177" s="199">
        <f t="shared" si="184"/>
        <v>0</v>
      </c>
      <c r="X177" s="199">
        <f t="shared" si="185"/>
        <v>0</v>
      </c>
      <c r="Y177" s="199">
        <f t="shared" si="175"/>
        <v>0</v>
      </c>
      <c r="Z177" s="200">
        <f t="shared" si="176"/>
        <v>0</v>
      </c>
    </row>
    <row r="178" spans="1:26" x14ac:dyDescent="0.25">
      <c r="A178" t="s">
        <v>1237</v>
      </c>
      <c r="C178">
        <v>170</v>
      </c>
      <c r="D178" s="10" t="s">
        <v>342</v>
      </c>
      <c r="E178" s="8" t="s">
        <v>309</v>
      </c>
      <c r="F178" s="2" t="s">
        <v>369</v>
      </c>
      <c r="G178" s="6" t="str">
        <f t="shared" ref="G178:N182" si="204">IFERROR(VLOOKUP($A178,_f12_all,G$1,FALSE),"0")</f>
        <v>0</v>
      </c>
      <c r="H178" s="72" t="str">
        <f>IFERROR(VLOOKUP($A178,_f12_all_pr,H$1,FALSE),"0")</f>
        <v>0</v>
      </c>
      <c r="I178" s="6" t="str">
        <f t="shared" si="204"/>
        <v>0</v>
      </c>
      <c r="J178" s="6" t="str">
        <f t="shared" si="204"/>
        <v>0</v>
      </c>
      <c r="K178" s="72" t="str">
        <f>IFERROR(VLOOKUP($A178,_f12_all_pr,K$1,FALSE),"0")</f>
        <v>0</v>
      </c>
      <c r="L178" s="6" t="str">
        <f t="shared" si="204"/>
        <v>0</v>
      </c>
      <c r="M178" s="6" t="str">
        <f t="shared" si="204"/>
        <v>0</v>
      </c>
      <c r="N178" s="6" t="str">
        <f t="shared" si="204"/>
        <v>0</v>
      </c>
      <c r="O178" s="16">
        <f t="shared" si="180"/>
        <v>0</v>
      </c>
      <c r="P178" s="6" t="str">
        <f t="shared" ref="P178:Q182" si="205">IFERROR(VLOOKUP($A178,_f12_all,P$1,FALSE),"0")</f>
        <v>0</v>
      </c>
      <c r="Q178" s="6" t="str">
        <f t="shared" si="205"/>
        <v>0</v>
      </c>
      <c r="R178" s="72" t="str">
        <f>IFERROR(VLOOKUP($A178,_f12_all_pr,R$1,FALSE),"0")</f>
        <v>0</v>
      </c>
      <c r="S178" s="181"/>
      <c r="T178" s="196">
        <f t="shared" si="181"/>
        <v>0</v>
      </c>
      <c r="U178" s="197">
        <f t="shared" si="182"/>
        <v>0</v>
      </c>
      <c r="V178" s="198">
        <f t="shared" si="183"/>
        <v>0</v>
      </c>
      <c r="W178" s="199">
        <f t="shared" si="184"/>
        <v>0</v>
      </c>
      <c r="X178" s="199">
        <f t="shared" si="185"/>
        <v>0</v>
      </c>
      <c r="Y178" s="199">
        <f t="shared" si="175"/>
        <v>0</v>
      </c>
      <c r="Z178" s="200">
        <f t="shared" si="176"/>
        <v>0</v>
      </c>
    </row>
    <row r="179" spans="1:26" x14ac:dyDescent="0.25">
      <c r="A179" t="s">
        <v>1238</v>
      </c>
      <c r="C179">
        <v>171</v>
      </c>
      <c r="D179" s="19" t="s">
        <v>343</v>
      </c>
      <c r="E179" s="8" t="s">
        <v>318</v>
      </c>
      <c r="F179" s="2" t="s">
        <v>370</v>
      </c>
      <c r="G179" s="6" t="str">
        <f t="shared" si="204"/>
        <v>0</v>
      </c>
      <c r="H179" s="72" t="str">
        <f>IFERROR(VLOOKUP($A179,_f12_all_pr,H$1,FALSE),"0")</f>
        <v>0</v>
      </c>
      <c r="I179" s="6" t="str">
        <f t="shared" si="204"/>
        <v>0</v>
      </c>
      <c r="J179" s="6" t="str">
        <f t="shared" si="204"/>
        <v>0</v>
      </c>
      <c r="K179" s="72" t="str">
        <f>IFERROR(VLOOKUP($A179,_f12_all_pr,K$1,FALSE),"0")</f>
        <v>0</v>
      </c>
      <c r="L179" s="6" t="str">
        <f t="shared" si="204"/>
        <v>0</v>
      </c>
      <c r="M179" s="6" t="str">
        <f t="shared" si="204"/>
        <v>0</v>
      </c>
      <c r="N179" s="6" t="str">
        <f t="shared" si="204"/>
        <v>0</v>
      </c>
      <c r="O179" s="16">
        <f t="shared" si="180"/>
        <v>0</v>
      </c>
      <c r="P179" s="6" t="str">
        <f t="shared" si="205"/>
        <v>0</v>
      </c>
      <c r="Q179" s="6" t="str">
        <f t="shared" si="205"/>
        <v>0</v>
      </c>
      <c r="R179" s="72" t="str">
        <f>IFERROR(VLOOKUP($A179,_f12_all_pr,R$1,FALSE),"0")</f>
        <v>0</v>
      </c>
      <c r="S179" s="181"/>
      <c r="T179" s="196">
        <f t="shared" si="181"/>
        <v>0</v>
      </c>
      <c r="U179" s="197">
        <f t="shared" si="182"/>
        <v>0</v>
      </c>
      <c r="V179" s="198">
        <f t="shared" si="183"/>
        <v>0</v>
      </c>
      <c r="W179" s="199">
        <f t="shared" si="184"/>
        <v>0</v>
      </c>
      <c r="X179" s="199">
        <f t="shared" si="185"/>
        <v>0</v>
      </c>
      <c r="Y179" s="199">
        <f t="shared" si="175"/>
        <v>0</v>
      </c>
      <c r="Z179" s="200">
        <f t="shared" si="176"/>
        <v>0</v>
      </c>
    </row>
    <row r="180" spans="1:26" x14ac:dyDescent="0.25">
      <c r="A180" t="s">
        <v>1239</v>
      </c>
      <c r="C180">
        <v>172</v>
      </c>
      <c r="D180" s="19" t="s">
        <v>345</v>
      </c>
      <c r="E180" s="8" t="s">
        <v>319</v>
      </c>
      <c r="F180" s="2" t="s">
        <v>371</v>
      </c>
      <c r="G180" s="6" t="str">
        <f t="shared" si="204"/>
        <v>0</v>
      </c>
      <c r="H180" s="72" t="str">
        <f>IFERROR(VLOOKUP($A180,_f12_all_pr,H$1,FALSE),"0")</f>
        <v>0</v>
      </c>
      <c r="I180" s="6" t="str">
        <f t="shared" si="204"/>
        <v>0</v>
      </c>
      <c r="J180" s="6" t="str">
        <f t="shared" si="204"/>
        <v>0</v>
      </c>
      <c r="K180" s="72" t="str">
        <f>IFERROR(VLOOKUP($A180,_f12_all_pr,K$1,FALSE),"0")</f>
        <v>0</v>
      </c>
      <c r="L180" s="6" t="str">
        <f t="shared" si="204"/>
        <v>0</v>
      </c>
      <c r="M180" s="6" t="str">
        <f t="shared" si="204"/>
        <v>0</v>
      </c>
      <c r="N180" s="6" t="str">
        <f t="shared" si="204"/>
        <v>0</v>
      </c>
      <c r="O180" s="16">
        <f t="shared" si="180"/>
        <v>0</v>
      </c>
      <c r="P180" s="6" t="str">
        <f t="shared" si="205"/>
        <v>0</v>
      </c>
      <c r="Q180" s="6" t="str">
        <f t="shared" si="205"/>
        <v>0</v>
      </c>
      <c r="R180" s="72" t="str">
        <f>IFERROR(VLOOKUP($A180,_f12_all_pr,R$1,FALSE),"0")</f>
        <v>0</v>
      </c>
      <c r="S180" s="181"/>
      <c r="T180" s="196">
        <f t="shared" si="181"/>
        <v>0</v>
      </c>
      <c r="U180" s="197">
        <f t="shared" si="182"/>
        <v>0</v>
      </c>
      <c r="V180" s="198">
        <f t="shared" si="183"/>
        <v>0</v>
      </c>
      <c r="W180" s="199">
        <f t="shared" si="184"/>
        <v>0</v>
      </c>
      <c r="X180" s="199">
        <f t="shared" si="185"/>
        <v>0</v>
      </c>
      <c r="Y180" s="199">
        <f t="shared" si="175"/>
        <v>0</v>
      </c>
      <c r="Z180" s="200">
        <f t="shared" si="176"/>
        <v>0</v>
      </c>
    </row>
    <row r="181" spans="1:26" x14ac:dyDescent="0.25">
      <c r="A181" t="s">
        <v>1240</v>
      </c>
      <c r="C181">
        <v>173</v>
      </c>
      <c r="D181" s="19" t="s">
        <v>346</v>
      </c>
      <c r="E181" s="8" t="s">
        <v>320</v>
      </c>
      <c r="F181" s="2" t="s">
        <v>372</v>
      </c>
      <c r="G181" s="6" t="str">
        <f t="shared" si="204"/>
        <v>0</v>
      </c>
      <c r="H181" s="72" t="str">
        <f>IFERROR(VLOOKUP($A181,_f12_all_pr,H$1,FALSE),"0")</f>
        <v>0</v>
      </c>
      <c r="I181" s="6" t="str">
        <f t="shared" si="204"/>
        <v>0</v>
      </c>
      <c r="J181" s="6" t="str">
        <f t="shared" si="204"/>
        <v>0</v>
      </c>
      <c r="K181" s="72" t="str">
        <f>IFERROR(VLOOKUP($A181,_f12_all_pr,K$1,FALSE),"0")</f>
        <v>0</v>
      </c>
      <c r="L181" s="6" t="str">
        <f t="shared" si="204"/>
        <v>0</v>
      </c>
      <c r="M181" s="6" t="str">
        <f t="shared" si="204"/>
        <v>0</v>
      </c>
      <c r="N181" s="6" t="str">
        <f t="shared" si="204"/>
        <v>0</v>
      </c>
      <c r="O181" s="16">
        <f t="shared" si="180"/>
        <v>0</v>
      </c>
      <c r="P181" s="6" t="str">
        <f t="shared" si="205"/>
        <v>0</v>
      </c>
      <c r="Q181" s="6" t="str">
        <f t="shared" si="205"/>
        <v>0</v>
      </c>
      <c r="R181" s="72" t="str">
        <f>IFERROR(VLOOKUP($A181,_f12_all_pr,R$1,FALSE),"0")</f>
        <v>0</v>
      </c>
      <c r="S181" s="181"/>
      <c r="T181" s="196">
        <f t="shared" si="181"/>
        <v>0</v>
      </c>
      <c r="U181" s="197">
        <f t="shared" si="182"/>
        <v>0</v>
      </c>
      <c r="V181" s="198">
        <f t="shared" si="183"/>
        <v>0</v>
      </c>
      <c r="W181" s="199">
        <f t="shared" si="184"/>
        <v>0</v>
      </c>
      <c r="X181" s="199">
        <f t="shared" si="185"/>
        <v>0</v>
      </c>
      <c r="Y181" s="199">
        <f t="shared" si="175"/>
        <v>0</v>
      </c>
      <c r="Z181" s="200">
        <f t="shared" si="176"/>
        <v>0</v>
      </c>
    </row>
    <row r="182" spans="1:26" x14ac:dyDescent="0.25">
      <c r="A182" t="s">
        <v>1241</v>
      </c>
      <c r="C182">
        <v>174</v>
      </c>
      <c r="D182" s="19" t="s">
        <v>347</v>
      </c>
      <c r="E182" s="8" t="s">
        <v>344</v>
      </c>
      <c r="F182" s="2" t="s">
        <v>373</v>
      </c>
      <c r="G182" s="6" t="str">
        <f t="shared" si="204"/>
        <v>0</v>
      </c>
      <c r="H182" s="72" t="str">
        <f>IFERROR(VLOOKUP($A182,_f12_all_pr,H$1,FALSE),"0")</f>
        <v>0</v>
      </c>
      <c r="I182" s="6" t="str">
        <f t="shared" si="204"/>
        <v>0</v>
      </c>
      <c r="J182" s="6" t="str">
        <f t="shared" si="204"/>
        <v>0</v>
      </c>
      <c r="K182" s="72" t="str">
        <f>IFERROR(VLOOKUP($A182,_f12_all_pr,K$1,FALSE),"0")</f>
        <v>0</v>
      </c>
      <c r="L182" s="6" t="str">
        <f t="shared" si="204"/>
        <v>0</v>
      </c>
      <c r="M182" s="6" t="str">
        <f t="shared" si="204"/>
        <v>0</v>
      </c>
      <c r="N182" s="6" t="str">
        <f t="shared" si="204"/>
        <v>0</v>
      </c>
      <c r="O182" s="16">
        <f t="shared" si="180"/>
        <v>0</v>
      </c>
      <c r="P182" s="6" t="str">
        <f t="shared" si="205"/>
        <v>0</v>
      </c>
      <c r="Q182" s="6" t="str">
        <f t="shared" si="205"/>
        <v>0</v>
      </c>
      <c r="R182" s="72" t="str">
        <f>IFERROR(VLOOKUP($A182,_f12_all_pr,R$1,FALSE),"0")</f>
        <v>0</v>
      </c>
      <c r="S182" s="181"/>
      <c r="T182" s="196">
        <f t="shared" si="181"/>
        <v>0</v>
      </c>
      <c r="U182" s="197">
        <f t="shared" si="182"/>
        <v>0</v>
      </c>
      <c r="V182" s="198">
        <f t="shared" si="183"/>
        <v>0</v>
      </c>
      <c r="W182" s="199">
        <f t="shared" si="184"/>
        <v>0</v>
      </c>
      <c r="X182" s="199">
        <f t="shared" si="185"/>
        <v>0</v>
      </c>
      <c r="Y182" s="199">
        <f t="shared" si="175"/>
        <v>0</v>
      </c>
      <c r="Z182" s="200">
        <f t="shared" si="176"/>
        <v>0</v>
      </c>
    </row>
    <row r="183" spans="1:26" x14ac:dyDescent="0.25">
      <c r="C183">
        <v>175</v>
      </c>
      <c r="D183" s="36" t="s">
        <v>684</v>
      </c>
      <c r="E183" s="14"/>
      <c r="F183" s="15"/>
      <c r="G183" s="16">
        <f>IFERROR(G178-G179-G180-G181-G182,"0")</f>
        <v>0</v>
      </c>
      <c r="H183" s="228"/>
      <c r="I183" s="16">
        <f t="shared" ref="I183:Q183" si="206">IFERROR(I178-I179-I180-I181-I182,"0")</f>
        <v>0</v>
      </c>
      <c r="J183" s="16">
        <f t="shared" si="206"/>
        <v>0</v>
      </c>
      <c r="K183" s="228"/>
      <c r="L183" s="16">
        <f t="shared" si="206"/>
        <v>0</v>
      </c>
      <c r="M183" s="16">
        <f t="shared" si="206"/>
        <v>0</v>
      </c>
      <c r="N183" s="16">
        <f t="shared" si="206"/>
        <v>0</v>
      </c>
      <c r="O183" s="16">
        <f t="shared" si="180"/>
        <v>0</v>
      </c>
      <c r="P183" s="16">
        <f t="shared" si="206"/>
        <v>0</v>
      </c>
      <c r="Q183" s="16">
        <f t="shared" si="206"/>
        <v>0</v>
      </c>
      <c r="R183" s="228"/>
      <c r="S183" s="120"/>
      <c r="T183" s="196">
        <f t="shared" si="181"/>
        <v>0</v>
      </c>
      <c r="U183" s="197">
        <f t="shared" si="182"/>
        <v>0</v>
      </c>
      <c r="V183" s="198">
        <f t="shared" si="183"/>
        <v>0</v>
      </c>
      <c r="W183" s="199">
        <f t="shared" si="184"/>
        <v>0</v>
      </c>
      <c r="X183" s="199">
        <f t="shared" si="185"/>
        <v>0</v>
      </c>
      <c r="Y183" s="199">
        <f t="shared" si="175"/>
        <v>0</v>
      </c>
      <c r="Z183" s="200">
        <f t="shared" si="176"/>
        <v>0</v>
      </c>
    </row>
    <row r="184" spans="1:26" x14ac:dyDescent="0.25">
      <c r="A184" t="s">
        <v>1242</v>
      </c>
      <c r="C184">
        <v>176</v>
      </c>
      <c r="D184" s="10" t="s">
        <v>348</v>
      </c>
      <c r="E184" s="8" t="s">
        <v>310</v>
      </c>
      <c r="F184" s="2" t="s">
        <v>374</v>
      </c>
      <c r="G184" s="6" t="str">
        <f t="shared" ref="G184:N191" si="207">IFERROR(VLOOKUP($A184,_f12_all,G$1,FALSE),"0")</f>
        <v>0</v>
      </c>
      <c r="H184" s="72" t="str">
        <f t="shared" ref="H184:H191" si="208">IFERROR(VLOOKUP($A184,_f12_all_pr,H$1,FALSE),"0")</f>
        <v>0</v>
      </c>
      <c r="I184" s="6" t="str">
        <f t="shared" si="207"/>
        <v>0</v>
      </c>
      <c r="J184" s="6" t="str">
        <f t="shared" si="207"/>
        <v>0</v>
      </c>
      <c r="K184" s="72" t="str">
        <f t="shared" ref="K184:K191" si="209">IFERROR(VLOOKUP($A184,_f12_all_pr,K$1,FALSE),"0")</f>
        <v>0</v>
      </c>
      <c r="L184" s="6" t="str">
        <f t="shared" si="207"/>
        <v>0</v>
      </c>
      <c r="M184" s="6" t="str">
        <f t="shared" si="207"/>
        <v>0</v>
      </c>
      <c r="N184" s="6" t="str">
        <f t="shared" si="207"/>
        <v>0</v>
      </c>
      <c r="O184" s="16">
        <f t="shared" si="180"/>
        <v>0</v>
      </c>
      <c r="P184" s="6" t="str">
        <f t="shared" ref="P184:Q191" si="210">IFERROR(VLOOKUP($A184,_f12_all,P$1,FALSE),"0")</f>
        <v>0</v>
      </c>
      <c r="Q184" s="6" t="str">
        <f t="shared" si="210"/>
        <v>0</v>
      </c>
      <c r="R184" s="72" t="str">
        <f t="shared" ref="R184:R191" si="211">IFERROR(VLOOKUP($A184,_f12_all_pr,R$1,FALSE),"0")</f>
        <v>0</v>
      </c>
      <c r="S184" s="181"/>
      <c r="T184" s="196">
        <f t="shared" si="181"/>
        <v>0</v>
      </c>
      <c r="U184" s="197">
        <f t="shared" si="182"/>
        <v>0</v>
      </c>
      <c r="V184" s="198">
        <f t="shared" si="183"/>
        <v>0</v>
      </c>
      <c r="W184" s="199">
        <f t="shared" si="184"/>
        <v>0</v>
      </c>
      <c r="X184" s="199">
        <f t="shared" si="185"/>
        <v>0</v>
      </c>
      <c r="Y184" s="199">
        <f t="shared" si="175"/>
        <v>0</v>
      </c>
      <c r="Z184" s="200">
        <f t="shared" si="176"/>
        <v>0</v>
      </c>
    </row>
    <row r="185" spans="1:26" ht="24.75" x14ac:dyDescent="0.25">
      <c r="A185" t="s">
        <v>1243</v>
      </c>
      <c r="C185">
        <v>177</v>
      </c>
      <c r="D185" s="19" t="s">
        <v>349</v>
      </c>
      <c r="E185" s="8" t="s">
        <v>321</v>
      </c>
      <c r="F185" s="2" t="s">
        <v>375</v>
      </c>
      <c r="G185" s="6" t="str">
        <f t="shared" si="207"/>
        <v>0</v>
      </c>
      <c r="H185" s="72" t="str">
        <f t="shared" si="208"/>
        <v>0</v>
      </c>
      <c r="I185" s="6" t="str">
        <f t="shared" si="207"/>
        <v>0</v>
      </c>
      <c r="J185" s="6" t="str">
        <f t="shared" si="207"/>
        <v>0</v>
      </c>
      <c r="K185" s="72" t="str">
        <f t="shared" si="209"/>
        <v>0</v>
      </c>
      <c r="L185" s="6" t="str">
        <f t="shared" si="207"/>
        <v>0</v>
      </c>
      <c r="M185" s="6" t="str">
        <f t="shared" si="207"/>
        <v>0</v>
      </c>
      <c r="N185" s="6" t="str">
        <f t="shared" si="207"/>
        <v>0</v>
      </c>
      <c r="O185" s="16">
        <f t="shared" si="180"/>
        <v>0</v>
      </c>
      <c r="P185" s="6" t="str">
        <f t="shared" si="210"/>
        <v>0</v>
      </c>
      <c r="Q185" s="6" t="str">
        <f t="shared" si="210"/>
        <v>0</v>
      </c>
      <c r="R185" s="72" t="str">
        <f t="shared" si="211"/>
        <v>0</v>
      </c>
      <c r="S185" s="181"/>
      <c r="T185" s="196">
        <f t="shared" si="181"/>
        <v>0</v>
      </c>
      <c r="U185" s="197">
        <f t="shared" si="182"/>
        <v>0</v>
      </c>
      <c r="V185" s="198">
        <f t="shared" si="183"/>
        <v>0</v>
      </c>
      <c r="W185" s="199">
        <f t="shared" si="184"/>
        <v>0</v>
      </c>
      <c r="X185" s="199">
        <f t="shared" si="185"/>
        <v>0</v>
      </c>
      <c r="Y185" s="199">
        <f t="shared" si="175"/>
        <v>0</v>
      </c>
      <c r="Z185" s="200">
        <f t="shared" si="176"/>
        <v>0</v>
      </c>
    </row>
    <row r="186" spans="1:26" ht="24.75" x14ac:dyDescent="0.25">
      <c r="A186" t="s">
        <v>1244</v>
      </c>
      <c r="C186">
        <v>178</v>
      </c>
      <c r="D186" s="19" t="s">
        <v>350</v>
      </c>
      <c r="E186" s="8" t="s">
        <v>322</v>
      </c>
      <c r="F186" s="2" t="s">
        <v>376</v>
      </c>
      <c r="G186" s="6" t="str">
        <f t="shared" si="207"/>
        <v>0</v>
      </c>
      <c r="H186" s="72" t="str">
        <f t="shared" si="208"/>
        <v>0</v>
      </c>
      <c r="I186" s="6" t="str">
        <f t="shared" si="207"/>
        <v>0</v>
      </c>
      <c r="J186" s="6" t="str">
        <f t="shared" si="207"/>
        <v>0</v>
      </c>
      <c r="K186" s="72" t="str">
        <f t="shared" si="209"/>
        <v>0</v>
      </c>
      <c r="L186" s="6" t="str">
        <f t="shared" si="207"/>
        <v>0</v>
      </c>
      <c r="M186" s="6" t="str">
        <f t="shared" si="207"/>
        <v>0</v>
      </c>
      <c r="N186" s="6" t="str">
        <f t="shared" si="207"/>
        <v>0</v>
      </c>
      <c r="O186" s="16">
        <f t="shared" si="180"/>
        <v>0</v>
      </c>
      <c r="P186" s="6" t="str">
        <f t="shared" si="210"/>
        <v>0</v>
      </c>
      <c r="Q186" s="6" t="str">
        <f t="shared" si="210"/>
        <v>0</v>
      </c>
      <c r="R186" s="72" t="str">
        <f t="shared" si="211"/>
        <v>0</v>
      </c>
      <c r="S186" s="181"/>
      <c r="T186" s="196">
        <f t="shared" si="181"/>
        <v>0</v>
      </c>
      <c r="U186" s="197">
        <f t="shared" si="182"/>
        <v>0</v>
      </c>
      <c r="V186" s="198">
        <f t="shared" si="183"/>
        <v>0</v>
      </c>
      <c r="W186" s="199">
        <f t="shared" si="184"/>
        <v>0</v>
      </c>
      <c r="X186" s="199">
        <f t="shared" si="185"/>
        <v>0</v>
      </c>
      <c r="Y186" s="199">
        <f t="shared" si="175"/>
        <v>0</v>
      </c>
      <c r="Z186" s="200">
        <f t="shared" si="176"/>
        <v>0</v>
      </c>
    </row>
    <row r="187" spans="1:26" x14ac:dyDescent="0.25">
      <c r="A187" t="s">
        <v>1245</v>
      </c>
      <c r="C187">
        <v>179</v>
      </c>
      <c r="D187" s="19" t="s">
        <v>351</v>
      </c>
      <c r="E187" s="8" t="s">
        <v>323</v>
      </c>
      <c r="F187" s="2" t="s">
        <v>377</v>
      </c>
      <c r="G187" s="6" t="str">
        <f t="shared" si="207"/>
        <v>0</v>
      </c>
      <c r="H187" s="72" t="str">
        <f t="shared" si="208"/>
        <v>0</v>
      </c>
      <c r="I187" s="6" t="str">
        <f t="shared" si="207"/>
        <v>0</v>
      </c>
      <c r="J187" s="6" t="str">
        <f t="shared" si="207"/>
        <v>0</v>
      </c>
      <c r="K187" s="72" t="str">
        <f t="shared" si="209"/>
        <v>0</v>
      </c>
      <c r="L187" s="6" t="str">
        <f t="shared" si="207"/>
        <v>0</v>
      </c>
      <c r="M187" s="6" t="str">
        <f t="shared" si="207"/>
        <v>0</v>
      </c>
      <c r="N187" s="6" t="str">
        <f t="shared" si="207"/>
        <v>0</v>
      </c>
      <c r="O187" s="16">
        <f t="shared" si="180"/>
        <v>0</v>
      </c>
      <c r="P187" s="6" t="str">
        <f t="shared" si="210"/>
        <v>0</v>
      </c>
      <c r="Q187" s="6" t="str">
        <f t="shared" si="210"/>
        <v>0</v>
      </c>
      <c r="R187" s="72" t="str">
        <f t="shared" si="211"/>
        <v>0</v>
      </c>
      <c r="S187" s="181"/>
      <c r="T187" s="196">
        <f t="shared" si="181"/>
        <v>0</v>
      </c>
      <c r="U187" s="197">
        <f t="shared" si="182"/>
        <v>0</v>
      </c>
      <c r="V187" s="198">
        <f t="shared" si="183"/>
        <v>0</v>
      </c>
      <c r="W187" s="199">
        <f t="shared" si="184"/>
        <v>0</v>
      </c>
      <c r="X187" s="199">
        <f t="shared" si="185"/>
        <v>0</v>
      </c>
      <c r="Y187" s="199">
        <f t="shared" si="175"/>
        <v>0</v>
      </c>
      <c r="Z187" s="200">
        <f t="shared" si="176"/>
        <v>0</v>
      </c>
    </row>
    <row r="188" spans="1:26" ht="24.75" x14ac:dyDescent="0.25">
      <c r="A188" t="s">
        <v>1246</v>
      </c>
      <c r="C188">
        <v>180</v>
      </c>
      <c r="D188" s="19" t="s">
        <v>352</v>
      </c>
      <c r="E188" s="8" t="s">
        <v>324</v>
      </c>
      <c r="F188" s="2" t="s">
        <v>378</v>
      </c>
      <c r="G188" s="6" t="str">
        <f t="shared" si="207"/>
        <v>0</v>
      </c>
      <c r="H188" s="72" t="str">
        <f t="shared" si="208"/>
        <v>0</v>
      </c>
      <c r="I188" s="6" t="str">
        <f t="shared" si="207"/>
        <v>0</v>
      </c>
      <c r="J188" s="6" t="str">
        <f t="shared" si="207"/>
        <v>0</v>
      </c>
      <c r="K188" s="72" t="str">
        <f t="shared" si="209"/>
        <v>0</v>
      </c>
      <c r="L188" s="6" t="str">
        <f t="shared" si="207"/>
        <v>0</v>
      </c>
      <c r="M188" s="6" t="str">
        <f t="shared" si="207"/>
        <v>0</v>
      </c>
      <c r="N188" s="6" t="str">
        <f t="shared" si="207"/>
        <v>0</v>
      </c>
      <c r="O188" s="16">
        <f t="shared" si="180"/>
        <v>0</v>
      </c>
      <c r="P188" s="6" t="str">
        <f t="shared" si="210"/>
        <v>0</v>
      </c>
      <c r="Q188" s="6" t="str">
        <f t="shared" si="210"/>
        <v>0</v>
      </c>
      <c r="R188" s="72" t="str">
        <f t="shared" si="211"/>
        <v>0</v>
      </c>
      <c r="S188" s="181"/>
      <c r="T188" s="196">
        <f t="shared" si="181"/>
        <v>0</v>
      </c>
      <c r="U188" s="197">
        <f t="shared" si="182"/>
        <v>0</v>
      </c>
      <c r="V188" s="198">
        <f t="shared" si="183"/>
        <v>0</v>
      </c>
      <c r="W188" s="199">
        <f t="shared" si="184"/>
        <v>0</v>
      </c>
      <c r="X188" s="199">
        <f t="shared" si="185"/>
        <v>0</v>
      </c>
      <c r="Y188" s="199">
        <f t="shared" si="175"/>
        <v>0</v>
      </c>
      <c r="Z188" s="200">
        <f t="shared" si="176"/>
        <v>0</v>
      </c>
    </row>
    <row r="189" spans="1:26" ht="48.75" x14ac:dyDescent="0.25">
      <c r="A189" t="s">
        <v>1247</v>
      </c>
      <c r="C189">
        <v>181</v>
      </c>
      <c r="D189" s="19" t="s">
        <v>353</v>
      </c>
      <c r="E189" s="8" t="s">
        <v>325</v>
      </c>
      <c r="F189" s="2" t="s">
        <v>379</v>
      </c>
      <c r="G189" s="6" t="str">
        <f t="shared" si="207"/>
        <v>0</v>
      </c>
      <c r="H189" s="72" t="str">
        <f t="shared" si="208"/>
        <v>0</v>
      </c>
      <c r="I189" s="6" t="str">
        <f t="shared" si="207"/>
        <v>0</v>
      </c>
      <c r="J189" s="6" t="str">
        <f t="shared" si="207"/>
        <v>0</v>
      </c>
      <c r="K189" s="72" t="str">
        <f t="shared" si="209"/>
        <v>0</v>
      </c>
      <c r="L189" s="6" t="str">
        <f t="shared" si="207"/>
        <v>0</v>
      </c>
      <c r="M189" s="6" t="str">
        <f t="shared" si="207"/>
        <v>0</v>
      </c>
      <c r="N189" s="6" t="str">
        <f t="shared" si="207"/>
        <v>0</v>
      </c>
      <c r="O189" s="16">
        <f t="shared" si="180"/>
        <v>0</v>
      </c>
      <c r="P189" s="6" t="str">
        <f t="shared" si="210"/>
        <v>0</v>
      </c>
      <c r="Q189" s="6" t="str">
        <f t="shared" si="210"/>
        <v>0</v>
      </c>
      <c r="R189" s="72" t="str">
        <f t="shared" si="211"/>
        <v>0</v>
      </c>
      <c r="S189" s="181"/>
      <c r="T189" s="196">
        <f t="shared" si="181"/>
        <v>0</v>
      </c>
      <c r="U189" s="197">
        <f t="shared" si="182"/>
        <v>0</v>
      </c>
      <c r="V189" s="198">
        <f t="shared" si="183"/>
        <v>0</v>
      </c>
      <c r="W189" s="199">
        <f t="shared" si="184"/>
        <v>0</v>
      </c>
      <c r="X189" s="199">
        <f t="shared" si="185"/>
        <v>0</v>
      </c>
      <c r="Y189" s="199">
        <f t="shared" si="175"/>
        <v>0</v>
      </c>
      <c r="Z189" s="200">
        <f t="shared" si="176"/>
        <v>0</v>
      </c>
    </row>
    <row r="190" spans="1:26" ht="24.75" x14ac:dyDescent="0.25">
      <c r="A190" t="s">
        <v>1248</v>
      </c>
      <c r="C190">
        <v>182</v>
      </c>
      <c r="D190" s="19" t="s">
        <v>354</v>
      </c>
      <c r="E190" s="8" t="s">
        <v>326</v>
      </c>
      <c r="F190" s="2" t="s">
        <v>380</v>
      </c>
      <c r="G190" s="6" t="str">
        <f t="shared" si="207"/>
        <v>0</v>
      </c>
      <c r="H190" s="72" t="str">
        <f t="shared" si="208"/>
        <v>0</v>
      </c>
      <c r="I190" s="6" t="str">
        <f t="shared" si="207"/>
        <v>0</v>
      </c>
      <c r="J190" s="6" t="str">
        <f t="shared" si="207"/>
        <v>0</v>
      </c>
      <c r="K190" s="72" t="str">
        <f t="shared" si="209"/>
        <v>0</v>
      </c>
      <c r="L190" s="6" t="str">
        <f t="shared" si="207"/>
        <v>0</v>
      </c>
      <c r="M190" s="6" t="str">
        <f t="shared" si="207"/>
        <v>0</v>
      </c>
      <c r="N190" s="6" t="str">
        <f t="shared" si="207"/>
        <v>0</v>
      </c>
      <c r="O190" s="16">
        <f t="shared" si="180"/>
        <v>0</v>
      </c>
      <c r="P190" s="6" t="str">
        <f t="shared" si="210"/>
        <v>0</v>
      </c>
      <c r="Q190" s="6" t="str">
        <f t="shared" si="210"/>
        <v>0</v>
      </c>
      <c r="R190" s="72" t="str">
        <f t="shared" si="211"/>
        <v>0</v>
      </c>
      <c r="S190" s="181"/>
      <c r="T190" s="196">
        <f t="shared" si="181"/>
        <v>0</v>
      </c>
      <c r="U190" s="197">
        <f t="shared" si="182"/>
        <v>0</v>
      </c>
      <c r="V190" s="198">
        <f t="shared" si="183"/>
        <v>0</v>
      </c>
      <c r="W190" s="199">
        <f t="shared" si="184"/>
        <v>0</v>
      </c>
      <c r="X190" s="199">
        <f t="shared" si="185"/>
        <v>0</v>
      </c>
      <c r="Y190" s="199">
        <f t="shared" si="175"/>
        <v>0</v>
      </c>
      <c r="Z190" s="200">
        <f t="shared" si="176"/>
        <v>0</v>
      </c>
    </row>
    <row r="191" spans="1:26" ht="24.75" x14ac:dyDescent="0.25">
      <c r="C191">
        <v>183</v>
      </c>
      <c r="D191" s="33" t="s">
        <v>639</v>
      </c>
      <c r="E191" s="8" t="s">
        <v>637</v>
      </c>
      <c r="F191" s="2" t="s">
        <v>638</v>
      </c>
      <c r="G191" s="6" t="str">
        <f t="shared" si="207"/>
        <v>0</v>
      </c>
      <c r="H191" s="72" t="str">
        <f t="shared" si="208"/>
        <v>0</v>
      </c>
      <c r="I191" s="6" t="str">
        <f t="shared" si="207"/>
        <v>0</v>
      </c>
      <c r="J191" s="6" t="str">
        <f t="shared" si="207"/>
        <v>0</v>
      </c>
      <c r="K191" s="72" t="str">
        <f t="shared" si="209"/>
        <v>0</v>
      </c>
      <c r="L191" s="6" t="str">
        <f t="shared" si="207"/>
        <v>0</v>
      </c>
      <c r="M191" s="6" t="str">
        <f t="shared" si="207"/>
        <v>0</v>
      </c>
      <c r="N191" s="6" t="str">
        <f t="shared" si="207"/>
        <v>0</v>
      </c>
      <c r="O191" s="16">
        <f t="shared" si="180"/>
        <v>0</v>
      </c>
      <c r="P191" s="6" t="str">
        <f t="shared" si="210"/>
        <v>0</v>
      </c>
      <c r="Q191" s="6" t="str">
        <f t="shared" si="210"/>
        <v>0</v>
      </c>
      <c r="R191" s="72" t="str">
        <f t="shared" si="211"/>
        <v>0</v>
      </c>
      <c r="S191" s="181"/>
      <c r="T191" s="196">
        <f t="shared" si="181"/>
        <v>0</v>
      </c>
      <c r="U191" s="197">
        <f t="shared" si="182"/>
        <v>0</v>
      </c>
      <c r="V191" s="198">
        <f t="shared" si="183"/>
        <v>0</v>
      </c>
      <c r="W191" s="199">
        <f t="shared" si="184"/>
        <v>0</v>
      </c>
      <c r="X191" s="199">
        <f t="shared" si="185"/>
        <v>0</v>
      </c>
      <c r="Y191" s="199">
        <f t="shared" si="175"/>
        <v>0</v>
      </c>
      <c r="Z191" s="200">
        <f t="shared" si="176"/>
        <v>0</v>
      </c>
    </row>
    <row r="192" spans="1:26" x14ac:dyDescent="0.25">
      <c r="C192">
        <v>184</v>
      </c>
      <c r="D192" s="36" t="s">
        <v>683</v>
      </c>
      <c r="E192" s="15"/>
      <c r="F192" s="15"/>
      <c r="G192" s="16">
        <f>IFERROR(G190-G191,"0")</f>
        <v>0</v>
      </c>
      <c r="H192" s="228"/>
      <c r="I192" s="16">
        <f t="shared" ref="I192:Q192" si="212">IFERROR(I190-I191,"0")</f>
        <v>0</v>
      </c>
      <c r="J192" s="16">
        <f t="shared" si="212"/>
        <v>0</v>
      </c>
      <c r="K192" s="228"/>
      <c r="L192" s="16">
        <f t="shared" si="212"/>
        <v>0</v>
      </c>
      <c r="M192" s="16">
        <f t="shared" si="212"/>
        <v>0</v>
      </c>
      <c r="N192" s="16">
        <f t="shared" si="212"/>
        <v>0</v>
      </c>
      <c r="O192" s="16">
        <f t="shared" si="180"/>
        <v>0</v>
      </c>
      <c r="P192" s="16">
        <f t="shared" si="212"/>
        <v>0</v>
      </c>
      <c r="Q192" s="16">
        <f t="shared" si="212"/>
        <v>0</v>
      </c>
      <c r="R192" s="228"/>
      <c r="S192" s="120"/>
      <c r="T192" s="196">
        <f t="shared" si="181"/>
        <v>0</v>
      </c>
      <c r="U192" s="197">
        <f t="shared" si="182"/>
        <v>0</v>
      </c>
      <c r="V192" s="198">
        <f t="shared" si="183"/>
        <v>0</v>
      </c>
      <c r="W192" s="199">
        <f t="shared" si="184"/>
        <v>0</v>
      </c>
      <c r="X192" s="199">
        <f t="shared" si="185"/>
        <v>0</v>
      </c>
      <c r="Y192" s="199">
        <f t="shared" si="175"/>
        <v>0</v>
      </c>
      <c r="Z192" s="200">
        <f t="shared" si="176"/>
        <v>0</v>
      </c>
    </row>
    <row r="193" spans="1:26" ht="24.75" x14ac:dyDescent="0.25">
      <c r="A193" t="s">
        <v>1249</v>
      </c>
      <c r="C193">
        <v>185</v>
      </c>
      <c r="D193" s="19" t="s">
        <v>355</v>
      </c>
      <c r="E193" s="8" t="s">
        <v>327</v>
      </c>
      <c r="F193" s="2" t="s">
        <v>381</v>
      </c>
      <c r="G193" s="6" t="str">
        <f t="shared" ref="G193:N193" si="213">IFERROR(VLOOKUP($A193,_f12_all,G$1,FALSE),"0")</f>
        <v>0</v>
      </c>
      <c r="H193" s="72" t="str">
        <f>IFERROR(VLOOKUP($A193,_f12_all_pr,H$1,FALSE),"0")</f>
        <v>0</v>
      </c>
      <c r="I193" s="6" t="str">
        <f t="shared" si="213"/>
        <v>0</v>
      </c>
      <c r="J193" s="6" t="str">
        <f t="shared" si="213"/>
        <v>0</v>
      </c>
      <c r="K193" s="72" t="str">
        <f>IFERROR(VLOOKUP($A193,_f12_all_pr,K$1,FALSE),"0")</f>
        <v>0</v>
      </c>
      <c r="L193" s="6" t="str">
        <f t="shared" si="213"/>
        <v>0</v>
      </c>
      <c r="M193" s="6" t="str">
        <f t="shared" si="213"/>
        <v>0</v>
      </c>
      <c r="N193" s="6" t="str">
        <f t="shared" si="213"/>
        <v>0</v>
      </c>
      <c r="O193" s="16">
        <f t="shared" si="180"/>
        <v>0</v>
      </c>
      <c r="P193" s="6" t="str">
        <f>IFERROR(VLOOKUP($A193,_f12_all,P$1,FALSE),"0")</f>
        <v>0</v>
      </c>
      <c r="Q193" s="6" t="str">
        <f>IFERROR(VLOOKUP($A193,_f12_all,Q$1,FALSE),"0")</f>
        <v>0</v>
      </c>
      <c r="R193" s="72" t="str">
        <f>IFERROR(VLOOKUP($A193,_f12_all_pr,R$1,FALSE),"0")</f>
        <v>0</v>
      </c>
      <c r="S193" s="181"/>
      <c r="T193" s="196">
        <f t="shared" si="181"/>
        <v>0</v>
      </c>
      <c r="U193" s="197">
        <f t="shared" si="182"/>
        <v>0</v>
      </c>
      <c r="V193" s="198">
        <f t="shared" si="183"/>
        <v>0</v>
      </c>
      <c r="W193" s="199">
        <f t="shared" si="184"/>
        <v>0</v>
      </c>
      <c r="X193" s="199">
        <f t="shared" si="185"/>
        <v>0</v>
      </c>
      <c r="Y193" s="199">
        <f t="shared" si="175"/>
        <v>0</v>
      </c>
      <c r="Z193" s="200">
        <f t="shared" si="176"/>
        <v>0</v>
      </c>
    </row>
    <row r="194" spans="1:26" x14ac:dyDescent="0.25">
      <c r="C194">
        <v>186</v>
      </c>
      <c r="D194" s="36" t="s">
        <v>682</v>
      </c>
      <c r="E194" s="14"/>
      <c r="F194" s="15"/>
      <c r="G194" s="22">
        <f>IFERROR(G184-G185-G186-G187-G188-G189-G190-G193,"0")</f>
        <v>0</v>
      </c>
      <c r="H194" s="229"/>
      <c r="I194" s="22">
        <f t="shared" ref="I194:Q194" si="214">IFERROR(I184-I185-I186-I187-I188-I189-I190-I193,"0")</f>
        <v>0</v>
      </c>
      <c r="J194" s="22">
        <f t="shared" si="214"/>
        <v>0</v>
      </c>
      <c r="K194" s="229"/>
      <c r="L194" s="22">
        <f t="shared" si="214"/>
        <v>0</v>
      </c>
      <c r="M194" s="22">
        <f t="shared" si="214"/>
        <v>0</v>
      </c>
      <c r="N194" s="22">
        <f t="shared" si="214"/>
        <v>0</v>
      </c>
      <c r="O194" s="16">
        <f t="shared" si="180"/>
        <v>0</v>
      </c>
      <c r="P194" s="22">
        <f t="shared" si="214"/>
        <v>0</v>
      </c>
      <c r="Q194" s="22">
        <f t="shared" si="214"/>
        <v>0</v>
      </c>
      <c r="R194" s="229"/>
      <c r="S194" s="182"/>
      <c r="T194" s="196">
        <f t="shared" si="181"/>
        <v>0</v>
      </c>
      <c r="U194" s="197">
        <f t="shared" si="182"/>
        <v>0</v>
      </c>
      <c r="V194" s="198">
        <f t="shared" si="183"/>
        <v>0</v>
      </c>
      <c r="W194" s="199">
        <f t="shared" si="184"/>
        <v>0</v>
      </c>
      <c r="X194" s="199">
        <f t="shared" si="185"/>
        <v>0</v>
      </c>
      <c r="Y194" s="199">
        <f t="shared" si="175"/>
        <v>0</v>
      </c>
      <c r="Z194" s="200">
        <f t="shared" si="176"/>
        <v>0</v>
      </c>
    </row>
    <row r="195" spans="1:26" ht="24.75" x14ac:dyDescent="0.25">
      <c r="A195" t="s">
        <v>1250</v>
      </c>
      <c r="C195">
        <v>187</v>
      </c>
      <c r="D195" s="10" t="s">
        <v>640</v>
      </c>
      <c r="E195" s="8" t="s">
        <v>311</v>
      </c>
      <c r="F195" s="2" t="s">
        <v>641</v>
      </c>
      <c r="G195" s="6" t="str">
        <f t="shared" ref="G195:N199" si="215">IFERROR(VLOOKUP($A195,_f12_all,G$1,FALSE),"0")</f>
        <v>0</v>
      </c>
      <c r="H195" s="72" t="str">
        <f>IFERROR(VLOOKUP($A195,_f12_all_pr,H$1,FALSE),"0")</f>
        <v>0</v>
      </c>
      <c r="I195" s="6" t="str">
        <f t="shared" si="215"/>
        <v>0</v>
      </c>
      <c r="J195" s="6" t="str">
        <f t="shared" si="215"/>
        <v>0</v>
      </c>
      <c r="K195" s="72" t="str">
        <f>IFERROR(VLOOKUP($A195,_f12_all_pr,K$1,FALSE),"0")</f>
        <v>0</v>
      </c>
      <c r="L195" s="6" t="str">
        <f t="shared" si="215"/>
        <v>0</v>
      </c>
      <c r="M195" s="6" t="str">
        <f t="shared" si="215"/>
        <v>0</v>
      </c>
      <c r="N195" s="6" t="str">
        <f t="shared" si="215"/>
        <v>0</v>
      </c>
      <c r="O195" s="16">
        <f t="shared" si="180"/>
        <v>0</v>
      </c>
      <c r="P195" s="6" t="str">
        <f t="shared" ref="P195:Q199" si="216">IFERROR(VLOOKUP($A195,_f12_all,P$1,FALSE),"0")</f>
        <v>0</v>
      </c>
      <c r="Q195" s="6" t="str">
        <f t="shared" si="216"/>
        <v>0</v>
      </c>
      <c r="R195" s="72" t="str">
        <f>IFERROR(VLOOKUP($A195,_f12_all_pr,R$1,FALSE),"0")</f>
        <v>0</v>
      </c>
      <c r="S195" s="181"/>
      <c r="T195" s="196">
        <f t="shared" si="181"/>
        <v>0</v>
      </c>
      <c r="U195" s="197">
        <f t="shared" si="182"/>
        <v>0</v>
      </c>
      <c r="V195" s="198">
        <f t="shared" si="183"/>
        <v>0</v>
      </c>
      <c r="W195" s="199">
        <f t="shared" si="184"/>
        <v>0</v>
      </c>
      <c r="X195" s="199">
        <f t="shared" si="185"/>
        <v>0</v>
      </c>
      <c r="Y195" s="199">
        <f t="shared" si="175"/>
        <v>0</v>
      </c>
      <c r="Z195" s="200">
        <f t="shared" si="176"/>
        <v>0</v>
      </c>
    </row>
    <row r="196" spans="1:26" ht="24.75" x14ac:dyDescent="0.25">
      <c r="A196" t="s">
        <v>1251</v>
      </c>
      <c r="C196">
        <v>188</v>
      </c>
      <c r="D196" s="10" t="s">
        <v>356</v>
      </c>
      <c r="E196" s="8" t="s">
        <v>312</v>
      </c>
      <c r="F196" s="2" t="s">
        <v>382</v>
      </c>
      <c r="G196" s="6" t="str">
        <f t="shared" si="215"/>
        <v>0</v>
      </c>
      <c r="H196" s="72" t="str">
        <f>IFERROR(VLOOKUP($A196,_f12_all_pr,H$1,FALSE),"0")</f>
        <v>0</v>
      </c>
      <c r="I196" s="6" t="str">
        <f t="shared" si="215"/>
        <v>0</v>
      </c>
      <c r="J196" s="6" t="str">
        <f t="shared" si="215"/>
        <v>0</v>
      </c>
      <c r="K196" s="72" t="str">
        <f>IFERROR(VLOOKUP($A196,_f12_all_pr,K$1,FALSE),"0")</f>
        <v>0</v>
      </c>
      <c r="L196" s="6" t="str">
        <f t="shared" si="215"/>
        <v>0</v>
      </c>
      <c r="M196" s="6" t="str">
        <f t="shared" si="215"/>
        <v>0</v>
      </c>
      <c r="N196" s="6" t="str">
        <f t="shared" si="215"/>
        <v>0</v>
      </c>
      <c r="O196" s="16">
        <f t="shared" si="180"/>
        <v>0</v>
      </c>
      <c r="P196" s="6" t="str">
        <f t="shared" si="216"/>
        <v>0</v>
      </c>
      <c r="Q196" s="6" t="str">
        <f t="shared" si="216"/>
        <v>0</v>
      </c>
      <c r="R196" s="72" t="str">
        <f>IFERROR(VLOOKUP($A196,_f12_all_pr,R$1,FALSE),"0")</f>
        <v>0</v>
      </c>
      <c r="S196" s="181"/>
      <c r="T196" s="196">
        <f t="shared" si="181"/>
        <v>0</v>
      </c>
      <c r="U196" s="197">
        <f t="shared" si="182"/>
        <v>0</v>
      </c>
      <c r="V196" s="198">
        <f t="shared" si="183"/>
        <v>0</v>
      </c>
      <c r="W196" s="199">
        <f t="shared" si="184"/>
        <v>0</v>
      </c>
      <c r="X196" s="199">
        <f t="shared" si="185"/>
        <v>0</v>
      </c>
      <c r="Y196" s="199">
        <f t="shared" si="175"/>
        <v>0</v>
      </c>
      <c r="Z196" s="200">
        <f t="shared" si="176"/>
        <v>0</v>
      </c>
    </row>
    <row r="197" spans="1:26" x14ac:dyDescent="0.25">
      <c r="A197" t="s">
        <v>1252</v>
      </c>
      <c r="C197">
        <v>189</v>
      </c>
      <c r="D197" s="19" t="s">
        <v>357</v>
      </c>
      <c r="E197" s="8" t="s">
        <v>328</v>
      </c>
      <c r="F197" s="2" t="s">
        <v>383</v>
      </c>
      <c r="G197" s="6" t="str">
        <f t="shared" si="215"/>
        <v>0</v>
      </c>
      <c r="H197" s="72" t="str">
        <f>IFERROR(VLOOKUP($A197,_f12_all_pr,H$1,FALSE),"0")</f>
        <v>0</v>
      </c>
      <c r="I197" s="6" t="str">
        <f t="shared" si="215"/>
        <v>0</v>
      </c>
      <c r="J197" s="6" t="str">
        <f t="shared" si="215"/>
        <v>0</v>
      </c>
      <c r="K197" s="72" t="str">
        <f>IFERROR(VLOOKUP($A197,_f12_all_pr,K$1,FALSE),"0")</f>
        <v>0</v>
      </c>
      <c r="L197" s="6" t="str">
        <f t="shared" si="215"/>
        <v>0</v>
      </c>
      <c r="M197" s="6" t="str">
        <f t="shared" si="215"/>
        <v>0</v>
      </c>
      <c r="N197" s="6" t="str">
        <f t="shared" si="215"/>
        <v>0</v>
      </c>
      <c r="O197" s="16">
        <f t="shared" si="180"/>
        <v>0</v>
      </c>
      <c r="P197" s="6" t="str">
        <f t="shared" si="216"/>
        <v>0</v>
      </c>
      <c r="Q197" s="6" t="str">
        <f t="shared" si="216"/>
        <v>0</v>
      </c>
      <c r="R197" s="72" t="str">
        <f>IFERROR(VLOOKUP($A197,_f12_all_pr,R$1,FALSE),"0")</f>
        <v>0</v>
      </c>
      <c r="S197" s="181"/>
      <c r="T197" s="196">
        <f t="shared" si="181"/>
        <v>0</v>
      </c>
      <c r="U197" s="197">
        <f t="shared" si="182"/>
        <v>0</v>
      </c>
      <c r="V197" s="198">
        <f t="shared" si="183"/>
        <v>0</v>
      </c>
      <c r="W197" s="199">
        <f t="shared" si="184"/>
        <v>0</v>
      </c>
      <c r="X197" s="199">
        <f t="shared" si="185"/>
        <v>0</v>
      </c>
      <c r="Y197" s="199">
        <f t="shared" si="175"/>
        <v>0</v>
      </c>
      <c r="Z197" s="200">
        <f t="shared" si="176"/>
        <v>0</v>
      </c>
    </row>
    <row r="198" spans="1:26" x14ac:dyDescent="0.25">
      <c r="A198" t="s">
        <v>1253</v>
      </c>
      <c r="C198">
        <v>190</v>
      </c>
      <c r="D198" s="19" t="s">
        <v>358</v>
      </c>
      <c r="E198" s="8" t="s">
        <v>329</v>
      </c>
      <c r="F198" s="2" t="s">
        <v>384</v>
      </c>
      <c r="G198" s="6" t="str">
        <f t="shared" si="215"/>
        <v>0</v>
      </c>
      <c r="H198" s="72" t="str">
        <f>IFERROR(VLOOKUP($A198,_f12_all_pr,H$1,FALSE),"0")</f>
        <v>0</v>
      </c>
      <c r="I198" s="6" t="str">
        <f t="shared" si="215"/>
        <v>0</v>
      </c>
      <c r="J198" s="6" t="str">
        <f t="shared" si="215"/>
        <v>0</v>
      </c>
      <c r="K198" s="72" t="str">
        <f>IFERROR(VLOOKUP($A198,_f12_all_pr,K$1,FALSE),"0")</f>
        <v>0</v>
      </c>
      <c r="L198" s="6" t="str">
        <f t="shared" si="215"/>
        <v>0</v>
      </c>
      <c r="M198" s="6" t="str">
        <f t="shared" si="215"/>
        <v>0</v>
      </c>
      <c r="N198" s="6" t="str">
        <f t="shared" si="215"/>
        <v>0</v>
      </c>
      <c r="O198" s="16">
        <f t="shared" si="180"/>
        <v>0</v>
      </c>
      <c r="P198" s="6" t="str">
        <f t="shared" si="216"/>
        <v>0</v>
      </c>
      <c r="Q198" s="6" t="str">
        <f t="shared" si="216"/>
        <v>0</v>
      </c>
      <c r="R198" s="72" t="str">
        <f>IFERROR(VLOOKUP($A198,_f12_all_pr,R$1,FALSE),"0")</f>
        <v>0</v>
      </c>
      <c r="S198" s="181"/>
      <c r="T198" s="196">
        <f t="shared" si="181"/>
        <v>0</v>
      </c>
      <c r="U198" s="197">
        <f t="shared" si="182"/>
        <v>0</v>
      </c>
      <c r="V198" s="198">
        <f t="shared" si="183"/>
        <v>0</v>
      </c>
      <c r="W198" s="199">
        <f t="shared" si="184"/>
        <v>0</v>
      </c>
      <c r="X198" s="199">
        <f t="shared" si="185"/>
        <v>0</v>
      </c>
      <c r="Y198" s="199">
        <f t="shared" si="175"/>
        <v>0</v>
      </c>
      <c r="Z198" s="200">
        <f t="shared" si="176"/>
        <v>0</v>
      </c>
    </row>
    <row r="199" spans="1:26" ht="24.75" x14ac:dyDescent="0.25">
      <c r="A199" t="s">
        <v>1254</v>
      </c>
      <c r="C199">
        <v>191</v>
      </c>
      <c r="D199" s="19" t="s">
        <v>359</v>
      </c>
      <c r="E199" s="8" t="s">
        <v>330</v>
      </c>
      <c r="F199" s="2" t="s">
        <v>385</v>
      </c>
      <c r="G199" s="6" t="str">
        <f t="shared" si="215"/>
        <v>0</v>
      </c>
      <c r="H199" s="72" t="str">
        <f>IFERROR(VLOOKUP($A199,_f12_all_pr,H$1,FALSE),"0")</f>
        <v>0</v>
      </c>
      <c r="I199" s="6" t="str">
        <f t="shared" si="215"/>
        <v>0</v>
      </c>
      <c r="J199" s="6" t="str">
        <f t="shared" si="215"/>
        <v>0</v>
      </c>
      <c r="K199" s="72" t="str">
        <f>IFERROR(VLOOKUP($A199,_f12_all_pr,K$1,FALSE),"0")</f>
        <v>0</v>
      </c>
      <c r="L199" s="6" t="str">
        <f t="shared" si="215"/>
        <v>0</v>
      </c>
      <c r="M199" s="6" t="str">
        <f t="shared" si="215"/>
        <v>0</v>
      </c>
      <c r="N199" s="6" t="str">
        <f t="shared" si="215"/>
        <v>0</v>
      </c>
      <c r="O199" s="16">
        <f t="shared" si="180"/>
        <v>0</v>
      </c>
      <c r="P199" s="6" t="str">
        <f t="shared" si="216"/>
        <v>0</v>
      </c>
      <c r="Q199" s="6" t="str">
        <f t="shared" si="216"/>
        <v>0</v>
      </c>
      <c r="R199" s="72" t="str">
        <f>IFERROR(VLOOKUP($A199,_f12_all_pr,R$1,FALSE),"0")</f>
        <v>0</v>
      </c>
      <c r="S199" s="181"/>
      <c r="T199" s="196">
        <f t="shared" si="181"/>
        <v>0</v>
      </c>
      <c r="U199" s="197">
        <f t="shared" si="182"/>
        <v>0</v>
      </c>
      <c r="V199" s="198">
        <f t="shared" si="183"/>
        <v>0</v>
      </c>
      <c r="W199" s="199">
        <f t="shared" si="184"/>
        <v>0</v>
      </c>
      <c r="X199" s="199">
        <f t="shared" si="185"/>
        <v>0</v>
      </c>
      <c r="Y199" s="199">
        <f t="shared" si="175"/>
        <v>0</v>
      </c>
      <c r="Z199" s="200">
        <f t="shared" si="176"/>
        <v>0</v>
      </c>
    </row>
    <row r="200" spans="1:26" x14ac:dyDescent="0.25">
      <c r="C200">
        <v>192</v>
      </c>
      <c r="D200" s="36" t="s">
        <v>681</v>
      </c>
      <c r="E200" s="14"/>
      <c r="F200" s="15"/>
      <c r="G200" s="16">
        <f>IFERROR(G196-G197-G198-G199,"0")</f>
        <v>0</v>
      </c>
      <c r="H200" s="228"/>
      <c r="I200" s="16">
        <f t="shared" ref="I200:Q200" si="217">IFERROR(I196-I197-I198-I199,"0")</f>
        <v>0</v>
      </c>
      <c r="J200" s="16">
        <f t="shared" si="217"/>
        <v>0</v>
      </c>
      <c r="K200" s="228"/>
      <c r="L200" s="16">
        <f t="shared" si="217"/>
        <v>0</v>
      </c>
      <c r="M200" s="16">
        <f t="shared" si="217"/>
        <v>0</v>
      </c>
      <c r="N200" s="16">
        <f t="shared" si="217"/>
        <v>0</v>
      </c>
      <c r="O200" s="16">
        <f t="shared" si="180"/>
        <v>0</v>
      </c>
      <c r="P200" s="16">
        <f t="shared" si="217"/>
        <v>0</v>
      </c>
      <c r="Q200" s="16">
        <f t="shared" si="217"/>
        <v>0</v>
      </c>
      <c r="R200" s="228"/>
      <c r="S200" s="120"/>
      <c r="T200" s="196">
        <f t="shared" si="181"/>
        <v>0</v>
      </c>
      <c r="U200" s="197">
        <f t="shared" si="182"/>
        <v>0</v>
      </c>
      <c r="V200" s="198">
        <f t="shared" si="183"/>
        <v>0</v>
      </c>
      <c r="W200" s="199">
        <f t="shared" si="184"/>
        <v>0</v>
      </c>
      <c r="X200" s="199">
        <f t="shared" si="185"/>
        <v>0</v>
      </c>
      <c r="Y200" s="199">
        <f t="shared" si="175"/>
        <v>0</v>
      </c>
      <c r="Z200" s="200">
        <f t="shared" si="176"/>
        <v>0</v>
      </c>
    </row>
    <row r="201" spans="1:26" x14ac:dyDescent="0.25">
      <c r="C201">
        <v>193</v>
      </c>
      <c r="D201" s="37" t="s">
        <v>663</v>
      </c>
      <c r="E201" s="20"/>
      <c r="F201" s="21"/>
      <c r="G201" s="16">
        <f>IFERROR(G156-G157-G158-G161-G167-G178-G195-G196-G184,"0")</f>
        <v>0</v>
      </c>
      <c r="H201" s="228"/>
      <c r="I201" s="16">
        <f t="shared" ref="I201:Q201" si="218">IFERROR(I156-I157-I158-I161-I167-I178-I195-I196-I184,"0")</f>
        <v>0</v>
      </c>
      <c r="J201" s="16">
        <f t="shared" si="218"/>
        <v>0</v>
      </c>
      <c r="K201" s="228"/>
      <c r="L201" s="16">
        <f t="shared" si="218"/>
        <v>0</v>
      </c>
      <c r="M201" s="16">
        <f t="shared" si="218"/>
        <v>0</v>
      </c>
      <c r="N201" s="16">
        <f t="shared" si="218"/>
        <v>0</v>
      </c>
      <c r="O201" s="16">
        <f t="shared" si="180"/>
        <v>0</v>
      </c>
      <c r="P201" s="16">
        <f t="shared" si="218"/>
        <v>0</v>
      </c>
      <c r="Q201" s="16">
        <f t="shared" si="218"/>
        <v>0</v>
      </c>
      <c r="R201" s="228"/>
      <c r="S201" s="120"/>
      <c r="T201" s="196">
        <f t="shared" si="181"/>
        <v>0</v>
      </c>
      <c r="U201" s="197">
        <f t="shared" si="182"/>
        <v>0</v>
      </c>
      <c r="V201" s="198">
        <f t="shared" si="183"/>
        <v>0</v>
      </c>
      <c r="W201" s="199">
        <f t="shared" si="184"/>
        <v>0</v>
      </c>
      <c r="X201" s="199">
        <f t="shared" si="185"/>
        <v>0</v>
      </c>
      <c r="Y201" s="199">
        <f t="shared" si="175"/>
        <v>0</v>
      </c>
      <c r="Z201" s="200">
        <f t="shared" si="176"/>
        <v>0</v>
      </c>
    </row>
    <row r="202" spans="1:26" x14ac:dyDescent="0.25">
      <c r="A202" t="s">
        <v>1255</v>
      </c>
      <c r="B202">
        <v>1</v>
      </c>
      <c r="C202">
        <v>194</v>
      </c>
      <c r="D202" s="4" t="s">
        <v>386</v>
      </c>
      <c r="E202" s="12" t="s">
        <v>388</v>
      </c>
      <c r="F202" s="18" t="s">
        <v>387</v>
      </c>
      <c r="G202" s="46" t="str">
        <f t="shared" ref="G202:N205" si="219">IFERROR(VLOOKUP($A202,_f12_all,G$1,FALSE),"0")</f>
        <v>0</v>
      </c>
      <c r="H202" s="70" t="str">
        <f>IFERROR(VLOOKUP($A202,_f12_all_pr,H$1,FALSE),"0")</f>
        <v>0</v>
      </c>
      <c r="I202" s="46" t="str">
        <f t="shared" si="219"/>
        <v>0</v>
      </c>
      <c r="J202" s="46" t="str">
        <f t="shared" si="219"/>
        <v>0</v>
      </c>
      <c r="K202" s="70" t="str">
        <f>IFERROR(VLOOKUP($A202,_f12_all_pr,K$1,FALSE),"0")</f>
        <v>0</v>
      </c>
      <c r="L202" s="46" t="str">
        <f t="shared" si="219"/>
        <v>0</v>
      </c>
      <c r="M202" s="46" t="str">
        <f t="shared" si="219"/>
        <v>0</v>
      </c>
      <c r="N202" s="46" t="str">
        <f t="shared" si="219"/>
        <v>0</v>
      </c>
      <c r="O202" s="16">
        <f t="shared" si="180"/>
        <v>0</v>
      </c>
      <c r="P202" s="46" t="str">
        <f t="shared" ref="P202:Q205" si="220">IFERROR(VLOOKUP($A202,_f12_all,P$1,FALSE),"0")</f>
        <v>0</v>
      </c>
      <c r="Q202" s="46" t="str">
        <f t="shared" si="220"/>
        <v>0</v>
      </c>
      <c r="R202" s="70" t="str">
        <f>IFERROR(VLOOKUP($A202,_f12_all_pr,R$1,FALSE),"0")</f>
        <v>0</v>
      </c>
      <c r="S202" s="181"/>
      <c r="T202" s="196">
        <f t="shared" si="181"/>
        <v>0</v>
      </c>
      <c r="U202" s="197">
        <f t="shared" si="182"/>
        <v>0</v>
      </c>
      <c r="V202" s="198">
        <f t="shared" si="183"/>
        <v>0</v>
      </c>
      <c r="W202" s="199">
        <f t="shared" si="184"/>
        <v>0</v>
      </c>
      <c r="X202" s="199">
        <f t="shared" si="185"/>
        <v>0</v>
      </c>
      <c r="Y202" s="199">
        <f t="shared" si="175"/>
        <v>0</v>
      </c>
      <c r="Z202" s="200">
        <f t="shared" si="176"/>
        <v>0</v>
      </c>
    </row>
    <row r="203" spans="1:26" ht="36.75" x14ac:dyDescent="0.25">
      <c r="A203" t="s">
        <v>1256</v>
      </c>
      <c r="C203">
        <v>195</v>
      </c>
      <c r="D203" s="10" t="s">
        <v>402</v>
      </c>
      <c r="E203" s="8" t="s">
        <v>389</v>
      </c>
      <c r="F203" s="2" t="s">
        <v>415</v>
      </c>
      <c r="G203" s="6" t="str">
        <f t="shared" si="219"/>
        <v>0</v>
      </c>
      <c r="H203" s="72" t="str">
        <f>IFERROR(VLOOKUP($A203,_f12_all_pr,H$1,FALSE),"0")</f>
        <v>0</v>
      </c>
      <c r="I203" s="6" t="str">
        <f t="shared" si="219"/>
        <v>0</v>
      </c>
      <c r="J203" s="6" t="str">
        <f t="shared" si="219"/>
        <v>0</v>
      </c>
      <c r="K203" s="72" t="str">
        <f>IFERROR(VLOOKUP($A203,_f12_all_pr,K$1,FALSE),"0")</f>
        <v>0</v>
      </c>
      <c r="L203" s="6" t="str">
        <f t="shared" si="219"/>
        <v>0</v>
      </c>
      <c r="M203" s="6" t="str">
        <f t="shared" si="219"/>
        <v>0</v>
      </c>
      <c r="N203" s="6" t="str">
        <f t="shared" si="219"/>
        <v>0</v>
      </c>
      <c r="O203" s="16">
        <f t="shared" si="180"/>
        <v>0</v>
      </c>
      <c r="P203" s="6" t="str">
        <f t="shared" si="220"/>
        <v>0</v>
      </c>
      <c r="Q203" s="6" t="str">
        <f t="shared" si="220"/>
        <v>0</v>
      </c>
      <c r="R203" s="72" t="str">
        <f>IFERROR(VLOOKUP($A203,_f12_all_pr,R$1,FALSE),"0")</f>
        <v>0</v>
      </c>
      <c r="S203" s="181"/>
      <c r="T203" s="196">
        <f t="shared" si="181"/>
        <v>0</v>
      </c>
      <c r="U203" s="197">
        <f t="shared" si="182"/>
        <v>0</v>
      </c>
      <c r="V203" s="198">
        <f t="shared" si="183"/>
        <v>0</v>
      </c>
      <c r="W203" s="199">
        <f t="shared" si="184"/>
        <v>0</v>
      </c>
      <c r="X203" s="199">
        <f t="shared" si="185"/>
        <v>0</v>
      </c>
      <c r="Y203" s="199">
        <f t="shared" si="175"/>
        <v>0</v>
      </c>
      <c r="Z203" s="200">
        <f t="shared" si="176"/>
        <v>0</v>
      </c>
    </row>
    <row r="204" spans="1:26" ht="24.75" x14ac:dyDescent="0.25">
      <c r="A204" t="s">
        <v>1257</v>
      </c>
      <c r="C204">
        <v>196</v>
      </c>
      <c r="D204" s="19" t="s">
        <v>403</v>
      </c>
      <c r="E204" s="8" t="s">
        <v>400</v>
      </c>
      <c r="F204" s="2" t="s">
        <v>416</v>
      </c>
      <c r="G204" s="6" t="str">
        <f t="shared" si="219"/>
        <v>0</v>
      </c>
      <c r="H204" s="72" t="str">
        <f>IFERROR(VLOOKUP($A204,_f12_all_pr,H$1,FALSE),"0")</f>
        <v>0</v>
      </c>
      <c r="I204" s="6" t="str">
        <f t="shared" si="219"/>
        <v>0</v>
      </c>
      <c r="J204" s="6" t="str">
        <f t="shared" si="219"/>
        <v>0</v>
      </c>
      <c r="K204" s="72" t="str">
        <f>IFERROR(VLOOKUP($A204,_f12_all_pr,K$1,FALSE),"0")</f>
        <v>0</v>
      </c>
      <c r="L204" s="6" t="str">
        <f t="shared" si="219"/>
        <v>0</v>
      </c>
      <c r="M204" s="6" t="str">
        <f t="shared" si="219"/>
        <v>0</v>
      </c>
      <c r="N204" s="6" t="str">
        <f t="shared" si="219"/>
        <v>0</v>
      </c>
      <c r="O204" s="16">
        <f t="shared" si="180"/>
        <v>0</v>
      </c>
      <c r="P204" s="6" t="str">
        <f t="shared" si="220"/>
        <v>0</v>
      </c>
      <c r="Q204" s="6" t="str">
        <f t="shared" si="220"/>
        <v>0</v>
      </c>
      <c r="R204" s="72" t="str">
        <f>IFERROR(VLOOKUP($A204,_f12_all_pr,R$1,FALSE),"0")</f>
        <v>0</v>
      </c>
      <c r="S204" s="181"/>
      <c r="T204" s="196">
        <f t="shared" si="181"/>
        <v>0</v>
      </c>
      <c r="U204" s="197">
        <f t="shared" si="182"/>
        <v>0</v>
      </c>
      <c r="V204" s="198">
        <f t="shared" si="183"/>
        <v>0</v>
      </c>
      <c r="W204" s="199">
        <f t="shared" si="184"/>
        <v>0</v>
      </c>
      <c r="X204" s="199">
        <f t="shared" si="185"/>
        <v>0</v>
      </c>
      <c r="Y204" s="199">
        <f t="shared" si="175"/>
        <v>0</v>
      </c>
      <c r="Z204" s="200">
        <f t="shared" si="176"/>
        <v>0</v>
      </c>
    </row>
    <row r="205" spans="1:26" ht="24.75" x14ac:dyDescent="0.25">
      <c r="A205" t="s">
        <v>1258</v>
      </c>
      <c r="C205">
        <v>197</v>
      </c>
      <c r="D205" s="19" t="s">
        <v>404</v>
      </c>
      <c r="E205" s="8" t="s">
        <v>401</v>
      </c>
      <c r="F205" s="2" t="s">
        <v>417</v>
      </c>
      <c r="G205" s="6" t="str">
        <f t="shared" si="219"/>
        <v>0</v>
      </c>
      <c r="H205" s="72" t="str">
        <f>IFERROR(VLOOKUP($A205,_f12_all_pr,H$1,FALSE),"0")</f>
        <v>0</v>
      </c>
      <c r="I205" s="6" t="str">
        <f t="shared" si="219"/>
        <v>0</v>
      </c>
      <c r="J205" s="6" t="str">
        <f t="shared" si="219"/>
        <v>0</v>
      </c>
      <c r="K205" s="72" t="str">
        <f>IFERROR(VLOOKUP($A205,_f12_all_pr,K$1,FALSE),"0")</f>
        <v>0</v>
      </c>
      <c r="L205" s="6" t="str">
        <f t="shared" si="219"/>
        <v>0</v>
      </c>
      <c r="M205" s="6" t="str">
        <f t="shared" si="219"/>
        <v>0</v>
      </c>
      <c r="N205" s="6" t="str">
        <f t="shared" si="219"/>
        <v>0</v>
      </c>
      <c r="O205" s="16">
        <f t="shared" si="180"/>
        <v>0</v>
      </c>
      <c r="P205" s="6" t="str">
        <f t="shared" si="220"/>
        <v>0</v>
      </c>
      <c r="Q205" s="6" t="str">
        <f t="shared" si="220"/>
        <v>0</v>
      </c>
      <c r="R205" s="72" t="str">
        <f>IFERROR(VLOOKUP($A205,_f12_all_pr,R$1,FALSE),"0")</f>
        <v>0</v>
      </c>
      <c r="S205" s="181"/>
      <c r="T205" s="196">
        <f t="shared" si="181"/>
        <v>0</v>
      </c>
      <c r="U205" s="197">
        <f t="shared" si="182"/>
        <v>0</v>
      </c>
      <c r="V205" s="198">
        <f t="shared" si="183"/>
        <v>0</v>
      </c>
      <c r="W205" s="199">
        <f t="shared" si="184"/>
        <v>0</v>
      </c>
      <c r="X205" s="199">
        <f t="shared" si="185"/>
        <v>0</v>
      </c>
      <c r="Y205" s="199">
        <f t="shared" si="175"/>
        <v>0</v>
      </c>
      <c r="Z205" s="200">
        <f t="shared" si="176"/>
        <v>0</v>
      </c>
    </row>
    <row r="206" spans="1:26" x14ac:dyDescent="0.25">
      <c r="C206">
        <v>198</v>
      </c>
      <c r="D206" s="36" t="s">
        <v>680</v>
      </c>
      <c r="E206" s="15"/>
      <c r="F206" s="15"/>
      <c r="G206" s="16">
        <f>IFERROR(G203-G204-G205,"0")</f>
        <v>0</v>
      </c>
      <c r="H206" s="228"/>
      <c r="I206" s="16">
        <f t="shared" ref="I206:Q206" si="221">IFERROR(I203-I204-I205,"0")</f>
        <v>0</v>
      </c>
      <c r="J206" s="16">
        <f t="shared" si="221"/>
        <v>0</v>
      </c>
      <c r="K206" s="228"/>
      <c r="L206" s="16">
        <f t="shared" si="221"/>
        <v>0</v>
      </c>
      <c r="M206" s="16">
        <f t="shared" si="221"/>
        <v>0</v>
      </c>
      <c r="N206" s="16">
        <f t="shared" si="221"/>
        <v>0</v>
      </c>
      <c r="O206" s="16">
        <f t="shared" si="180"/>
        <v>0</v>
      </c>
      <c r="P206" s="16">
        <f t="shared" si="221"/>
        <v>0</v>
      </c>
      <c r="Q206" s="16">
        <f t="shared" si="221"/>
        <v>0</v>
      </c>
      <c r="R206" s="228"/>
      <c r="S206" s="120"/>
      <c r="T206" s="196">
        <f t="shared" si="181"/>
        <v>0</v>
      </c>
      <c r="U206" s="197">
        <f t="shared" si="182"/>
        <v>0</v>
      </c>
      <c r="V206" s="198">
        <f t="shared" si="183"/>
        <v>0</v>
      </c>
      <c r="W206" s="199">
        <f t="shared" si="184"/>
        <v>0</v>
      </c>
      <c r="X206" s="199">
        <f t="shared" si="185"/>
        <v>0</v>
      </c>
      <c r="Y206" s="199">
        <f t="shared" si="175"/>
        <v>0</v>
      </c>
      <c r="Z206" s="200">
        <f t="shared" si="176"/>
        <v>0</v>
      </c>
    </row>
    <row r="207" spans="1:26" x14ac:dyDescent="0.25">
      <c r="A207" t="s">
        <v>1259</v>
      </c>
      <c r="C207">
        <v>199</v>
      </c>
      <c r="D207" s="10" t="s">
        <v>405</v>
      </c>
      <c r="E207" s="8" t="s">
        <v>390</v>
      </c>
      <c r="F207" s="2" t="s">
        <v>418</v>
      </c>
      <c r="G207" s="6" t="str">
        <f t="shared" ref="G207:N218" si="222">IFERROR(VLOOKUP($A207,_f12_all,G$1,FALSE),"0")</f>
        <v>0</v>
      </c>
      <c r="H207" s="72" t="str">
        <f t="shared" ref="H207:H218" si="223">IFERROR(VLOOKUP($A207,_f12_all_pr,H$1,FALSE),"0")</f>
        <v>0</v>
      </c>
      <c r="I207" s="6" t="str">
        <f t="shared" si="222"/>
        <v>0</v>
      </c>
      <c r="J207" s="6" t="str">
        <f t="shared" si="222"/>
        <v>0</v>
      </c>
      <c r="K207" s="72" t="str">
        <f t="shared" ref="K207:K218" si="224">IFERROR(VLOOKUP($A207,_f12_all_pr,K$1,FALSE),"0")</f>
        <v>0</v>
      </c>
      <c r="L207" s="6" t="str">
        <f t="shared" si="222"/>
        <v>0</v>
      </c>
      <c r="M207" s="6" t="str">
        <f t="shared" si="222"/>
        <v>0</v>
      </c>
      <c r="N207" s="6" t="str">
        <f t="shared" si="222"/>
        <v>0</v>
      </c>
      <c r="O207" s="16">
        <f t="shared" si="180"/>
        <v>0</v>
      </c>
      <c r="P207" s="6" t="str">
        <f t="shared" ref="P207:Q218" si="225">IFERROR(VLOOKUP($A207,_f12_all,P$1,FALSE),"0")</f>
        <v>0</v>
      </c>
      <c r="Q207" s="6" t="str">
        <f t="shared" si="225"/>
        <v>0</v>
      </c>
      <c r="R207" s="72" t="str">
        <f t="shared" ref="R207:R218" si="226">IFERROR(VLOOKUP($A207,_f12_all_pr,R$1,FALSE),"0")</f>
        <v>0</v>
      </c>
      <c r="S207" s="181"/>
      <c r="T207" s="196">
        <f t="shared" si="181"/>
        <v>0</v>
      </c>
      <c r="U207" s="197">
        <f t="shared" si="182"/>
        <v>0</v>
      </c>
      <c r="V207" s="198">
        <f t="shared" si="183"/>
        <v>0</v>
      </c>
      <c r="W207" s="199">
        <f t="shared" si="184"/>
        <v>0</v>
      </c>
      <c r="X207" s="199">
        <f t="shared" si="185"/>
        <v>0</v>
      </c>
      <c r="Y207" s="199">
        <f t="shared" si="175"/>
        <v>0</v>
      </c>
      <c r="Z207" s="200">
        <f t="shared" si="176"/>
        <v>0</v>
      </c>
    </row>
    <row r="208" spans="1:26" ht="24" x14ac:dyDescent="0.25">
      <c r="A208" t="s">
        <v>1260</v>
      </c>
      <c r="C208">
        <v>200</v>
      </c>
      <c r="D208" s="10" t="s">
        <v>406</v>
      </c>
      <c r="E208" s="8" t="s">
        <v>391</v>
      </c>
      <c r="F208" s="2" t="s">
        <v>419</v>
      </c>
      <c r="G208" s="6" t="str">
        <f t="shared" si="222"/>
        <v>0</v>
      </c>
      <c r="H208" s="72" t="str">
        <f t="shared" si="223"/>
        <v>0</v>
      </c>
      <c r="I208" s="6" t="str">
        <f t="shared" si="222"/>
        <v>0</v>
      </c>
      <c r="J208" s="6" t="str">
        <f t="shared" si="222"/>
        <v>0</v>
      </c>
      <c r="K208" s="72" t="str">
        <f t="shared" si="224"/>
        <v>0</v>
      </c>
      <c r="L208" s="6" t="str">
        <f t="shared" si="222"/>
        <v>0</v>
      </c>
      <c r="M208" s="6" t="str">
        <f t="shared" si="222"/>
        <v>0</v>
      </c>
      <c r="N208" s="6" t="str">
        <f t="shared" si="222"/>
        <v>0</v>
      </c>
      <c r="O208" s="16">
        <f t="shared" si="180"/>
        <v>0</v>
      </c>
      <c r="P208" s="6" t="str">
        <f t="shared" si="225"/>
        <v>0</v>
      </c>
      <c r="Q208" s="6" t="str">
        <f t="shared" si="225"/>
        <v>0</v>
      </c>
      <c r="R208" s="72" t="str">
        <f t="shared" si="226"/>
        <v>0</v>
      </c>
      <c r="S208" s="181"/>
      <c r="T208" s="196">
        <f t="shared" si="181"/>
        <v>0</v>
      </c>
      <c r="U208" s="197">
        <f t="shared" si="182"/>
        <v>0</v>
      </c>
      <c r="V208" s="198">
        <f t="shared" si="183"/>
        <v>0</v>
      </c>
      <c r="W208" s="199">
        <f t="shared" si="184"/>
        <v>0</v>
      </c>
      <c r="X208" s="199">
        <f t="shared" si="185"/>
        <v>0</v>
      </c>
      <c r="Y208" s="199">
        <f t="shared" si="175"/>
        <v>0</v>
      </c>
      <c r="Z208" s="200">
        <f t="shared" si="176"/>
        <v>0</v>
      </c>
    </row>
    <row r="209" spans="1:26" ht="35.25" customHeight="1" x14ac:dyDescent="0.25">
      <c r="A209" s="51" t="s">
        <v>3385</v>
      </c>
      <c r="C209">
        <v>201</v>
      </c>
      <c r="D209" s="108" t="s">
        <v>3380</v>
      </c>
      <c r="E209" s="8" t="s">
        <v>3378</v>
      </c>
      <c r="F209" s="2" t="s">
        <v>3379</v>
      </c>
      <c r="G209" s="6" t="str">
        <f t="shared" si="222"/>
        <v>0</v>
      </c>
      <c r="H209" s="72" t="str">
        <f t="shared" si="223"/>
        <v>0</v>
      </c>
      <c r="I209" s="6" t="str">
        <f t="shared" si="222"/>
        <v>0</v>
      </c>
      <c r="J209" s="6" t="str">
        <f t="shared" si="222"/>
        <v>0</v>
      </c>
      <c r="K209" s="72" t="str">
        <f t="shared" si="224"/>
        <v>0</v>
      </c>
      <c r="L209" s="6" t="str">
        <f t="shared" si="222"/>
        <v>0</v>
      </c>
      <c r="M209" s="6" t="str">
        <f t="shared" si="222"/>
        <v>0</v>
      </c>
      <c r="N209" s="6" t="str">
        <f t="shared" si="222"/>
        <v>0</v>
      </c>
      <c r="O209" s="16">
        <f t="shared" ref="O209" si="227">IFERROR(J209-M209-N209,"0")</f>
        <v>0</v>
      </c>
      <c r="P209" s="6" t="str">
        <f t="shared" si="225"/>
        <v>0</v>
      </c>
      <c r="Q209" s="6" t="str">
        <f t="shared" si="225"/>
        <v>0</v>
      </c>
      <c r="R209" s="72" t="str">
        <f t="shared" si="226"/>
        <v>0</v>
      </c>
      <c r="S209" s="181"/>
      <c r="T209" s="196">
        <f t="shared" ref="T209" si="228">IFERROR(G209-I209,"0")</f>
        <v>0</v>
      </c>
      <c r="U209" s="197">
        <f t="shared" ref="U209" si="229">IFERROR(J209-L209,"0")</f>
        <v>0</v>
      </c>
      <c r="V209" s="198">
        <f t="shared" ref="V209" si="230">IFERROR(T209-U209,"0")</f>
        <v>0</v>
      </c>
      <c r="W209" s="199">
        <f t="shared" ref="W209" si="231">I209-P209-Q209</f>
        <v>0</v>
      </c>
      <c r="X209" s="199">
        <f t="shared" ref="X209" si="232">I209-L209</f>
        <v>0</v>
      </c>
      <c r="Y209" s="199">
        <f t="shared" ref="Y209" si="233">G209-J209</f>
        <v>0</v>
      </c>
      <c r="Z209" s="200">
        <f t="shared" si="176"/>
        <v>0</v>
      </c>
    </row>
    <row r="210" spans="1:26" x14ac:dyDescent="0.25">
      <c r="A210" s="51"/>
      <c r="C210">
        <v>202</v>
      </c>
      <c r="D210" s="36" t="s">
        <v>3383</v>
      </c>
      <c r="E210" s="15"/>
      <c r="F210" s="2"/>
      <c r="G210" s="16">
        <f>IFERROR(G208-G209,"0")</f>
        <v>0</v>
      </c>
      <c r="H210" s="228"/>
      <c r="I210" s="16">
        <f t="shared" ref="I210:Q210" si="234">IFERROR(I208-I209,"0")</f>
        <v>0</v>
      </c>
      <c r="J210" s="16">
        <f t="shared" si="234"/>
        <v>0</v>
      </c>
      <c r="K210" s="228"/>
      <c r="L210" s="16">
        <f t="shared" si="234"/>
        <v>0</v>
      </c>
      <c r="M210" s="16">
        <f t="shared" si="234"/>
        <v>0</v>
      </c>
      <c r="N210" s="16">
        <f t="shared" si="234"/>
        <v>0</v>
      </c>
      <c r="O210" s="16">
        <f t="shared" ref="O210" si="235">IFERROR(J210-M210-N210,"0")</f>
        <v>0</v>
      </c>
      <c r="P210" s="16">
        <f t="shared" si="234"/>
        <v>0</v>
      </c>
      <c r="Q210" s="16">
        <f t="shared" si="234"/>
        <v>0</v>
      </c>
      <c r="R210" s="228"/>
      <c r="S210" s="120"/>
      <c r="T210" s="196">
        <f t="shared" ref="T210" si="236">IFERROR(G210-I210,"0")</f>
        <v>0</v>
      </c>
      <c r="U210" s="197">
        <f t="shared" ref="U210" si="237">IFERROR(J210-L210,"0")</f>
        <v>0</v>
      </c>
      <c r="V210" s="198">
        <f t="shared" ref="V210" si="238">IFERROR(T210-U210,"0")</f>
        <v>0</v>
      </c>
      <c r="W210" s="199">
        <f t="shared" ref="W210" si="239">I210-P210-Q210</f>
        <v>0</v>
      </c>
      <c r="X210" s="199">
        <f t="shared" ref="X210" si="240">I210-L210</f>
        <v>0</v>
      </c>
      <c r="Y210" s="199">
        <f t="shared" ref="Y210" si="241">G210-J210</f>
        <v>0</v>
      </c>
      <c r="Z210" s="200">
        <f t="shared" si="176"/>
        <v>0</v>
      </c>
    </row>
    <row r="211" spans="1:26" ht="24.75" x14ac:dyDescent="0.25">
      <c r="A211" t="s">
        <v>1261</v>
      </c>
      <c r="C211">
        <v>203</v>
      </c>
      <c r="D211" s="10" t="s">
        <v>407</v>
      </c>
      <c r="E211" s="8" t="s">
        <v>392</v>
      </c>
      <c r="F211" s="2" t="s">
        <v>420</v>
      </c>
      <c r="G211" s="6" t="str">
        <f t="shared" si="222"/>
        <v>0</v>
      </c>
      <c r="H211" s="72" t="str">
        <f t="shared" si="223"/>
        <v>0</v>
      </c>
      <c r="I211" s="6" t="str">
        <f t="shared" si="222"/>
        <v>0</v>
      </c>
      <c r="J211" s="6" t="str">
        <f t="shared" si="222"/>
        <v>0</v>
      </c>
      <c r="K211" s="72" t="str">
        <f t="shared" si="224"/>
        <v>0</v>
      </c>
      <c r="L211" s="6" t="str">
        <f t="shared" si="222"/>
        <v>0</v>
      </c>
      <c r="M211" s="6" t="str">
        <f t="shared" si="222"/>
        <v>0</v>
      </c>
      <c r="N211" s="6" t="str">
        <f t="shared" si="222"/>
        <v>0</v>
      </c>
      <c r="O211" s="16">
        <f t="shared" si="180"/>
        <v>0</v>
      </c>
      <c r="P211" s="6" t="str">
        <f t="shared" si="225"/>
        <v>0</v>
      </c>
      <c r="Q211" s="6" t="str">
        <f t="shared" si="225"/>
        <v>0</v>
      </c>
      <c r="R211" s="72" t="str">
        <f t="shared" si="226"/>
        <v>0</v>
      </c>
      <c r="S211" s="181"/>
      <c r="T211" s="196">
        <f t="shared" si="181"/>
        <v>0</v>
      </c>
      <c r="U211" s="197">
        <f t="shared" si="182"/>
        <v>0</v>
      </c>
      <c r="V211" s="198">
        <f t="shared" si="183"/>
        <v>0</v>
      </c>
      <c r="W211" s="199">
        <f t="shared" si="184"/>
        <v>0</v>
      </c>
      <c r="X211" s="199">
        <f t="shared" si="185"/>
        <v>0</v>
      </c>
      <c r="Y211" s="199">
        <f t="shared" si="175"/>
        <v>0</v>
      </c>
      <c r="Z211" s="200">
        <f t="shared" si="176"/>
        <v>0</v>
      </c>
    </row>
    <row r="212" spans="1:26" x14ac:dyDescent="0.25">
      <c r="A212" t="s">
        <v>1262</v>
      </c>
      <c r="C212">
        <v>204</v>
      </c>
      <c r="D212" s="10" t="s">
        <v>408</v>
      </c>
      <c r="E212" s="8" t="s">
        <v>393</v>
      </c>
      <c r="F212" s="2" t="s">
        <v>421</v>
      </c>
      <c r="G212" s="6" t="str">
        <f t="shared" si="222"/>
        <v>0</v>
      </c>
      <c r="H212" s="72" t="str">
        <f t="shared" si="223"/>
        <v>0</v>
      </c>
      <c r="I212" s="6" t="str">
        <f t="shared" si="222"/>
        <v>0</v>
      </c>
      <c r="J212" s="6" t="str">
        <f t="shared" si="222"/>
        <v>0</v>
      </c>
      <c r="K212" s="72" t="str">
        <f t="shared" si="224"/>
        <v>0</v>
      </c>
      <c r="L212" s="6" t="str">
        <f t="shared" si="222"/>
        <v>0</v>
      </c>
      <c r="M212" s="6" t="str">
        <f t="shared" si="222"/>
        <v>0</v>
      </c>
      <c r="N212" s="6" t="str">
        <f t="shared" si="222"/>
        <v>0</v>
      </c>
      <c r="O212" s="16">
        <f t="shared" si="180"/>
        <v>0</v>
      </c>
      <c r="P212" s="6" t="str">
        <f t="shared" si="225"/>
        <v>0</v>
      </c>
      <c r="Q212" s="6" t="str">
        <f t="shared" si="225"/>
        <v>0</v>
      </c>
      <c r="R212" s="72" t="str">
        <f t="shared" si="226"/>
        <v>0</v>
      </c>
      <c r="S212" s="181"/>
      <c r="T212" s="196">
        <f t="shared" si="181"/>
        <v>0</v>
      </c>
      <c r="U212" s="197">
        <f t="shared" si="182"/>
        <v>0</v>
      </c>
      <c r="V212" s="198">
        <f t="shared" si="183"/>
        <v>0</v>
      </c>
      <c r="W212" s="199">
        <f t="shared" si="184"/>
        <v>0</v>
      </c>
      <c r="X212" s="199">
        <f t="shared" si="185"/>
        <v>0</v>
      </c>
      <c r="Y212" s="199">
        <f t="shared" si="175"/>
        <v>0</v>
      </c>
      <c r="Z212" s="200">
        <f t="shared" si="176"/>
        <v>0</v>
      </c>
    </row>
    <row r="213" spans="1:26" ht="36.75" x14ac:dyDescent="0.25">
      <c r="A213" t="s">
        <v>1263</v>
      </c>
      <c r="C213">
        <v>205</v>
      </c>
      <c r="D213" s="10" t="s">
        <v>409</v>
      </c>
      <c r="E213" s="8" t="s">
        <v>394</v>
      </c>
      <c r="F213" s="2" t="s">
        <v>422</v>
      </c>
      <c r="G213" s="6" t="str">
        <f t="shared" si="222"/>
        <v>0</v>
      </c>
      <c r="H213" s="72" t="str">
        <f t="shared" si="223"/>
        <v>0</v>
      </c>
      <c r="I213" s="6" t="str">
        <f t="shared" si="222"/>
        <v>0</v>
      </c>
      <c r="J213" s="6" t="str">
        <f t="shared" si="222"/>
        <v>0</v>
      </c>
      <c r="K213" s="72" t="str">
        <f t="shared" si="224"/>
        <v>0</v>
      </c>
      <c r="L213" s="6" t="str">
        <f t="shared" si="222"/>
        <v>0</v>
      </c>
      <c r="M213" s="6" t="str">
        <f t="shared" si="222"/>
        <v>0</v>
      </c>
      <c r="N213" s="6" t="str">
        <f t="shared" si="222"/>
        <v>0</v>
      </c>
      <c r="O213" s="16">
        <f t="shared" si="180"/>
        <v>0</v>
      </c>
      <c r="P213" s="6" t="str">
        <f t="shared" si="225"/>
        <v>0</v>
      </c>
      <c r="Q213" s="6" t="str">
        <f t="shared" si="225"/>
        <v>0</v>
      </c>
      <c r="R213" s="72" t="str">
        <f t="shared" si="226"/>
        <v>0</v>
      </c>
      <c r="S213" s="181"/>
      <c r="T213" s="196">
        <f t="shared" si="181"/>
        <v>0</v>
      </c>
      <c r="U213" s="197">
        <f t="shared" si="182"/>
        <v>0</v>
      </c>
      <c r="V213" s="198">
        <f t="shared" si="183"/>
        <v>0</v>
      </c>
      <c r="W213" s="199">
        <f t="shared" si="184"/>
        <v>0</v>
      </c>
      <c r="X213" s="199">
        <f t="shared" si="185"/>
        <v>0</v>
      </c>
      <c r="Y213" s="199">
        <f t="shared" si="175"/>
        <v>0</v>
      </c>
      <c r="Z213" s="200">
        <f t="shared" ref="Z213:Z279" si="242">J213-M213-N213</f>
        <v>0</v>
      </c>
    </row>
    <row r="214" spans="1:26" ht="24.75" x14ac:dyDescent="0.25">
      <c r="A214" t="s">
        <v>1264</v>
      </c>
      <c r="C214">
        <v>206</v>
      </c>
      <c r="D214" s="10" t="s">
        <v>410</v>
      </c>
      <c r="E214" s="8" t="s">
        <v>395</v>
      </c>
      <c r="F214" s="2" t="s">
        <v>423</v>
      </c>
      <c r="G214" s="6" t="str">
        <f t="shared" si="222"/>
        <v>0</v>
      </c>
      <c r="H214" s="72" t="str">
        <f t="shared" si="223"/>
        <v>0</v>
      </c>
      <c r="I214" s="6" t="str">
        <f t="shared" si="222"/>
        <v>0</v>
      </c>
      <c r="J214" s="6" t="str">
        <f t="shared" si="222"/>
        <v>0</v>
      </c>
      <c r="K214" s="72" t="str">
        <f t="shared" si="224"/>
        <v>0</v>
      </c>
      <c r="L214" s="6" t="str">
        <f t="shared" si="222"/>
        <v>0</v>
      </c>
      <c r="M214" s="6" t="str">
        <f t="shared" si="222"/>
        <v>0</v>
      </c>
      <c r="N214" s="6" t="str">
        <f t="shared" si="222"/>
        <v>0</v>
      </c>
      <c r="O214" s="16">
        <f t="shared" si="180"/>
        <v>0</v>
      </c>
      <c r="P214" s="6" t="str">
        <f t="shared" si="225"/>
        <v>0</v>
      </c>
      <c r="Q214" s="6" t="str">
        <f t="shared" si="225"/>
        <v>0</v>
      </c>
      <c r="R214" s="72" t="str">
        <f t="shared" si="226"/>
        <v>0</v>
      </c>
      <c r="S214" s="181"/>
      <c r="T214" s="196">
        <f t="shared" si="181"/>
        <v>0</v>
      </c>
      <c r="U214" s="197">
        <f t="shared" si="182"/>
        <v>0</v>
      </c>
      <c r="V214" s="198">
        <f t="shared" si="183"/>
        <v>0</v>
      </c>
      <c r="W214" s="199">
        <f t="shared" si="184"/>
        <v>0</v>
      </c>
      <c r="X214" s="199">
        <f t="shared" si="185"/>
        <v>0</v>
      </c>
      <c r="Y214" s="199">
        <f t="shared" si="175"/>
        <v>0</v>
      </c>
      <c r="Z214" s="200">
        <f t="shared" si="242"/>
        <v>0</v>
      </c>
    </row>
    <row r="215" spans="1:26" ht="24.75" x14ac:dyDescent="0.25">
      <c r="A215" t="s">
        <v>1265</v>
      </c>
      <c r="C215">
        <v>207</v>
      </c>
      <c r="D215" s="10" t="s">
        <v>411</v>
      </c>
      <c r="E215" s="8" t="s">
        <v>396</v>
      </c>
      <c r="F215" s="2" t="s">
        <v>424</v>
      </c>
      <c r="G215" s="6" t="str">
        <f t="shared" si="222"/>
        <v>0</v>
      </c>
      <c r="H215" s="72" t="str">
        <f t="shared" si="223"/>
        <v>0</v>
      </c>
      <c r="I215" s="6" t="str">
        <f t="shared" si="222"/>
        <v>0</v>
      </c>
      <c r="J215" s="6" t="str">
        <f t="shared" si="222"/>
        <v>0</v>
      </c>
      <c r="K215" s="72" t="str">
        <f t="shared" si="224"/>
        <v>0</v>
      </c>
      <c r="L215" s="6" t="str">
        <f t="shared" si="222"/>
        <v>0</v>
      </c>
      <c r="M215" s="6" t="str">
        <f t="shared" si="222"/>
        <v>0</v>
      </c>
      <c r="N215" s="6" t="str">
        <f t="shared" si="222"/>
        <v>0</v>
      </c>
      <c r="O215" s="16">
        <f t="shared" si="180"/>
        <v>0</v>
      </c>
      <c r="P215" s="6" t="str">
        <f t="shared" si="225"/>
        <v>0</v>
      </c>
      <c r="Q215" s="6" t="str">
        <f t="shared" si="225"/>
        <v>0</v>
      </c>
      <c r="R215" s="72" t="str">
        <f t="shared" si="226"/>
        <v>0</v>
      </c>
      <c r="S215" s="181"/>
      <c r="T215" s="196">
        <f t="shared" si="181"/>
        <v>0</v>
      </c>
      <c r="U215" s="197">
        <f t="shared" si="182"/>
        <v>0</v>
      </c>
      <c r="V215" s="198">
        <f t="shared" si="183"/>
        <v>0</v>
      </c>
      <c r="W215" s="199">
        <f t="shared" si="184"/>
        <v>0</v>
      </c>
      <c r="X215" s="199">
        <f t="shared" si="185"/>
        <v>0</v>
      </c>
      <c r="Y215" s="199">
        <f t="shared" ref="Y215:Y281" si="243">G215-J215</f>
        <v>0</v>
      </c>
      <c r="Z215" s="200">
        <f t="shared" si="242"/>
        <v>0</v>
      </c>
    </row>
    <row r="216" spans="1:26" x14ac:dyDescent="0.25">
      <c r="A216" t="s">
        <v>1266</v>
      </c>
      <c r="C216">
        <v>208</v>
      </c>
      <c r="D216" s="10" t="s">
        <v>412</v>
      </c>
      <c r="E216" s="8" t="s">
        <v>397</v>
      </c>
      <c r="F216" s="2" t="s">
        <v>425</v>
      </c>
      <c r="G216" s="6" t="str">
        <f t="shared" si="222"/>
        <v>0</v>
      </c>
      <c r="H216" s="72" t="str">
        <f t="shared" si="223"/>
        <v>0</v>
      </c>
      <c r="I216" s="6" t="str">
        <f t="shared" si="222"/>
        <v>0</v>
      </c>
      <c r="J216" s="6" t="str">
        <f t="shared" si="222"/>
        <v>0</v>
      </c>
      <c r="K216" s="72" t="str">
        <f t="shared" si="224"/>
        <v>0</v>
      </c>
      <c r="L216" s="6" t="str">
        <f t="shared" si="222"/>
        <v>0</v>
      </c>
      <c r="M216" s="6" t="str">
        <f t="shared" si="222"/>
        <v>0</v>
      </c>
      <c r="N216" s="6" t="str">
        <f t="shared" si="222"/>
        <v>0</v>
      </c>
      <c r="O216" s="16">
        <f t="shared" si="180"/>
        <v>0</v>
      </c>
      <c r="P216" s="6" t="str">
        <f t="shared" si="225"/>
        <v>0</v>
      </c>
      <c r="Q216" s="6" t="str">
        <f t="shared" si="225"/>
        <v>0</v>
      </c>
      <c r="R216" s="72" t="str">
        <f t="shared" si="226"/>
        <v>0</v>
      </c>
      <c r="S216" s="181"/>
      <c r="T216" s="196">
        <f t="shared" si="181"/>
        <v>0</v>
      </c>
      <c r="U216" s="197">
        <f t="shared" si="182"/>
        <v>0</v>
      </c>
      <c r="V216" s="198">
        <f t="shared" si="183"/>
        <v>0</v>
      </c>
      <c r="W216" s="199">
        <f t="shared" si="184"/>
        <v>0</v>
      </c>
      <c r="X216" s="199">
        <f t="shared" si="185"/>
        <v>0</v>
      </c>
      <c r="Y216" s="199">
        <f t="shared" si="243"/>
        <v>0</v>
      </c>
      <c r="Z216" s="200">
        <f t="shared" si="242"/>
        <v>0</v>
      </c>
    </row>
    <row r="217" spans="1:26" x14ac:dyDescent="0.25">
      <c r="A217" t="s">
        <v>1267</v>
      </c>
      <c r="C217">
        <v>209</v>
      </c>
      <c r="D217" s="10" t="s">
        <v>413</v>
      </c>
      <c r="E217" s="8" t="s">
        <v>398</v>
      </c>
      <c r="F217" s="2" t="s">
        <v>426</v>
      </c>
      <c r="G217" s="6" t="str">
        <f t="shared" si="222"/>
        <v>0</v>
      </c>
      <c r="H217" s="72" t="str">
        <f t="shared" si="223"/>
        <v>0</v>
      </c>
      <c r="I217" s="6" t="str">
        <f t="shared" si="222"/>
        <v>0</v>
      </c>
      <c r="J217" s="6" t="str">
        <f t="shared" si="222"/>
        <v>0</v>
      </c>
      <c r="K217" s="72" t="str">
        <f t="shared" si="224"/>
        <v>0</v>
      </c>
      <c r="L217" s="6" t="str">
        <f t="shared" si="222"/>
        <v>0</v>
      </c>
      <c r="M217" s="6" t="str">
        <f t="shared" si="222"/>
        <v>0</v>
      </c>
      <c r="N217" s="6" t="str">
        <f t="shared" si="222"/>
        <v>0</v>
      </c>
      <c r="O217" s="16">
        <f t="shared" si="180"/>
        <v>0</v>
      </c>
      <c r="P217" s="6" t="str">
        <f t="shared" si="225"/>
        <v>0</v>
      </c>
      <c r="Q217" s="6" t="str">
        <f t="shared" si="225"/>
        <v>0</v>
      </c>
      <c r="R217" s="72" t="str">
        <f t="shared" si="226"/>
        <v>0</v>
      </c>
      <c r="S217" s="181"/>
      <c r="T217" s="196">
        <f t="shared" si="181"/>
        <v>0</v>
      </c>
      <c r="U217" s="197">
        <f t="shared" si="182"/>
        <v>0</v>
      </c>
      <c r="V217" s="198">
        <f t="shared" si="183"/>
        <v>0</v>
      </c>
      <c r="W217" s="199">
        <f t="shared" si="184"/>
        <v>0</v>
      </c>
      <c r="X217" s="199">
        <f t="shared" si="185"/>
        <v>0</v>
      </c>
      <c r="Y217" s="199">
        <f t="shared" si="243"/>
        <v>0</v>
      </c>
      <c r="Z217" s="200">
        <f t="shared" si="242"/>
        <v>0</v>
      </c>
    </row>
    <row r="218" spans="1:26" ht="60.75" x14ac:dyDescent="0.25">
      <c r="A218" t="s">
        <v>1268</v>
      </c>
      <c r="C218">
        <v>210</v>
      </c>
      <c r="D218" s="10" t="s">
        <v>414</v>
      </c>
      <c r="E218" s="8" t="s">
        <v>399</v>
      </c>
      <c r="F218" s="2" t="s">
        <v>427</v>
      </c>
      <c r="G218" s="6" t="str">
        <f t="shared" si="222"/>
        <v>0</v>
      </c>
      <c r="H218" s="72" t="str">
        <f t="shared" si="223"/>
        <v>0</v>
      </c>
      <c r="I218" s="6" t="str">
        <f t="shared" si="222"/>
        <v>0</v>
      </c>
      <c r="J218" s="6" t="str">
        <f t="shared" si="222"/>
        <v>0</v>
      </c>
      <c r="K218" s="72" t="str">
        <f t="shared" si="224"/>
        <v>0</v>
      </c>
      <c r="L218" s="6" t="str">
        <f t="shared" si="222"/>
        <v>0</v>
      </c>
      <c r="M218" s="6" t="str">
        <f t="shared" si="222"/>
        <v>0</v>
      </c>
      <c r="N218" s="6" t="str">
        <f t="shared" si="222"/>
        <v>0</v>
      </c>
      <c r="O218" s="16">
        <f t="shared" si="180"/>
        <v>0</v>
      </c>
      <c r="P218" s="6" t="str">
        <f t="shared" si="225"/>
        <v>0</v>
      </c>
      <c r="Q218" s="6" t="str">
        <f t="shared" si="225"/>
        <v>0</v>
      </c>
      <c r="R218" s="72" t="str">
        <f t="shared" si="226"/>
        <v>0</v>
      </c>
      <c r="S218" s="181"/>
      <c r="T218" s="196">
        <f t="shared" si="181"/>
        <v>0</v>
      </c>
      <c r="U218" s="197">
        <f t="shared" si="182"/>
        <v>0</v>
      </c>
      <c r="V218" s="198">
        <f t="shared" si="183"/>
        <v>0</v>
      </c>
      <c r="W218" s="199">
        <f t="shared" si="184"/>
        <v>0</v>
      </c>
      <c r="X218" s="199">
        <f t="shared" si="185"/>
        <v>0</v>
      </c>
      <c r="Y218" s="199">
        <f t="shared" si="243"/>
        <v>0</v>
      </c>
      <c r="Z218" s="200">
        <f t="shared" si="242"/>
        <v>0</v>
      </c>
    </row>
    <row r="219" spans="1:26" x14ac:dyDescent="0.25">
      <c r="C219">
        <v>211</v>
      </c>
      <c r="D219" s="37" t="s">
        <v>662</v>
      </c>
      <c r="E219" s="20"/>
      <c r="F219" s="21"/>
      <c r="G219" s="16">
        <f>IFERROR(G202-G203-G207-G208-G211-G212-G213-G214-G215-G216-G217-G218,"0")</f>
        <v>0</v>
      </c>
      <c r="H219" s="228"/>
      <c r="I219" s="16">
        <f t="shared" ref="I219:Q219" si="244">IFERROR(I202-I203-I207-I208-I211-I212-I213-I214-I215-I216-I217-I218,"0")</f>
        <v>0</v>
      </c>
      <c r="J219" s="16">
        <f t="shared" si="244"/>
        <v>0</v>
      </c>
      <c r="K219" s="228"/>
      <c r="L219" s="16">
        <f t="shared" si="244"/>
        <v>0</v>
      </c>
      <c r="M219" s="16">
        <f t="shared" si="244"/>
        <v>0</v>
      </c>
      <c r="N219" s="16">
        <f t="shared" si="244"/>
        <v>0</v>
      </c>
      <c r="O219" s="16">
        <f t="shared" ref="O219:O286" si="245">IFERROR(J219-M219-N219,"0")</f>
        <v>0</v>
      </c>
      <c r="P219" s="16">
        <f t="shared" si="244"/>
        <v>0</v>
      </c>
      <c r="Q219" s="16">
        <f t="shared" si="244"/>
        <v>0</v>
      </c>
      <c r="R219" s="228"/>
      <c r="S219" s="120"/>
      <c r="T219" s="196">
        <f t="shared" ref="T219:T286" si="246">IFERROR(G219-I219,"0")</f>
        <v>0</v>
      </c>
      <c r="U219" s="197">
        <f t="shared" ref="U219:U286" si="247">IFERROR(J219-L219,"0")</f>
        <v>0</v>
      </c>
      <c r="V219" s="198">
        <f t="shared" ref="V219:V286" si="248">IFERROR(T219-U219,"0")</f>
        <v>0</v>
      </c>
      <c r="W219" s="199">
        <f t="shared" ref="W219:W286" si="249">I219-P219-Q219</f>
        <v>0</v>
      </c>
      <c r="X219" s="199">
        <f t="shared" ref="X219:X286" si="250">I219-L219</f>
        <v>0</v>
      </c>
      <c r="Y219" s="199">
        <f t="shared" si="243"/>
        <v>0</v>
      </c>
      <c r="Z219" s="200">
        <f t="shared" si="242"/>
        <v>0</v>
      </c>
    </row>
    <row r="220" spans="1:26" x14ac:dyDescent="0.25">
      <c r="A220" t="s">
        <v>1269</v>
      </c>
      <c r="B220">
        <v>1</v>
      </c>
      <c r="C220">
        <v>212</v>
      </c>
      <c r="D220" s="4" t="s">
        <v>428</v>
      </c>
      <c r="E220" s="12" t="s">
        <v>429</v>
      </c>
      <c r="F220" s="18" t="s">
        <v>430</v>
      </c>
      <c r="G220" s="46" t="str">
        <f t="shared" ref="G220:N226" si="251">IFERROR(VLOOKUP($A220,_f12_all,G$1,FALSE),"0")</f>
        <v>0</v>
      </c>
      <c r="H220" s="70" t="str">
        <f t="shared" ref="H220:H226" si="252">IFERROR(VLOOKUP($A220,_f12_all_pr,H$1,FALSE),"0")</f>
        <v>0</v>
      </c>
      <c r="I220" s="46" t="str">
        <f t="shared" si="251"/>
        <v>0</v>
      </c>
      <c r="J220" s="46" t="str">
        <f t="shared" si="251"/>
        <v>0</v>
      </c>
      <c r="K220" s="70" t="str">
        <f t="shared" ref="K220:K226" si="253">IFERROR(VLOOKUP($A220,_f12_all_pr,K$1,FALSE),"0")</f>
        <v>0</v>
      </c>
      <c r="L220" s="46" t="str">
        <f t="shared" si="251"/>
        <v>0</v>
      </c>
      <c r="M220" s="46" t="str">
        <f t="shared" si="251"/>
        <v>0</v>
      </c>
      <c r="N220" s="46" t="str">
        <f t="shared" si="251"/>
        <v>0</v>
      </c>
      <c r="O220" s="16">
        <f t="shared" si="245"/>
        <v>0</v>
      </c>
      <c r="P220" s="46" t="str">
        <f t="shared" ref="P220:Q226" si="254">IFERROR(VLOOKUP($A220,_f12_all,P$1,FALSE),"0")</f>
        <v>0</v>
      </c>
      <c r="Q220" s="46" t="str">
        <f t="shared" si="254"/>
        <v>0</v>
      </c>
      <c r="R220" s="70" t="str">
        <f t="shared" ref="R220:R226" si="255">IFERROR(VLOOKUP($A220,_f12_all_pr,R$1,FALSE),"0")</f>
        <v>0</v>
      </c>
      <c r="S220" s="181"/>
      <c r="T220" s="196">
        <f t="shared" si="246"/>
        <v>0</v>
      </c>
      <c r="U220" s="197">
        <f t="shared" si="247"/>
        <v>0</v>
      </c>
      <c r="V220" s="198">
        <f t="shared" si="248"/>
        <v>0</v>
      </c>
      <c r="W220" s="199">
        <f t="shared" si="249"/>
        <v>0</v>
      </c>
      <c r="X220" s="199">
        <f t="shared" si="250"/>
        <v>0</v>
      </c>
      <c r="Y220" s="199">
        <f t="shared" si="243"/>
        <v>0</v>
      </c>
      <c r="Z220" s="200">
        <f t="shared" si="242"/>
        <v>0</v>
      </c>
    </row>
    <row r="221" spans="1:26" ht="24.75" x14ac:dyDescent="0.25">
      <c r="A221" t="s">
        <v>1270</v>
      </c>
      <c r="C221">
        <v>213</v>
      </c>
      <c r="D221" s="10" t="s">
        <v>431</v>
      </c>
      <c r="E221" s="8" t="s">
        <v>443</v>
      </c>
      <c r="F221" s="2" t="s">
        <v>455</v>
      </c>
      <c r="G221" s="6" t="str">
        <f t="shared" si="251"/>
        <v>0</v>
      </c>
      <c r="H221" s="72" t="str">
        <f t="shared" si="252"/>
        <v>0</v>
      </c>
      <c r="I221" s="6" t="str">
        <f t="shared" si="251"/>
        <v>0</v>
      </c>
      <c r="J221" s="6" t="str">
        <f t="shared" si="251"/>
        <v>0</v>
      </c>
      <c r="K221" s="72" t="str">
        <f t="shared" si="253"/>
        <v>0</v>
      </c>
      <c r="L221" s="6" t="str">
        <f t="shared" si="251"/>
        <v>0</v>
      </c>
      <c r="M221" s="6" t="str">
        <f t="shared" si="251"/>
        <v>0</v>
      </c>
      <c r="N221" s="6" t="str">
        <f t="shared" si="251"/>
        <v>0</v>
      </c>
      <c r="O221" s="16">
        <f t="shared" si="245"/>
        <v>0</v>
      </c>
      <c r="P221" s="6" t="str">
        <f t="shared" si="254"/>
        <v>0</v>
      </c>
      <c r="Q221" s="6" t="str">
        <f t="shared" si="254"/>
        <v>0</v>
      </c>
      <c r="R221" s="72" t="str">
        <f t="shared" si="255"/>
        <v>0</v>
      </c>
      <c r="S221" s="181"/>
      <c r="T221" s="196">
        <f t="shared" si="246"/>
        <v>0</v>
      </c>
      <c r="U221" s="197">
        <f t="shared" si="247"/>
        <v>0</v>
      </c>
      <c r="V221" s="198">
        <f t="shared" si="248"/>
        <v>0</v>
      </c>
      <c r="W221" s="199">
        <f t="shared" si="249"/>
        <v>0</v>
      </c>
      <c r="X221" s="199">
        <f t="shared" si="250"/>
        <v>0</v>
      </c>
      <c r="Y221" s="199">
        <f t="shared" si="243"/>
        <v>0</v>
      </c>
      <c r="Z221" s="200">
        <f t="shared" si="242"/>
        <v>0</v>
      </c>
    </row>
    <row r="222" spans="1:26" x14ac:dyDescent="0.25">
      <c r="A222" t="s">
        <v>1271</v>
      </c>
      <c r="C222">
        <v>214</v>
      </c>
      <c r="D222" s="10" t="s">
        <v>432</v>
      </c>
      <c r="E222" s="8" t="s">
        <v>444</v>
      </c>
      <c r="F222" s="2" t="s">
        <v>456</v>
      </c>
      <c r="G222" s="6" t="str">
        <f t="shared" si="251"/>
        <v>0</v>
      </c>
      <c r="H222" s="72" t="str">
        <f t="shared" si="252"/>
        <v>0</v>
      </c>
      <c r="I222" s="6" t="str">
        <f t="shared" si="251"/>
        <v>0</v>
      </c>
      <c r="J222" s="6" t="str">
        <f t="shared" si="251"/>
        <v>0</v>
      </c>
      <c r="K222" s="72" t="str">
        <f t="shared" si="253"/>
        <v>0</v>
      </c>
      <c r="L222" s="6" t="str">
        <f t="shared" si="251"/>
        <v>0</v>
      </c>
      <c r="M222" s="6" t="str">
        <f t="shared" si="251"/>
        <v>0</v>
      </c>
      <c r="N222" s="6" t="str">
        <f t="shared" si="251"/>
        <v>0</v>
      </c>
      <c r="O222" s="16">
        <f t="shared" si="245"/>
        <v>0</v>
      </c>
      <c r="P222" s="6" t="str">
        <f t="shared" si="254"/>
        <v>0</v>
      </c>
      <c r="Q222" s="6" t="str">
        <f t="shared" si="254"/>
        <v>0</v>
      </c>
      <c r="R222" s="72" t="str">
        <f t="shared" si="255"/>
        <v>0</v>
      </c>
      <c r="S222" s="181"/>
      <c r="T222" s="196">
        <f t="shared" si="246"/>
        <v>0</v>
      </c>
      <c r="U222" s="197">
        <f t="shared" si="247"/>
        <v>0</v>
      </c>
      <c r="V222" s="198">
        <f t="shared" si="248"/>
        <v>0</v>
      </c>
      <c r="W222" s="199">
        <f t="shared" si="249"/>
        <v>0</v>
      </c>
      <c r="X222" s="199">
        <f t="shared" si="250"/>
        <v>0</v>
      </c>
      <c r="Y222" s="199">
        <f t="shared" si="243"/>
        <v>0</v>
      </c>
      <c r="Z222" s="200">
        <f t="shared" si="242"/>
        <v>0</v>
      </c>
    </row>
    <row r="223" spans="1:26" x14ac:dyDescent="0.25">
      <c r="A223" t="s">
        <v>1272</v>
      </c>
      <c r="C223">
        <v>215</v>
      </c>
      <c r="D223" s="10" t="s">
        <v>433</v>
      </c>
      <c r="E223" s="8" t="s">
        <v>445</v>
      </c>
      <c r="F223" s="2" t="s">
        <v>457</v>
      </c>
      <c r="G223" s="6" t="str">
        <f t="shared" si="251"/>
        <v>0</v>
      </c>
      <c r="H223" s="72" t="str">
        <f t="shared" si="252"/>
        <v>0</v>
      </c>
      <c r="I223" s="6" t="str">
        <f t="shared" si="251"/>
        <v>0</v>
      </c>
      <c r="J223" s="6" t="str">
        <f t="shared" si="251"/>
        <v>0</v>
      </c>
      <c r="K223" s="72" t="str">
        <f t="shared" si="253"/>
        <v>0</v>
      </c>
      <c r="L223" s="6" t="str">
        <f t="shared" si="251"/>
        <v>0</v>
      </c>
      <c r="M223" s="6" t="str">
        <f t="shared" si="251"/>
        <v>0</v>
      </c>
      <c r="N223" s="6" t="str">
        <f t="shared" si="251"/>
        <v>0</v>
      </c>
      <c r="O223" s="16">
        <f t="shared" si="245"/>
        <v>0</v>
      </c>
      <c r="P223" s="6" t="str">
        <f t="shared" si="254"/>
        <v>0</v>
      </c>
      <c r="Q223" s="6" t="str">
        <f t="shared" si="254"/>
        <v>0</v>
      </c>
      <c r="R223" s="72" t="str">
        <f t="shared" si="255"/>
        <v>0</v>
      </c>
      <c r="S223" s="181"/>
      <c r="T223" s="196">
        <f t="shared" si="246"/>
        <v>0</v>
      </c>
      <c r="U223" s="197">
        <f t="shared" si="247"/>
        <v>0</v>
      </c>
      <c r="V223" s="198">
        <f t="shared" si="248"/>
        <v>0</v>
      </c>
      <c r="W223" s="199">
        <f t="shared" si="249"/>
        <v>0</v>
      </c>
      <c r="X223" s="199">
        <f t="shared" si="250"/>
        <v>0</v>
      </c>
      <c r="Y223" s="199">
        <f t="shared" si="243"/>
        <v>0</v>
      </c>
      <c r="Z223" s="200">
        <f t="shared" si="242"/>
        <v>0</v>
      </c>
    </row>
    <row r="224" spans="1:26" x14ac:dyDescent="0.25">
      <c r="A224" t="s">
        <v>1273</v>
      </c>
      <c r="C224">
        <v>216</v>
      </c>
      <c r="D224" s="10" t="s">
        <v>434</v>
      </c>
      <c r="E224" s="8" t="s">
        <v>446</v>
      </c>
      <c r="F224" s="2" t="s">
        <v>458</v>
      </c>
      <c r="G224" s="6" t="str">
        <f t="shared" si="251"/>
        <v>0</v>
      </c>
      <c r="H224" s="72" t="str">
        <f t="shared" si="252"/>
        <v>0</v>
      </c>
      <c r="I224" s="6" t="str">
        <f t="shared" si="251"/>
        <v>0</v>
      </c>
      <c r="J224" s="6" t="str">
        <f t="shared" si="251"/>
        <v>0</v>
      </c>
      <c r="K224" s="72" t="str">
        <f t="shared" si="253"/>
        <v>0</v>
      </c>
      <c r="L224" s="6" t="str">
        <f t="shared" si="251"/>
        <v>0</v>
      </c>
      <c r="M224" s="6" t="str">
        <f t="shared" si="251"/>
        <v>0</v>
      </c>
      <c r="N224" s="6" t="str">
        <f t="shared" si="251"/>
        <v>0</v>
      </c>
      <c r="O224" s="16">
        <f t="shared" si="245"/>
        <v>0</v>
      </c>
      <c r="P224" s="6" t="str">
        <f t="shared" si="254"/>
        <v>0</v>
      </c>
      <c r="Q224" s="6" t="str">
        <f t="shared" si="254"/>
        <v>0</v>
      </c>
      <c r="R224" s="72" t="str">
        <f t="shared" si="255"/>
        <v>0</v>
      </c>
      <c r="S224" s="181"/>
      <c r="T224" s="196">
        <f t="shared" si="246"/>
        <v>0</v>
      </c>
      <c r="U224" s="197">
        <f t="shared" si="247"/>
        <v>0</v>
      </c>
      <c r="V224" s="198">
        <f t="shared" si="248"/>
        <v>0</v>
      </c>
      <c r="W224" s="199">
        <f t="shared" si="249"/>
        <v>0</v>
      </c>
      <c r="X224" s="199">
        <f t="shared" si="250"/>
        <v>0</v>
      </c>
      <c r="Y224" s="199">
        <f t="shared" si="243"/>
        <v>0</v>
      </c>
      <c r="Z224" s="200">
        <f t="shared" si="242"/>
        <v>0</v>
      </c>
    </row>
    <row r="225" spans="1:26" x14ac:dyDescent="0.25">
      <c r="A225" t="s">
        <v>1274</v>
      </c>
      <c r="C225">
        <v>217</v>
      </c>
      <c r="D225" s="10" t="s">
        <v>435</v>
      </c>
      <c r="E225" s="8" t="s">
        <v>447</v>
      </c>
      <c r="F225" s="2" t="s">
        <v>459</v>
      </c>
      <c r="G225" s="6" t="str">
        <f t="shared" si="251"/>
        <v>0</v>
      </c>
      <c r="H225" s="72" t="str">
        <f t="shared" si="252"/>
        <v>0</v>
      </c>
      <c r="I225" s="6" t="str">
        <f t="shared" si="251"/>
        <v>0</v>
      </c>
      <c r="J225" s="6" t="str">
        <f t="shared" si="251"/>
        <v>0</v>
      </c>
      <c r="K225" s="72" t="str">
        <f t="shared" si="253"/>
        <v>0</v>
      </c>
      <c r="L225" s="6" t="str">
        <f t="shared" si="251"/>
        <v>0</v>
      </c>
      <c r="M225" s="6" t="str">
        <f t="shared" si="251"/>
        <v>0</v>
      </c>
      <c r="N225" s="6" t="str">
        <f t="shared" si="251"/>
        <v>0</v>
      </c>
      <c r="O225" s="16">
        <f t="shared" si="245"/>
        <v>0</v>
      </c>
      <c r="P225" s="6" t="str">
        <f t="shared" si="254"/>
        <v>0</v>
      </c>
      <c r="Q225" s="6" t="str">
        <f t="shared" si="254"/>
        <v>0</v>
      </c>
      <c r="R225" s="72" t="str">
        <f t="shared" si="255"/>
        <v>0</v>
      </c>
      <c r="S225" s="181"/>
      <c r="T225" s="196">
        <f t="shared" si="246"/>
        <v>0</v>
      </c>
      <c r="U225" s="197">
        <f t="shared" si="247"/>
        <v>0</v>
      </c>
      <c r="V225" s="198">
        <f t="shared" si="248"/>
        <v>0</v>
      </c>
      <c r="W225" s="199">
        <f t="shared" si="249"/>
        <v>0</v>
      </c>
      <c r="X225" s="199">
        <f t="shared" si="250"/>
        <v>0</v>
      </c>
      <c r="Y225" s="199">
        <f t="shared" si="243"/>
        <v>0</v>
      </c>
      <c r="Z225" s="200">
        <f t="shared" si="242"/>
        <v>0</v>
      </c>
    </row>
    <row r="226" spans="1:26" ht="36.75" x14ac:dyDescent="0.25">
      <c r="A226" t="s">
        <v>1275</v>
      </c>
      <c r="C226">
        <v>218</v>
      </c>
      <c r="D226" s="19" t="s">
        <v>436</v>
      </c>
      <c r="E226" s="8" t="s">
        <v>452</v>
      </c>
      <c r="F226" s="2" t="s">
        <v>460</v>
      </c>
      <c r="G226" s="6" t="str">
        <f t="shared" si="251"/>
        <v>0</v>
      </c>
      <c r="H226" s="72" t="str">
        <f t="shared" si="252"/>
        <v>0</v>
      </c>
      <c r="I226" s="6" t="str">
        <f t="shared" si="251"/>
        <v>0</v>
      </c>
      <c r="J226" s="6" t="str">
        <f t="shared" si="251"/>
        <v>0</v>
      </c>
      <c r="K226" s="72" t="str">
        <f t="shared" si="253"/>
        <v>0</v>
      </c>
      <c r="L226" s="6" t="str">
        <f t="shared" si="251"/>
        <v>0</v>
      </c>
      <c r="M226" s="6" t="str">
        <f t="shared" si="251"/>
        <v>0</v>
      </c>
      <c r="N226" s="6" t="str">
        <f t="shared" si="251"/>
        <v>0</v>
      </c>
      <c r="O226" s="16">
        <f t="shared" si="245"/>
        <v>0</v>
      </c>
      <c r="P226" s="6" t="str">
        <f t="shared" si="254"/>
        <v>0</v>
      </c>
      <c r="Q226" s="6" t="str">
        <f t="shared" si="254"/>
        <v>0</v>
      </c>
      <c r="R226" s="72" t="str">
        <f t="shared" si="255"/>
        <v>0</v>
      </c>
      <c r="S226" s="181"/>
      <c r="T226" s="196">
        <f t="shared" si="246"/>
        <v>0</v>
      </c>
      <c r="U226" s="197">
        <f t="shared" si="247"/>
        <v>0</v>
      </c>
      <c r="V226" s="198">
        <f t="shared" si="248"/>
        <v>0</v>
      </c>
      <c r="W226" s="199">
        <f t="shared" si="249"/>
        <v>0</v>
      </c>
      <c r="X226" s="199">
        <f t="shared" si="250"/>
        <v>0</v>
      </c>
      <c r="Y226" s="199">
        <f t="shared" si="243"/>
        <v>0</v>
      </c>
      <c r="Z226" s="200">
        <f t="shared" si="242"/>
        <v>0</v>
      </c>
    </row>
    <row r="227" spans="1:26" x14ac:dyDescent="0.25">
      <c r="C227">
        <v>219</v>
      </c>
      <c r="D227" s="36" t="s">
        <v>679</v>
      </c>
      <c r="E227" s="15"/>
      <c r="F227" s="15"/>
      <c r="G227" s="16">
        <f>IFERROR(G225-G226,"0")</f>
        <v>0</v>
      </c>
      <c r="H227" s="228"/>
      <c r="I227" s="16">
        <f t="shared" ref="I227:Q227" si="256">IFERROR(I225-I226,"0")</f>
        <v>0</v>
      </c>
      <c r="J227" s="16">
        <f t="shared" si="256"/>
        <v>0</v>
      </c>
      <c r="K227" s="228"/>
      <c r="L227" s="16">
        <f t="shared" si="256"/>
        <v>0</v>
      </c>
      <c r="M227" s="16">
        <f t="shared" si="256"/>
        <v>0</v>
      </c>
      <c r="N227" s="16">
        <f t="shared" si="256"/>
        <v>0</v>
      </c>
      <c r="O227" s="16">
        <f t="shared" si="245"/>
        <v>0</v>
      </c>
      <c r="P227" s="16">
        <f t="shared" si="256"/>
        <v>0</v>
      </c>
      <c r="Q227" s="16">
        <f t="shared" si="256"/>
        <v>0</v>
      </c>
      <c r="R227" s="228"/>
      <c r="S227" s="120"/>
      <c r="T227" s="196">
        <f t="shared" si="246"/>
        <v>0</v>
      </c>
      <c r="U227" s="197">
        <f t="shared" si="247"/>
        <v>0</v>
      </c>
      <c r="V227" s="198">
        <f t="shared" si="248"/>
        <v>0</v>
      </c>
      <c r="W227" s="199">
        <f t="shared" si="249"/>
        <v>0</v>
      </c>
      <c r="X227" s="199">
        <f t="shared" si="250"/>
        <v>0</v>
      </c>
      <c r="Y227" s="199">
        <f t="shared" si="243"/>
        <v>0</v>
      </c>
      <c r="Z227" s="200">
        <f t="shared" si="242"/>
        <v>0</v>
      </c>
    </row>
    <row r="228" spans="1:26" x14ac:dyDescent="0.25">
      <c r="A228" t="s">
        <v>1276</v>
      </c>
      <c r="C228">
        <v>220</v>
      </c>
      <c r="D228" s="10" t="s">
        <v>437</v>
      </c>
      <c r="E228" s="8" t="s">
        <v>448</v>
      </c>
      <c r="F228" s="2" t="s">
        <v>461</v>
      </c>
      <c r="G228" s="6" t="str">
        <f t="shared" ref="G228:N230" si="257">IFERROR(VLOOKUP($A228,_f12_all,G$1,FALSE),"0")</f>
        <v>0</v>
      </c>
      <c r="H228" s="72" t="str">
        <f>IFERROR(VLOOKUP($A228,_f12_all_pr,H$1,FALSE),"0")</f>
        <v>0</v>
      </c>
      <c r="I228" s="6" t="str">
        <f t="shared" si="257"/>
        <v>0</v>
      </c>
      <c r="J228" s="6" t="str">
        <f t="shared" si="257"/>
        <v>0</v>
      </c>
      <c r="K228" s="72" t="str">
        <f>IFERROR(VLOOKUP($A228,_f12_all_pr,K$1,FALSE),"0")</f>
        <v>0</v>
      </c>
      <c r="L228" s="6" t="str">
        <f t="shared" si="257"/>
        <v>0</v>
      </c>
      <c r="M228" s="6" t="str">
        <f t="shared" si="257"/>
        <v>0</v>
      </c>
      <c r="N228" s="6" t="str">
        <f t="shared" si="257"/>
        <v>0</v>
      </c>
      <c r="O228" s="16">
        <f t="shared" si="245"/>
        <v>0</v>
      </c>
      <c r="P228" s="6" t="str">
        <f t="shared" ref="P228:Q230" si="258">IFERROR(VLOOKUP($A228,_f12_all,P$1,FALSE),"0")</f>
        <v>0</v>
      </c>
      <c r="Q228" s="6" t="str">
        <f t="shared" si="258"/>
        <v>0</v>
      </c>
      <c r="R228" s="72" t="str">
        <f>IFERROR(VLOOKUP($A228,_f12_all_pr,R$1,FALSE),"0")</f>
        <v>0</v>
      </c>
      <c r="S228" s="181"/>
      <c r="T228" s="196">
        <f t="shared" si="246"/>
        <v>0</v>
      </c>
      <c r="U228" s="197">
        <f t="shared" si="247"/>
        <v>0</v>
      </c>
      <c r="V228" s="198">
        <f t="shared" si="248"/>
        <v>0</v>
      </c>
      <c r="W228" s="199">
        <f t="shared" si="249"/>
        <v>0</v>
      </c>
      <c r="X228" s="199">
        <f t="shared" si="250"/>
        <v>0</v>
      </c>
      <c r="Y228" s="199">
        <f t="shared" si="243"/>
        <v>0</v>
      </c>
      <c r="Z228" s="200">
        <f t="shared" si="242"/>
        <v>0</v>
      </c>
    </row>
    <row r="229" spans="1:26" x14ac:dyDescent="0.25">
      <c r="A229" t="s">
        <v>1277</v>
      </c>
      <c r="C229">
        <v>221</v>
      </c>
      <c r="D229" s="10" t="s">
        <v>438</v>
      </c>
      <c r="E229" s="8" t="s">
        <v>449</v>
      </c>
      <c r="F229" s="2" t="s">
        <v>462</v>
      </c>
      <c r="G229" s="6" t="str">
        <f t="shared" si="257"/>
        <v>0</v>
      </c>
      <c r="H229" s="72" t="str">
        <f>IFERROR(VLOOKUP($A229,_f12_all_pr,H$1,FALSE),"0")</f>
        <v>0</v>
      </c>
      <c r="I229" s="6" t="str">
        <f t="shared" si="257"/>
        <v>0</v>
      </c>
      <c r="J229" s="6" t="str">
        <f t="shared" si="257"/>
        <v>0</v>
      </c>
      <c r="K229" s="72" t="str">
        <f>IFERROR(VLOOKUP($A229,_f12_all_pr,K$1,FALSE),"0")</f>
        <v>0</v>
      </c>
      <c r="L229" s="6" t="str">
        <f t="shared" si="257"/>
        <v>0</v>
      </c>
      <c r="M229" s="6" t="str">
        <f t="shared" si="257"/>
        <v>0</v>
      </c>
      <c r="N229" s="6" t="str">
        <f t="shared" si="257"/>
        <v>0</v>
      </c>
      <c r="O229" s="16">
        <f t="shared" si="245"/>
        <v>0</v>
      </c>
      <c r="P229" s="6" t="str">
        <f t="shared" si="258"/>
        <v>0</v>
      </c>
      <c r="Q229" s="6" t="str">
        <f t="shared" si="258"/>
        <v>0</v>
      </c>
      <c r="R229" s="72" t="str">
        <f>IFERROR(VLOOKUP($A229,_f12_all_pr,R$1,FALSE),"0")</f>
        <v>0</v>
      </c>
      <c r="S229" s="181"/>
      <c r="T229" s="196">
        <f t="shared" si="246"/>
        <v>0</v>
      </c>
      <c r="U229" s="197">
        <f t="shared" si="247"/>
        <v>0</v>
      </c>
      <c r="V229" s="198">
        <f t="shared" si="248"/>
        <v>0</v>
      </c>
      <c r="W229" s="199">
        <f t="shared" si="249"/>
        <v>0</v>
      </c>
      <c r="X229" s="199">
        <f t="shared" si="250"/>
        <v>0</v>
      </c>
      <c r="Y229" s="199">
        <f t="shared" si="243"/>
        <v>0</v>
      </c>
      <c r="Z229" s="200">
        <f t="shared" si="242"/>
        <v>0</v>
      </c>
    </row>
    <row r="230" spans="1:26" x14ac:dyDescent="0.25">
      <c r="A230" t="s">
        <v>1278</v>
      </c>
      <c r="C230">
        <v>222</v>
      </c>
      <c r="D230" s="19" t="s">
        <v>439</v>
      </c>
      <c r="E230" s="8" t="s">
        <v>453</v>
      </c>
      <c r="F230" s="2" t="s">
        <v>463</v>
      </c>
      <c r="G230" s="6" t="str">
        <f t="shared" si="257"/>
        <v>0</v>
      </c>
      <c r="H230" s="72" t="str">
        <f>IFERROR(VLOOKUP($A230,_f12_all_pr,H$1,FALSE),"0")</f>
        <v>0</v>
      </c>
      <c r="I230" s="6" t="str">
        <f t="shared" si="257"/>
        <v>0</v>
      </c>
      <c r="J230" s="6" t="str">
        <f t="shared" si="257"/>
        <v>0</v>
      </c>
      <c r="K230" s="72" t="str">
        <f>IFERROR(VLOOKUP($A230,_f12_all_pr,K$1,FALSE),"0")</f>
        <v>0</v>
      </c>
      <c r="L230" s="6" t="str">
        <f t="shared" si="257"/>
        <v>0</v>
      </c>
      <c r="M230" s="6" t="str">
        <f t="shared" si="257"/>
        <v>0</v>
      </c>
      <c r="N230" s="6" t="str">
        <f t="shared" si="257"/>
        <v>0</v>
      </c>
      <c r="O230" s="16">
        <f t="shared" si="245"/>
        <v>0</v>
      </c>
      <c r="P230" s="6" t="str">
        <f t="shared" si="258"/>
        <v>0</v>
      </c>
      <c r="Q230" s="6" t="str">
        <f t="shared" si="258"/>
        <v>0</v>
      </c>
      <c r="R230" s="72" t="str">
        <f>IFERROR(VLOOKUP($A230,_f12_all_pr,R$1,FALSE),"0")</f>
        <v>0</v>
      </c>
      <c r="S230" s="181"/>
      <c r="T230" s="196">
        <f t="shared" si="246"/>
        <v>0</v>
      </c>
      <c r="U230" s="197">
        <f t="shared" si="247"/>
        <v>0</v>
      </c>
      <c r="V230" s="198">
        <f t="shared" si="248"/>
        <v>0</v>
      </c>
      <c r="W230" s="199">
        <f t="shared" si="249"/>
        <v>0</v>
      </c>
      <c r="X230" s="199">
        <f t="shared" si="250"/>
        <v>0</v>
      </c>
      <c r="Y230" s="199">
        <f t="shared" si="243"/>
        <v>0</v>
      </c>
      <c r="Z230" s="200">
        <f t="shared" si="242"/>
        <v>0</v>
      </c>
    </row>
    <row r="231" spans="1:26" x14ac:dyDescent="0.25">
      <c r="C231">
        <v>223</v>
      </c>
      <c r="D231" s="36" t="s">
        <v>678</v>
      </c>
      <c r="E231" s="15"/>
      <c r="F231" s="15"/>
      <c r="G231" s="16">
        <f>IFERROR(G229-G230,"0")</f>
        <v>0</v>
      </c>
      <c r="H231" s="228"/>
      <c r="I231" s="16">
        <f t="shared" ref="I231:Q231" si="259">IFERROR(I229-I230,"0")</f>
        <v>0</v>
      </c>
      <c r="J231" s="16">
        <f t="shared" si="259"/>
        <v>0</v>
      </c>
      <c r="K231" s="228"/>
      <c r="L231" s="16">
        <f t="shared" si="259"/>
        <v>0</v>
      </c>
      <c r="M231" s="16">
        <f t="shared" si="259"/>
        <v>0</v>
      </c>
      <c r="N231" s="16">
        <f t="shared" si="259"/>
        <v>0</v>
      </c>
      <c r="O231" s="16">
        <f t="shared" si="245"/>
        <v>0</v>
      </c>
      <c r="P231" s="16">
        <f t="shared" si="259"/>
        <v>0</v>
      </c>
      <c r="Q231" s="16">
        <f t="shared" si="259"/>
        <v>0</v>
      </c>
      <c r="R231" s="228"/>
      <c r="S231" s="120"/>
      <c r="T231" s="196">
        <f t="shared" si="246"/>
        <v>0</v>
      </c>
      <c r="U231" s="197">
        <f t="shared" si="247"/>
        <v>0</v>
      </c>
      <c r="V231" s="198">
        <f t="shared" si="248"/>
        <v>0</v>
      </c>
      <c r="W231" s="199">
        <f t="shared" si="249"/>
        <v>0</v>
      </c>
      <c r="X231" s="199">
        <f t="shared" si="250"/>
        <v>0</v>
      </c>
      <c r="Y231" s="199">
        <f t="shared" si="243"/>
        <v>0</v>
      </c>
      <c r="Z231" s="200">
        <f t="shared" si="242"/>
        <v>0</v>
      </c>
    </row>
    <row r="232" spans="1:26" ht="24.75" x14ac:dyDescent="0.25">
      <c r="A232" t="s">
        <v>1279</v>
      </c>
      <c r="C232">
        <v>224</v>
      </c>
      <c r="D232" s="10" t="s">
        <v>440</v>
      </c>
      <c r="E232" s="8" t="s">
        <v>450</v>
      </c>
      <c r="F232" s="2" t="s">
        <v>464</v>
      </c>
      <c r="G232" s="6" t="str">
        <f t="shared" ref="G232:N234" si="260">IFERROR(VLOOKUP($A232,_f12_all,G$1,FALSE),"0")</f>
        <v>0</v>
      </c>
      <c r="H232" s="72" t="str">
        <f>IFERROR(VLOOKUP($A232,_f12_all_pr,H$1,FALSE),"0")</f>
        <v>0</v>
      </c>
      <c r="I232" s="6" t="str">
        <f t="shared" si="260"/>
        <v>0</v>
      </c>
      <c r="J232" s="6" t="str">
        <f t="shared" si="260"/>
        <v>0</v>
      </c>
      <c r="K232" s="72" t="str">
        <f>IFERROR(VLOOKUP($A232,_f12_all_pr,K$1,FALSE),"0")</f>
        <v>0</v>
      </c>
      <c r="L232" s="6" t="str">
        <f t="shared" si="260"/>
        <v>0</v>
      </c>
      <c r="M232" s="6" t="str">
        <f t="shared" si="260"/>
        <v>0</v>
      </c>
      <c r="N232" s="6" t="str">
        <f t="shared" si="260"/>
        <v>0</v>
      </c>
      <c r="O232" s="16">
        <f t="shared" si="245"/>
        <v>0</v>
      </c>
      <c r="P232" s="6" t="str">
        <f t="shared" ref="P232:Q234" si="261">IFERROR(VLOOKUP($A232,_f12_all,P$1,FALSE),"0")</f>
        <v>0</v>
      </c>
      <c r="Q232" s="6" t="str">
        <f t="shared" si="261"/>
        <v>0</v>
      </c>
      <c r="R232" s="72" t="str">
        <f>IFERROR(VLOOKUP($A232,_f12_all_pr,R$1,FALSE),"0")</f>
        <v>0</v>
      </c>
      <c r="S232" s="181"/>
      <c r="T232" s="196">
        <f t="shared" si="246"/>
        <v>0</v>
      </c>
      <c r="U232" s="197">
        <f t="shared" si="247"/>
        <v>0</v>
      </c>
      <c r="V232" s="198">
        <f t="shared" si="248"/>
        <v>0</v>
      </c>
      <c r="W232" s="199">
        <f t="shared" si="249"/>
        <v>0</v>
      </c>
      <c r="X232" s="199">
        <f t="shared" si="250"/>
        <v>0</v>
      </c>
      <c r="Y232" s="199">
        <f t="shared" si="243"/>
        <v>0</v>
      </c>
      <c r="Z232" s="200">
        <f t="shared" si="242"/>
        <v>0</v>
      </c>
    </row>
    <row r="233" spans="1:26" x14ac:dyDescent="0.25">
      <c r="A233" t="s">
        <v>1280</v>
      </c>
      <c r="C233">
        <v>225</v>
      </c>
      <c r="D233" s="10" t="s">
        <v>441</v>
      </c>
      <c r="E233" s="8" t="s">
        <v>451</v>
      </c>
      <c r="F233" s="2" t="s">
        <v>465</v>
      </c>
      <c r="G233" s="6" t="str">
        <f t="shared" si="260"/>
        <v>0</v>
      </c>
      <c r="H233" s="72" t="str">
        <f>IFERROR(VLOOKUP($A233,_f12_all_pr,H$1,FALSE),"0")</f>
        <v>0</v>
      </c>
      <c r="I233" s="6" t="str">
        <f t="shared" si="260"/>
        <v>0</v>
      </c>
      <c r="J233" s="6" t="str">
        <f t="shared" si="260"/>
        <v>0</v>
      </c>
      <c r="K233" s="72" t="str">
        <f>IFERROR(VLOOKUP($A233,_f12_all_pr,K$1,FALSE),"0")</f>
        <v>0</v>
      </c>
      <c r="L233" s="6" t="str">
        <f t="shared" si="260"/>
        <v>0</v>
      </c>
      <c r="M233" s="6" t="str">
        <f t="shared" si="260"/>
        <v>0</v>
      </c>
      <c r="N233" s="6" t="str">
        <f t="shared" si="260"/>
        <v>0</v>
      </c>
      <c r="O233" s="16">
        <f t="shared" si="245"/>
        <v>0</v>
      </c>
      <c r="P233" s="6" t="str">
        <f t="shared" si="261"/>
        <v>0</v>
      </c>
      <c r="Q233" s="6" t="str">
        <f t="shared" si="261"/>
        <v>0</v>
      </c>
      <c r="R233" s="72" t="str">
        <f>IFERROR(VLOOKUP($A233,_f12_all_pr,R$1,FALSE),"0")</f>
        <v>0</v>
      </c>
      <c r="S233" s="181"/>
      <c r="T233" s="196">
        <f t="shared" si="246"/>
        <v>0</v>
      </c>
      <c r="U233" s="197">
        <f t="shared" si="247"/>
        <v>0</v>
      </c>
      <c r="V233" s="198">
        <f t="shared" si="248"/>
        <v>0</v>
      </c>
      <c r="W233" s="199">
        <f t="shared" si="249"/>
        <v>0</v>
      </c>
      <c r="X233" s="199">
        <f t="shared" si="250"/>
        <v>0</v>
      </c>
      <c r="Y233" s="199">
        <f t="shared" si="243"/>
        <v>0</v>
      </c>
      <c r="Z233" s="200">
        <f t="shared" si="242"/>
        <v>0</v>
      </c>
    </row>
    <row r="234" spans="1:26" x14ac:dyDescent="0.25">
      <c r="A234" t="s">
        <v>1281</v>
      </c>
      <c r="C234">
        <v>226</v>
      </c>
      <c r="D234" s="19" t="s">
        <v>442</v>
      </c>
      <c r="E234" s="8" t="s">
        <v>454</v>
      </c>
      <c r="F234" s="2" t="s">
        <v>466</v>
      </c>
      <c r="G234" s="6" t="str">
        <f t="shared" si="260"/>
        <v>0</v>
      </c>
      <c r="H234" s="72" t="str">
        <f>IFERROR(VLOOKUP($A234,_f12_all_pr,H$1,FALSE),"0")</f>
        <v>0</v>
      </c>
      <c r="I234" s="6" t="str">
        <f t="shared" si="260"/>
        <v>0</v>
      </c>
      <c r="J234" s="6" t="str">
        <f t="shared" si="260"/>
        <v>0</v>
      </c>
      <c r="K234" s="72" t="str">
        <f>IFERROR(VLOOKUP($A234,_f12_all_pr,K$1,FALSE),"0")</f>
        <v>0</v>
      </c>
      <c r="L234" s="6" t="str">
        <f t="shared" si="260"/>
        <v>0</v>
      </c>
      <c r="M234" s="6" t="str">
        <f t="shared" si="260"/>
        <v>0</v>
      </c>
      <c r="N234" s="6" t="str">
        <f t="shared" si="260"/>
        <v>0</v>
      </c>
      <c r="O234" s="16">
        <f t="shared" si="245"/>
        <v>0</v>
      </c>
      <c r="P234" s="6" t="str">
        <f t="shared" si="261"/>
        <v>0</v>
      </c>
      <c r="Q234" s="6" t="str">
        <f t="shared" si="261"/>
        <v>0</v>
      </c>
      <c r="R234" s="72" t="str">
        <f>IFERROR(VLOOKUP($A234,_f12_all_pr,R$1,FALSE),"0")</f>
        <v>0</v>
      </c>
      <c r="S234" s="181"/>
      <c r="T234" s="196">
        <f t="shared" si="246"/>
        <v>0</v>
      </c>
      <c r="U234" s="197">
        <f t="shared" si="247"/>
        <v>0</v>
      </c>
      <c r="V234" s="198">
        <f t="shared" si="248"/>
        <v>0</v>
      </c>
      <c r="W234" s="199">
        <f t="shared" si="249"/>
        <v>0</v>
      </c>
      <c r="X234" s="199">
        <f t="shared" si="250"/>
        <v>0</v>
      </c>
      <c r="Y234" s="199">
        <f t="shared" si="243"/>
        <v>0</v>
      </c>
      <c r="Z234" s="200">
        <f t="shared" si="242"/>
        <v>0</v>
      </c>
    </row>
    <row r="235" spans="1:26" x14ac:dyDescent="0.25">
      <c r="C235">
        <v>227</v>
      </c>
      <c r="D235" s="36" t="s">
        <v>677</v>
      </c>
      <c r="E235" s="15"/>
      <c r="F235" s="15"/>
      <c r="G235" s="16">
        <f>IFERROR(G233-G234,"0")</f>
        <v>0</v>
      </c>
      <c r="H235" s="228"/>
      <c r="I235" s="16">
        <f t="shared" ref="I235:Q235" si="262">IFERROR(I233-I234,"0")</f>
        <v>0</v>
      </c>
      <c r="J235" s="16">
        <f t="shared" si="262"/>
        <v>0</v>
      </c>
      <c r="K235" s="228"/>
      <c r="L235" s="16">
        <f t="shared" si="262"/>
        <v>0</v>
      </c>
      <c r="M235" s="16">
        <f t="shared" si="262"/>
        <v>0</v>
      </c>
      <c r="N235" s="16">
        <f t="shared" si="262"/>
        <v>0</v>
      </c>
      <c r="O235" s="16">
        <f t="shared" si="245"/>
        <v>0</v>
      </c>
      <c r="P235" s="16">
        <f t="shared" si="262"/>
        <v>0</v>
      </c>
      <c r="Q235" s="16">
        <f t="shared" si="262"/>
        <v>0</v>
      </c>
      <c r="R235" s="228"/>
      <c r="S235" s="120"/>
      <c r="T235" s="196">
        <f t="shared" si="246"/>
        <v>0</v>
      </c>
      <c r="U235" s="197">
        <f t="shared" si="247"/>
        <v>0</v>
      </c>
      <c r="V235" s="198">
        <f t="shared" si="248"/>
        <v>0</v>
      </c>
      <c r="W235" s="199">
        <f t="shared" si="249"/>
        <v>0</v>
      </c>
      <c r="X235" s="199">
        <f t="shared" si="250"/>
        <v>0</v>
      </c>
      <c r="Y235" s="199">
        <f t="shared" si="243"/>
        <v>0</v>
      </c>
      <c r="Z235" s="200">
        <f t="shared" si="242"/>
        <v>0</v>
      </c>
    </row>
    <row r="236" spans="1:26" x14ac:dyDescent="0.25">
      <c r="C236">
        <v>228</v>
      </c>
      <c r="D236" s="37" t="s">
        <v>661</v>
      </c>
      <c r="E236" s="20"/>
      <c r="F236" s="21"/>
      <c r="G236" s="16">
        <f>IFERROR(G220-G221-G222-G223-G224-G225-G228-G229-G232-G233,"0")</f>
        <v>0</v>
      </c>
      <c r="H236" s="228"/>
      <c r="I236" s="16">
        <f t="shared" ref="I236:Q236" si="263">IFERROR(I220-I221-I222-I223-I224-I225-I228-I229-I232-I233,"0")</f>
        <v>0</v>
      </c>
      <c r="J236" s="16">
        <f t="shared" si="263"/>
        <v>0</v>
      </c>
      <c r="K236" s="228"/>
      <c r="L236" s="16">
        <f t="shared" si="263"/>
        <v>0</v>
      </c>
      <c r="M236" s="16">
        <f t="shared" si="263"/>
        <v>0</v>
      </c>
      <c r="N236" s="16">
        <f t="shared" si="263"/>
        <v>0</v>
      </c>
      <c r="O236" s="16">
        <f t="shared" si="245"/>
        <v>0</v>
      </c>
      <c r="P236" s="16">
        <f t="shared" si="263"/>
        <v>0</v>
      </c>
      <c r="Q236" s="16">
        <f t="shared" si="263"/>
        <v>0</v>
      </c>
      <c r="R236" s="228"/>
      <c r="S236" s="120"/>
      <c r="T236" s="196">
        <f t="shared" si="246"/>
        <v>0</v>
      </c>
      <c r="U236" s="197">
        <f t="shared" si="247"/>
        <v>0</v>
      </c>
      <c r="V236" s="198">
        <f t="shared" si="248"/>
        <v>0</v>
      </c>
      <c r="W236" s="199">
        <f t="shared" si="249"/>
        <v>0</v>
      </c>
      <c r="X236" s="199">
        <f t="shared" si="250"/>
        <v>0</v>
      </c>
      <c r="Y236" s="199">
        <f t="shared" si="243"/>
        <v>0</v>
      </c>
      <c r="Z236" s="200">
        <f t="shared" si="242"/>
        <v>0</v>
      </c>
    </row>
    <row r="237" spans="1:26" ht="24.75" x14ac:dyDescent="0.25">
      <c r="A237" t="s">
        <v>1282</v>
      </c>
      <c r="B237">
        <v>1</v>
      </c>
      <c r="C237">
        <v>229</v>
      </c>
      <c r="D237" s="4" t="s">
        <v>467</v>
      </c>
      <c r="E237" s="12" t="s">
        <v>468</v>
      </c>
      <c r="F237" s="18" t="s">
        <v>469</v>
      </c>
      <c r="G237" s="46" t="str">
        <f t="shared" ref="G237:N242" si="264">IFERROR(VLOOKUP($A237,_f12_all,G$1,FALSE),"0")</f>
        <v>0</v>
      </c>
      <c r="H237" s="70" t="str">
        <f t="shared" ref="H237:H242" si="265">IFERROR(VLOOKUP($A237,_f12_all_pr,H$1,FALSE),"0")</f>
        <v>0</v>
      </c>
      <c r="I237" s="46" t="str">
        <f t="shared" si="264"/>
        <v>0</v>
      </c>
      <c r="J237" s="46" t="str">
        <f t="shared" si="264"/>
        <v>0</v>
      </c>
      <c r="K237" s="70" t="str">
        <f t="shared" ref="K237:K242" si="266">IFERROR(VLOOKUP($A237,_f12_all_pr,K$1,FALSE),"0")</f>
        <v>0</v>
      </c>
      <c r="L237" s="46" t="str">
        <f t="shared" si="264"/>
        <v>0</v>
      </c>
      <c r="M237" s="46" t="str">
        <f t="shared" si="264"/>
        <v>0</v>
      </c>
      <c r="N237" s="46" t="str">
        <f t="shared" si="264"/>
        <v>0</v>
      </c>
      <c r="O237" s="16">
        <f t="shared" si="245"/>
        <v>0</v>
      </c>
      <c r="P237" s="46" t="str">
        <f t="shared" ref="P237:Q242" si="267">IFERROR(VLOOKUP($A237,_f12_all,P$1,FALSE),"0")</f>
        <v>0</v>
      </c>
      <c r="Q237" s="46" t="str">
        <f t="shared" si="267"/>
        <v>0</v>
      </c>
      <c r="R237" s="70" t="str">
        <f t="shared" ref="R237:R242" si="268">IFERROR(VLOOKUP($A237,_f12_all_pr,R$1,FALSE),"0")</f>
        <v>0</v>
      </c>
      <c r="S237" s="181"/>
      <c r="T237" s="196">
        <f t="shared" si="246"/>
        <v>0</v>
      </c>
      <c r="U237" s="197">
        <f t="shared" si="247"/>
        <v>0</v>
      </c>
      <c r="V237" s="198">
        <f t="shared" si="248"/>
        <v>0</v>
      </c>
      <c r="W237" s="199">
        <f t="shared" si="249"/>
        <v>0</v>
      </c>
      <c r="X237" s="199">
        <f t="shared" si="250"/>
        <v>0</v>
      </c>
      <c r="Y237" s="199">
        <f t="shared" si="243"/>
        <v>0</v>
      </c>
      <c r="Z237" s="200">
        <f t="shared" si="242"/>
        <v>0</v>
      </c>
    </row>
    <row r="238" spans="1:26" x14ac:dyDescent="0.25">
      <c r="A238" t="s">
        <v>1283</v>
      </c>
      <c r="C238">
        <v>230</v>
      </c>
      <c r="D238" s="10" t="s">
        <v>476</v>
      </c>
      <c r="E238" s="8" t="s">
        <v>470</v>
      </c>
      <c r="F238" s="2" t="s">
        <v>484</v>
      </c>
      <c r="G238" s="6" t="str">
        <f t="shared" si="264"/>
        <v>0</v>
      </c>
      <c r="H238" s="72" t="str">
        <f t="shared" si="265"/>
        <v>0</v>
      </c>
      <c r="I238" s="6" t="str">
        <f t="shared" si="264"/>
        <v>0</v>
      </c>
      <c r="J238" s="6" t="str">
        <f t="shared" si="264"/>
        <v>0</v>
      </c>
      <c r="K238" s="72" t="str">
        <f t="shared" si="266"/>
        <v>0</v>
      </c>
      <c r="L238" s="6" t="str">
        <f t="shared" si="264"/>
        <v>0</v>
      </c>
      <c r="M238" s="6" t="str">
        <f t="shared" si="264"/>
        <v>0</v>
      </c>
      <c r="N238" s="6" t="str">
        <f t="shared" si="264"/>
        <v>0</v>
      </c>
      <c r="O238" s="16">
        <f t="shared" si="245"/>
        <v>0</v>
      </c>
      <c r="P238" s="6" t="str">
        <f t="shared" si="267"/>
        <v>0</v>
      </c>
      <c r="Q238" s="6" t="str">
        <f t="shared" si="267"/>
        <v>0</v>
      </c>
      <c r="R238" s="72" t="str">
        <f t="shared" si="268"/>
        <v>0</v>
      </c>
      <c r="S238" s="181"/>
      <c r="T238" s="196">
        <f t="shared" si="246"/>
        <v>0</v>
      </c>
      <c r="U238" s="197">
        <f t="shared" si="247"/>
        <v>0</v>
      </c>
      <c r="V238" s="198">
        <f t="shared" si="248"/>
        <v>0</v>
      </c>
      <c r="W238" s="199">
        <f t="shared" si="249"/>
        <v>0</v>
      </c>
      <c r="X238" s="199">
        <f t="shared" si="250"/>
        <v>0</v>
      </c>
      <c r="Y238" s="199">
        <f t="shared" si="243"/>
        <v>0</v>
      </c>
      <c r="Z238" s="200">
        <f t="shared" si="242"/>
        <v>0</v>
      </c>
    </row>
    <row r="239" spans="1:26" x14ac:dyDescent="0.25">
      <c r="A239" t="s">
        <v>1284</v>
      </c>
      <c r="C239">
        <v>231</v>
      </c>
      <c r="D239" s="10" t="s">
        <v>477</v>
      </c>
      <c r="E239" s="8" t="s">
        <v>471</v>
      </c>
      <c r="F239" s="2" t="s">
        <v>485</v>
      </c>
      <c r="G239" s="6" t="str">
        <f t="shared" si="264"/>
        <v>0</v>
      </c>
      <c r="H239" s="72" t="str">
        <f t="shared" si="265"/>
        <v>0</v>
      </c>
      <c r="I239" s="6" t="str">
        <f t="shared" si="264"/>
        <v>0</v>
      </c>
      <c r="J239" s="6" t="str">
        <f t="shared" si="264"/>
        <v>0</v>
      </c>
      <c r="K239" s="72" t="str">
        <f t="shared" si="266"/>
        <v>0</v>
      </c>
      <c r="L239" s="6" t="str">
        <f t="shared" si="264"/>
        <v>0</v>
      </c>
      <c r="M239" s="6" t="str">
        <f t="shared" si="264"/>
        <v>0</v>
      </c>
      <c r="N239" s="6" t="str">
        <f t="shared" si="264"/>
        <v>0</v>
      </c>
      <c r="O239" s="16">
        <f t="shared" si="245"/>
        <v>0</v>
      </c>
      <c r="P239" s="6" t="str">
        <f t="shared" si="267"/>
        <v>0</v>
      </c>
      <c r="Q239" s="6" t="str">
        <f t="shared" si="267"/>
        <v>0</v>
      </c>
      <c r="R239" s="72" t="str">
        <f t="shared" si="268"/>
        <v>0</v>
      </c>
      <c r="S239" s="181"/>
      <c r="T239" s="196">
        <f t="shared" si="246"/>
        <v>0</v>
      </c>
      <c r="U239" s="197">
        <f t="shared" si="247"/>
        <v>0</v>
      </c>
      <c r="V239" s="198">
        <f t="shared" si="248"/>
        <v>0</v>
      </c>
      <c r="W239" s="199">
        <f t="shared" si="249"/>
        <v>0</v>
      </c>
      <c r="X239" s="199">
        <f t="shared" si="250"/>
        <v>0</v>
      </c>
      <c r="Y239" s="199">
        <f t="shared" si="243"/>
        <v>0</v>
      </c>
      <c r="Z239" s="200">
        <f t="shared" si="242"/>
        <v>0</v>
      </c>
    </row>
    <row r="240" spans="1:26" x14ac:dyDescent="0.25">
      <c r="A240" t="s">
        <v>1285</v>
      </c>
      <c r="C240">
        <v>232</v>
      </c>
      <c r="D240" s="10" t="s">
        <v>478</v>
      </c>
      <c r="E240" s="8" t="s">
        <v>472</v>
      </c>
      <c r="F240" s="2" t="s">
        <v>486</v>
      </c>
      <c r="G240" s="6" t="str">
        <f t="shared" si="264"/>
        <v>0</v>
      </c>
      <c r="H240" s="72" t="str">
        <f t="shared" si="265"/>
        <v>0</v>
      </c>
      <c r="I240" s="6" t="str">
        <f t="shared" si="264"/>
        <v>0</v>
      </c>
      <c r="J240" s="6" t="str">
        <f t="shared" si="264"/>
        <v>0</v>
      </c>
      <c r="K240" s="72" t="str">
        <f t="shared" si="266"/>
        <v>0</v>
      </c>
      <c r="L240" s="6" t="str">
        <f t="shared" si="264"/>
        <v>0</v>
      </c>
      <c r="M240" s="6" t="str">
        <f t="shared" si="264"/>
        <v>0</v>
      </c>
      <c r="N240" s="6" t="str">
        <f t="shared" si="264"/>
        <v>0</v>
      </c>
      <c r="O240" s="16">
        <f t="shared" si="245"/>
        <v>0</v>
      </c>
      <c r="P240" s="6" t="str">
        <f t="shared" si="267"/>
        <v>0</v>
      </c>
      <c r="Q240" s="6" t="str">
        <f t="shared" si="267"/>
        <v>0</v>
      </c>
      <c r="R240" s="72" t="str">
        <f t="shared" si="268"/>
        <v>0</v>
      </c>
      <c r="S240" s="181"/>
      <c r="T240" s="196">
        <f t="shared" si="246"/>
        <v>0</v>
      </c>
      <c r="U240" s="197">
        <f t="shared" si="247"/>
        <v>0</v>
      </c>
      <c r="V240" s="198">
        <f t="shared" si="248"/>
        <v>0</v>
      </c>
      <c r="W240" s="199">
        <f t="shared" si="249"/>
        <v>0</v>
      </c>
      <c r="X240" s="199">
        <f t="shared" si="250"/>
        <v>0</v>
      </c>
      <c r="Y240" s="199">
        <f t="shared" si="243"/>
        <v>0</v>
      </c>
      <c r="Z240" s="200">
        <f t="shared" si="242"/>
        <v>0</v>
      </c>
    </row>
    <row r="241" spans="1:26" x14ac:dyDescent="0.25">
      <c r="A241" t="s">
        <v>1286</v>
      </c>
      <c r="C241">
        <v>233</v>
      </c>
      <c r="D241" s="10" t="s">
        <v>479</v>
      </c>
      <c r="E241" s="8" t="s">
        <v>473</v>
      </c>
      <c r="F241" s="2" t="s">
        <v>487</v>
      </c>
      <c r="G241" s="6" t="str">
        <f t="shared" si="264"/>
        <v>0</v>
      </c>
      <c r="H241" s="72" t="str">
        <f t="shared" si="265"/>
        <v>0</v>
      </c>
      <c r="I241" s="6" t="str">
        <f t="shared" si="264"/>
        <v>0</v>
      </c>
      <c r="J241" s="6" t="str">
        <f t="shared" si="264"/>
        <v>0</v>
      </c>
      <c r="K241" s="72" t="str">
        <f t="shared" si="266"/>
        <v>0</v>
      </c>
      <c r="L241" s="6" t="str">
        <f t="shared" si="264"/>
        <v>0</v>
      </c>
      <c r="M241" s="6" t="str">
        <f t="shared" si="264"/>
        <v>0</v>
      </c>
      <c r="N241" s="6" t="str">
        <f t="shared" si="264"/>
        <v>0</v>
      </c>
      <c r="O241" s="16">
        <f t="shared" si="245"/>
        <v>0</v>
      </c>
      <c r="P241" s="6" t="str">
        <f t="shared" si="267"/>
        <v>0</v>
      </c>
      <c r="Q241" s="6" t="str">
        <f t="shared" si="267"/>
        <v>0</v>
      </c>
      <c r="R241" s="72" t="str">
        <f t="shared" si="268"/>
        <v>0</v>
      </c>
      <c r="S241" s="181"/>
      <c r="T241" s="196">
        <f t="shared" si="246"/>
        <v>0</v>
      </c>
      <c r="U241" s="197">
        <f t="shared" si="247"/>
        <v>0</v>
      </c>
      <c r="V241" s="198">
        <f t="shared" si="248"/>
        <v>0</v>
      </c>
      <c r="W241" s="199">
        <f t="shared" si="249"/>
        <v>0</v>
      </c>
      <c r="X241" s="199">
        <f t="shared" si="250"/>
        <v>0</v>
      </c>
      <c r="Y241" s="199">
        <f t="shared" si="243"/>
        <v>0</v>
      </c>
      <c r="Z241" s="200">
        <f t="shared" si="242"/>
        <v>0</v>
      </c>
    </row>
    <row r="242" spans="1:26" ht="24.75" x14ac:dyDescent="0.25">
      <c r="A242" t="s">
        <v>1287</v>
      </c>
      <c r="C242">
        <v>234</v>
      </c>
      <c r="D242" s="19" t="s">
        <v>480</v>
      </c>
      <c r="E242" s="8" t="s">
        <v>483</v>
      </c>
      <c r="F242" s="2" t="s">
        <v>488</v>
      </c>
      <c r="G242" s="6" t="str">
        <f t="shared" si="264"/>
        <v>0</v>
      </c>
      <c r="H242" s="72" t="str">
        <f t="shared" si="265"/>
        <v>0</v>
      </c>
      <c r="I242" s="6" t="str">
        <f t="shared" si="264"/>
        <v>0</v>
      </c>
      <c r="J242" s="6" t="str">
        <f t="shared" si="264"/>
        <v>0</v>
      </c>
      <c r="K242" s="72" t="str">
        <f t="shared" si="266"/>
        <v>0</v>
      </c>
      <c r="L242" s="6" t="str">
        <f t="shared" si="264"/>
        <v>0</v>
      </c>
      <c r="M242" s="6" t="str">
        <f t="shared" si="264"/>
        <v>0</v>
      </c>
      <c r="N242" s="6" t="str">
        <f t="shared" si="264"/>
        <v>0</v>
      </c>
      <c r="O242" s="16">
        <f t="shared" si="245"/>
        <v>0</v>
      </c>
      <c r="P242" s="6" t="str">
        <f t="shared" si="267"/>
        <v>0</v>
      </c>
      <c r="Q242" s="6" t="str">
        <f t="shared" si="267"/>
        <v>0</v>
      </c>
      <c r="R242" s="72" t="str">
        <f t="shared" si="268"/>
        <v>0</v>
      </c>
      <c r="S242" s="181"/>
      <c r="T242" s="196">
        <f t="shared" si="246"/>
        <v>0</v>
      </c>
      <c r="U242" s="197">
        <f t="shared" si="247"/>
        <v>0</v>
      </c>
      <c r="V242" s="198">
        <f t="shared" si="248"/>
        <v>0</v>
      </c>
      <c r="W242" s="199">
        <f t="shared" si="249"/>
        <v>0</v>
      </c>
      <c r="X242" s="199">
        <f t="shared" si="250"/>
        <v>0</v>
      </c>
      <c r="Y242" s="199">
        <f t="shared" si="243"/>
        <v>0</v>
      </c>
      <c r="Z242" s="200">
        <f t="shared" si="242"/>
        <v>0</v>
      </c>
    </row>
    <row r="243" spans="1:26" x14ac:dyDescent="0.25">
      <c r="C243">
        <v>235</v>
      </c>
      <c r="D243" s="36" t="s">
        <v>676</v>
      </c>
      <c r="E243" s="15"/>
      <c r="F243" s="15"/>
      <c r="G243" s="16">
        <f>IFERROR(G241-G242,"0")</f>
        <v>0</v>
      </c>
      <c r="H243" s="228"/>
      <c r="I243" s="16">
        <f t="shared" ref="I243:Q243" si="269">IFERROR(I241-I242,"0")</f>
        <v>0</v>
      </c>
      <c r="J243" s="16">
        <f t="shared" si="269"/>
        <v>0</v>
      </c>
      <c r="K243" s="228"/>
      <c r="L243" s="16">
        <f t="shared" si="269"/>
        <v>0</v>
      </c>
      <c r="M243" s="16">
        <f t="shared" si="269"/>
        <v>0</v>
      </c>
      <c r="N243" s="16">
        <f t="shared" si="269"/>
        <v>0</v>
      </c>
      <c r="O243" s="16">
        <f t="shared" si="245"/>
        <v>0</v>
      </c>
      <c r="P243" s="16">
        <f t="shared" si="269"/>
        <v>0</v>
      </c>
      <c r="Q243" s="16">
        <f t="shared" si="269"/>
        <v>0</v>
      </c>
      <c r="R243" s="228"/>
      <c r="S243" s="120"/>
      <c r="T243" s="196">
        <f t="shared" si="246"/>
        <v>0</v>
      </c>
      <c r="U243" s="197">
        <f t="shared" si="247"/>
        <v>0</v>
      </c>
      <c r="V243" s="198">
        <f t="shared" si="248"/>
        <v>0</v>
      </c>
      <c r="W243" s="199">
        <f t="shared" si="249"/>
        <v>0</v>
      </c>
      <c r="X243" s="199">
        <f t="shared" si="250"/>
        <v>0</v>
      </c>
      <c r="Y243" s="199">
        <f t="shared" si="243"/>
        <v>0</v>
      </c>
      <c r="Z243" s="200">
        <f t="shared" si="242"/>
        <v>0</v>
      </c>
    </row>
    <row r="244" spans="1:26" x14ac:dyDescent="0.25">
      <c r="A244" t="s">
        <v>1288</v>
      </c>
      <c r="C244">
        <v>236</v>
      </c>
      <c r="D244" s="10" t="s">
        <v>481</v>
      </c>
      <c r="E244" s="8" t="s">
        <v>474</v>
      </c>
      <c r="F244" s="2" t="s">
        <v>489</v>
      </c>
      <c r="G244" s="6" t="str">
        <f t="shared" ref="G244:N245" si="270">IFERROR(VLOOKUP($A244,_f12_all,G$1,FALSE),"0")</f>
        <v>0</v>
      </c>
      <c r="H244" s="72" t="str">
        <f>IFERROR(VLOOKUP($A244,_f12_all_pr,H$1,FALSE),"0")</f>
        <v>0</v>
      </c>
      <c r="I244" s="6" t="str">
        <f t="shared" si="270"/>
        <v>0</v>
      </c>
      <c r="J244" s="6" t="str">
        <f t="shared" si="270"/>
        <v>0</v>
      </c>
      <c r="K244" s="72" t="str">
        <f>IFERROR(VLOOKUP($A244,_f12_all_pr,K$1,FALSE),"0")</f>
        <v>0</v>
      </c>
      <c r="L244" s="6" t="str">
        <f t="shared" si="270"/>
        <v>0</v>
      </c>
      <c r="M244" s="6" t="str">
        <f t="shared" si="270"/>
        <v>0</v>
      </c>
      <c r="N244" s="6" t="str">
        <f t="shared" si="270"/>
        <v>0</v>
      </c>
      <c r="O244" s="16">
        <f t="shared" si="245"/>
        <v>0</v>
      </c>
      <c r="P244" s="6" t="str">
        <f>IFERROR(VLOOKUP($A244,_f12_all,P$1,FALSE),"0")</f>
        <v>0</v>
      </c>
      <c r="Q244" s="6" t="str">
        <f>IFERROR(VLOOKUP($A244,_f12_all,Q$1,FALSE),"0")</f>
        <v>0</v>
      </c>
      <c r="R244" s="72" t="str">
        <f>IFERROR(VLOOKUP($A244,_f12_all_pr,R$1,FALSE),"0")</f>
        <v>0</v>
      </c>
      <c r="S244" s="181"/>
      <c r="T244" s="196">
        <f t="shared" si="246"/>
        <v>0</v>
      </c>
      <c r="U244" s="197">
        <f t="shared" si="247"/>
        <v>0</v>
      </c>
      <c r="V244" s="198">
        <f t="shared" si="248"/>
        <v>0</v>
      </c>
      <c r="W244" s="199">
        <f t="shared" si="249"/>
        <v>0</v>
      </c>
      <c r="X244" s="199">
        <f t="shared" si="250"/>
        <v>0</v>
      </c>
      <c r="Y244" s="199">
        <f t="shared" si="243"/>
        <v>0</v>
      </c>
      <c r="Z244" s="200">
        <f t="shared" si="242"/>
        <v>0</v>
      </c>
    </row>
    <row r="245" spans="1:26" x14ac:dyDescent="0.25">
      <c r="A245" t="s">
        <v>1289</v>
      </c>
      <c r="C245">
        <v>237</v>
      </c>
      <c r="D245" s="10" t="s">
        <v>482</v>
      </c>
      <c r="E245" s="8" t="s">
        <v>475</v>
      </c>
      <c r="F245" s="2" t="s">
        <v>490</v>
      </c>
      <c r="G245" s="6" t="str">
        <f t="shared" si="270"/>
        <v>0</v>
      </c>
      <c r="H245" s="72" t="str">
        <f>IFERROR(VLOOKUP($A245,_f12_all_pr,H$1,FALSE),"0")</f>
        <v>0</v>
      </c>
      <c r="I245" s="6" t="str">
        <f t="shared" si="270"/>
        <v>0</v>
      </c>
      <c r="J245" s="6" t="str">
        <f t="shared" si="270"/>
        <v>0</v>
      </c>
      <c r="K245" s="72" t="str">
        <f>IFERROR(VLOOKUP($A245,_f12_all_pr,K$1,FALSE),"0")</f>
        <v>0</v>
      </c>
      <c r="L245" s="6" t="str">
        <f t="shared" si="270"/>
        <v>0</v>
      </c>
      <c r="M245" s="6" t="str">
        <f t="shared" si="270"/>
        <v>0</v>
      </c>
      <c r="N245" s="6" t="str">
        <f t="shared" si="270"/>
        <v>0</v>
      </c>
      <c r="O245" s="16">
        <f t="shared" si="245"/>
        <v>0</v>
      </c>
      <c r="P245" s="6" t="str">
        <f>IFERROR(VLOOKUP($A245,_f12_all,P$1,FALSE),"0")</f>
        <v>0</v>
      </c>
      <c r="Q245" s="6" t="str">
        <f>IFERROR(VLOOKUP($A245,_f12_all,Q$1,FALSE),"0")</f>
        <v>0</v>
      </c>
      <c r="R245" s="72" t="str">
        <f>IFERROR(VLOOKUP($A245,_f12_all_pr,R$1,FALSE),"0")</f>
        <v>0</v>
      </c>
      <c r="S245" s="181"/>
      <c r="T245" s="196">
        <f t="shared" si="246"/>
        <v>0</v>
      </c>
      <c r="U245" s="197">
        <f t="shared" si="247"/>
        <v>0</v>
      </c>
      <c r="V245" s="198">
        <f t="shared" si="248"/>
        <v>0</v>
      </c>
      <c r="W245" s="199">
        <f t="shared" si="249"/>
        <v>0</v>
      </c>
      <c r="X245" s="199">
        <f t="shared" si="250"/>
        <v>0</v>
      </c>
      <c r="Y245" s="199">
        <f t="shared" si="243"/>
        <v>0</v>
      </c>
      <c r="Z245" s="200">
        <f t="shared" si="242"/>
        <v>0</v>
      </c>
    </row>
    <row r="246" spans="1:26" x14ac:dyDescent="0.25">
      <c r="C246">
        <v>238</v>
      </c>
      <c r="D246" s="37" t="s">
        <v>660</v>
      </c>
      <c r="E246" s="20"/>
      <c r="F246" s="21"/>
      <c r="G246" s="16">
        <f>IFERROR(G237-G238-G239-G240-G241-G244-G245,"0")</f>
        <v>0</v>
      </c>
      <c r="H246" s="228"/>
      <c r="I246" s="16">
        <f t="shared" ref="I246:Q246" si="271">IFERROR(I237-I238-I239-I240-I241-I244-I245,"0")</f>
        <v>0</v>
      </c>
      <c r="J246" s="16">
        <f t="shared" si="271"/>
        <v>0</v>
      </c>
      <c r="K246" s="228"/>
      <c r="L246" s="16">
        <f t="shared" si="271"/>
        <v>0</v>
      </c>
      <c r="M246" s="16">
        <f t="shared" si="271"/>
        <v>0</v>
      </c>
      <c r="N246" s="16">
        <f t="shared" si="271"/>
        <v>0</v>
      </c>
      <c r="O246" s="16">
        <f t="shared" si="245"/>
        <v>0</v>
      </c>
      <c r="P246" s="16">
        <f t="shared" si="271"/>
        <v>0</v>
      </c>
      <c r="Q246" s="16">
        <f t="shared" si="271"/>
        <v>0</v>
      </c>
      <c r="R246" s="228"/>
      <c r="S246" s="120"/>
      <c r="T246" s="196">
        <f t="shared" si="246"/>
        <v>0</v>
      </c>
      <c r="U246" s="197">
        <f t="shared" si="247"/>
        <v>0</v>
      </c>
      <c r="V246" s="198">
        <f t="shared" si="248"/>
        <v>0</v>
      </c>
      <c r="W246" s="199">
        <f t="shared" si="249"/>
        <v>0</v>
      </c>
      <c r="X246" s="199">
        <f t="shared" si="250"/>
        <v>0</v>
      </c>
      <c r="Y246" s="199">
        <f t="shared" si="243"/>
        <v>0</v>
      </c>
      <c r="Z246" s="200">
        <f t="shared" si="242"/>
        <v>0</v>
      </c>
    </row>
    <row r="247" spans="1:26" ht="24.75" x14ac:dyDescent="0.25">
      <c r="A247" t="s">
        <v>1290</v>
      </c>
      <c r="B247">
        <v>1</v>
      </c>
      <c r="C247">
        <v>239</v>
      </c>
      <c r="D247" s="4" t="s">
        <v>491</v>
      </c>
      <c r="E247" s="12" t="s">
        <v>492</v>
      </c>
      <c r="F247" s="18" t="s">
        <v>493</v>
      </c>
      <c r="G247" s="46" t="str">
        <f t="shared" ref="G247:N253" si="272">IFERROR(VLOOKUP($A247,_f12_all,G$1,FALSE),"0")</f>
        <v>0</v>
      </c>
      <c r="H247" s="70" t="str">
        <f t="shared" ref="H247:H253" si="273">IFERROR(VLOOKUP($A247,_f12_all_pr,H$1,FALSE),"0")</f>
        <v>0</v>
      </c>
      <c r="I247" s="46" t="str">
        <f t="shared" si="272"/>
        <v>0</v>
      </c>
      <c r="J247" s="46" t="str">
        <f t="shared" si="272"/>
        <v>0</v>
      </c>
      <c r="K247" s="70" t="str">
        <f t="shared" ref="K247:K253" si="274">IFERROR(VLOOKUP($A247,_f12_all_pr,K$1,FALSE),"0")</f>
        <v>0</v>
      </c>
      <c r="L247" s="46" t="str">
        <f t="shared" si="272"/>
        <v>0</v>
      </c>
      <c r="M247" s="46" t="str">
        <f t="shared" si="272"/>
        <v>0</v>
      </c>
      <c r="N247" s="46" t="str">
        <f t="shared" si="272"/>
        <v>0</v>
      </c>
      <c r="O247" s="16">
        <f t="shared" si="245"/>
        <v>0</v>
      </c>
      <c r="P247" s="46" t="str">
        <f t="shared" ref="P247:Q253" si="275">IFERROR(VLOOKUP($A247,_f12_all,P$1,FALSE),"0")</f>
        <v>0</v>
      </c>
      <c r="Q247" s="46" t="str">
        <f t="shared" si="275"/>
        <v>0</v>
      </c>
      <c r="R247" s="70" t="str">
        <f t="shared" ref="R247:R253" si="276">IFERROR(VLOOKUP($A247,_f12_all_pr,R$1,FALSE),"0")</f>
        <v>0</v>
      </c>
      <c r="S247" s="181"/>
      <c r="T247" s="196">
        <f t="shared" si="246"/>
        <v>0</v>
      </c>
      <c r="U247" s="197">
        <f t="shared" si="247"/>
        <v>0</v>
      </c>
      <c r="V247" s="198">
        <f t="shared" si="248"/>
        <v>0</v>
      </c>
      <c r="W247" s="199">
        <f t="shared" si="249"/>
        <v>0</v>
      </c>
      <c r="X247" s="199">
        <f t="shared" si="250"/>
        <v>0</v>
      </c>
      <c r="Y247" s="199">
        <f t="shared" si="243"/>
        <v>0</v>
      </c>
      <c r="Z247" s="200">
        <f t="shared" si="242"/>
        <v>0</v>
      </c>
    </row>
    <row r="248" spans="1:26" x14ac:dyDescent="0.25">
      <c r="A248" t="s">
        <v>1291</v>
      </c>
      <c r="C248">
        <v>240</v>
      </c>
      <c r="D248" s="10" t="s">
        <v>494</v>
      </c>
      <c r="E248" s="8" t="s">
        <v>518</v>
      </c>
      <c r="F248" s="2" t="s">
        <v>506</v>
      </c>
      <c r="G248" s="6" t="str">
        <f t="shared" si="272"/>
        <v>0</v>
      </c>
      <c r="H248" s="72" t="str">
        <f t="shared" si="273"/>
        <v>0</v>
      </c>
      <c r="I248" s="6" t="str">
        <f t="shared" si="272"/>
        <v>0</v>
      </c>
      <c r="J248" s="6" t="str">
        <f t="shared" si="272"/>
        <v>0</v>
      </c>
      <c r="K248" s="72" t="str">
        <f t="shared" si="274"/>
        <v>0</v>
      </c>
      <c r="L248" s="6" t="str">
        <f t="shared" si="272"/>
        <v>0</v>
      </c>
      <c r="M248" s="6" t="str">
        <f t="shared" si="272"/>
        <v>0</v>
      </c>
      <c r="N248" s="6" t="str">
        <f t="shared" si="272"/>
        <v>0</v>
      </c>
      <c r="O248" s="16">
        <f t="shared" si="245"/>
        <v>0</v>
      </c>
      <c r="P248" s="6" t="str">
        <f t="shared" si="275"/>
        <v>0</v>
      </c>
      <c r="Q248" s="6" t="str">
        <f t="shared" si="275"/>
        <v>0</v>
      </c>
      <c r="R248" s="72" t="str">
        <f t="shared" si="276"/>
        <v>0</v>
      </c>
      <c r="S248" s="181"/>
      <c r="T248" s="196">
        <f t="shared" si="246"/>
        <v>0</v>
      </c>
      <c r="U248" s="197">
        <f t="shared" si="247"/>
        <v>0</v>
      </c>
      <c r="V248" s="198">
        <f t="shared" si="248"/>
        <v>0</v>
      </c>
      <c r="W248" s="199">
        <f t="shared" si="249"/>
        <v>0</v>
      </c>
      <c r="X248" s="199">
        <f t="shared" si="250"/>
        <v>0</v>
      </c>
      <c r="Y248" s="199">
        <f t="shared" si="243"/>
        <v>0</v>
      </c>
      <c r="Z248" s="200">
        <f t="shared" si="242"/>
        <v>0</v>
      </c>
    </row>
    <row r="249" spans="1:26" ht="36.75" x14ac:dyDescent="0.25">
      <c r="A249" t="s">
        <v>1688</v>
      </c>
      <c r="C249">
        <v>241</v>
      </c>
      <c r="D249" s="10" t="s">
        <v>1684</v>
      </c>
      <c r="E249" s="8" t="s">
        <v>524</v>
      </c>
      <c r="F249" s="2" t="s">
        <v>1685</v>
      </c>
      <c r="G249" s="6" t="str">
        <f t="shared" si="272"/>
        <v>0</v>
      </c>
      <c r="H249" s="72" t="str">
        <f t="shared" si="273"/>
        <v>0</v>
      </c>
      <c r="I249" s="6" t="str">
        <f t="shared" si="272"/>
        <v>0</v>
      </c>
      <c r="J249" s="6" t="str">
        <f t="shared" si="272"/>
        <v>0</v>
      </c>
      <c r="K249" s="72" t="str">
        <f t="shared" si="274"/>
        <v>0</v>
      </c>
      <c r="L249" s="6" t="str">
        <f t="shared" si="272"/>
        <v>0</v>
      </c>
      <c r="M249" s="6" t="str">
        <f t="shared" si="272"/>
        <v>0</v>
      </c>
      <c r="N249" s="6" t="str">
        <f t="shared" si="272"/>
        <v>0</v>
      </c>
      <c r="O249" s="16">
        <f t="shared" ref="O249:O251" si="277">IFERROR(J249-M249-N249,"0")</f>
        <v>0</v>
      </c>
      <c r="P249" s="6" t="str">
        <f t="shared" si="275"/>
        <v>0</v>
      </c>
      <c r="Q249" s="6" t="str">
        <f t="shared" si="275"/>
        <v>0</v>
      </c>
      <c r="R249" s="72" t="str">
        <f t="shared" si="276"/>
        <v>0</v>
      </c>
      <c r="S249" s="181"/>
      <c r="T249" s="196">
        <f t="shared" ref="T249:T251" si="278">IFERROR(G249-I249,"0")</f>
        <v>0</v>
      </c>
      <c r="U249" s="197">
        <f t="shared" ref="U249:U251" si="279">IFERROR(J249-L249,"0")</f>
        <v>0</v>
      </c>
      <c r="V249" s="198">
        <f t="shared" ref="V249:V251" si="280">IFERROR(T249-U249,"0")</f>
        <v>0</v>
      </c>
      <c r="W249" s="199">
        <f t="shared" ref="W249:W251" si="281">I249-P249-Q249</f>
        <v>0</v>
      </c>
      <c r="X249" s="199">
        <f t="shared" ref="X249:X251" si="282">I249-L249</f>
        <v>0</v>
      </c>
      <c r="Y249" s="199">
        <f t="shared" si="243"/>
        <v>0</v>
      </c>
      <c r="Z249" s="200">
        <f t="shared" si="242"/>
        <v>0</v>
      </c>
    </row>
    <row r="250" spans="1:26" x14ac:dyDescent="0.25">
      <c r="A250" t="s">
        <v>1292</v>
      </c>
      <c r="C250">
        <v>242</v>
      </c>
      <c r="D250" s="19" t="s">
        <v>1687</v>
      </c>
      <c r="E250" s="8" t="s">
        <v>525</v>
      </c>
      <c r="F250" s="2" t="s">
        <v>507</v>
      </c>
      <c r="G250" s="6" t="str">
        <f t="shared" si="272"/>
        <v>0</v>
      </c>
      <c r="H250" s="72" t="str">
        <f t="shared" si="273"/>
        <v>0</v>
      </c>
      <c r="I250" s="6" t="str">
        <f t="shared" si="272"/>
        <v>0</v>
      </c>
      <c r="J250" s="6" t="str">
        <f t="shared" si="272"/>
        <v>0</v>
      </c>
      <c r="K250" s="72" t="str">
        <f t="shared" si="274"/>
        <v>0</v>
      </c>
      <c r="L250" s="6" t="str">
        <f t="shared" si="272"/>
        <v>0</v>
      </c>
      <c r="M250" s="6" t="str">
        <f t="shared" si="272"/>
        <v>0</v>
      </c>
      <c r="N250" s="6" t="str">
        <f t="shared" si="272"/>
        <v>0</v>
      </c>
      <c r="O250" s="16">
        <f t="shared" si="277"/>
        <v>0</v>
      </c>
      <c r="P250" s="6" t="str">
        <f t="shared" si="275"/>
        <v>0</v>
      </c>
      <c r="Q250" s="6" t="str">
        <f t="shared" si="275"/>
        <v>0</v>
      </c>
      <c r="R250" s="72" t="str">
        <f t="shared" si="276"/>
        <v>0</v>
      </c>
      <c r="S250" s="181"/>
      <c r="T250" s="196">
        <f t="shared" si="278"/>
        <v>0</v>
      </c>
      <c r="U250" s="197">
        <f t="shared" si="279"/>
        <v>0</v>
      </c>
      <c r="V250" s="198">
        <f t="shared" si="280"/>
        <v>0</v>
      </c>
      <c r="W250" s="199">
        <f t="shared" si="281"/>
        <v>0</v>
      </c>
      <c r="X250" s="199">
        <f t="shared" si="282"/>
        <v>0</v>
      </c>
      <c r="Y250" s="199">
        <f t="shared" si="243"/>
        <v>0</v>
      </c>
      <c r="Z250" s="200">
        <f t="shared" si="242"/>
        <v>0</v>
      </c>
    </row>
    <row r="251" spans="1:26" ht="36.75" x14ac:dyDescent="0.25">
      <c r="A251" t="s">
        <v>1293</v>
      </c>
      <c r="C251">
        <v>243</v>
      </c>
      <c r="D251" s="19" t="s">
        <v>496</v>
      </c>
      <c r="E251" s="8" t="s">
        <v>526</v>
      </c>
      <c r="F251" s="2" t="s">
        <v>508</v>
      </c>
      <c r="G251" s="6" t="str">
        <f t="shared" si="272"/>
        <v>0</v>
      </c>
      <c r="H251" s="72" t="str">
        <f t="shared" si="273"/>
        <v>0</v>
      </c>
      <c r="I251" s="6" t="str">
        <f t="shared" si="272"/>
        <v>0</v>
      </c>
      <c r="J251" s="6" t="str">
        <f t="shared" si="272"/>
        <v>0</v>
      </c>
      <c r="K251" s="72" t="str">
        <f t="shared" si="274"/>
        <v>0</v>
      </c>
      <c r="L251" s="6" t="str">
        <f t="shared" si="272"/>
        <v>0</v>
      </c>
      <c r="M251" s="6" t="str">
        <f t="shared" si="272"/>
        <v>0</v>
      </c>
      <c r="N251" s="6" t="str">
        <f t="shared" si="272"/>
        <v>0</v>
      </c>
      <c r="O251" s="16">
        <f t="shared" si="277"/>
        <v>0</v>
      </c>
      <c r="P251" s="6" t="str">
        <f t="shared" si="275"/>
        <v>0</v>
      </c>
      <c r="Q251" s="6" t="str">
        <f t="shared" si="275"/>
        <v>0</v>
      </c>
      <c r="R251" s="72" t="str">
        <f t="shared" si="276"/>
        <v>0</v>
      </c>
      <c r="S251" s="181"/>
      <c r="T251" s="196">
        <f t="shared" si="278"/>
        <v>0</v>
      </c>
      <c r="U251" s="197">
        <f t="shared" si="279"/>
        <v>0</v>
      </c>
      <c r="V251" s="198">
        <f t="shared" si="280"/>
        <v>0</v>
      </c>
      <c r="W251" s="199">
        <f t="shared" si="281"/>
        <v>0</v>
      </c>
      <c r="X251" s="199">
        <f t="shared" si="282"/>
        <v>0</v>
      </c>
      <c r="Y251" s="199">
        <f t="shared" si="243"/>
        <v>0</v>
      </c>
      <c r="Z251" s="200">
        <f t="shared" si="242"/>
        <v>0</v>
      </c>
    </row>
    <row r="252" spans="1:26" ht="24.75" x14ac:dyDescent="0.25">
      <c r="C252">
        <v>244</v>
      </c>
      <c r="D252" s="19" t="s">
        <v>497</v>
      </c>
      <c r="E252" s="8" t="s">
        <v>527</v>
      </c>
      <c r="F252" s="2" t="s">
        <v>509</v>
      </c>
      <c r="G252" s="6" t="str">
        <f t="shared" si="272"/>
        <v>0</v>
      </c>
      <c r="H252" s="72" t="str">
        <f t="shared" si="273"/>
        <v>0</v>
      </c>
      <c r="I252" s="6" t="str">
        <f t="shared" si="272"/>
        <v>0</v>
      </c>
      <c r="J252" s="6" t="str">
        <f t="shared" si="272"/>
        <v>0</v>
      </c>
      <c r="K252" s="72" t="str">
        <f t="shared" si="274"/>
        <v>0</v>
      </c>
      <c r="L252" s="6" t="str">
        <f t="shared" si="272"/>
        <v>0</v>
      </c>
      <c r="M252" s="6" t="str">
        <f t="shared" si="272"/>
        <v>0</v>
      </c>
      <c r="N252" s="6" t="str">
        <f t="shared" si="272"/>
        <v>0</v>
      </c>
      <c r="O252" s="16">
        <f t="shared" si="245"/>
        <v>0</v>
      </c>
      <c r="P252" s="6" t="str">
        <f t="shared" si="275"/>
        <v>0</v>
      </c>
      <c r="Q252" s="6" t="str">
        <f t="shared" si="275"/>
        <v>0</v>
      </c>
      <c r="R252" s="72" t="str">
        <f t="shared" si="276"/>
        <v>0</v>
      </c>
      <c r="S252" s="181"/>
      <c r="T252" s="196">
        <f t="shared" si="246"/>
        <v>0</v>
      </c>
      <c r="U252" s="197">
        <f t="shared" si="247"/>
        <v>0</v>
      </c>
      <c r="V252" s="198">
        <f t="shared" si="248"/>
        <v>0</v>
      </c>
      <c r="W252" s="199">
        <f t="shared" si="249"/>
        <v>0</v>
      </c>
      <c r="X252" s="199">
        <f t="shared" si="250"/>
        <v>0</v>
      </c>
      <c r="Y252" s="199">
        <f t="shared" si="243"/>
        <v>0</v>
      </c>
      <c r="Z252" s="200">
        <f t="shared" si="242"/>
        <v>0</v>
      </c>
    </row>
    <row r="253" spans="1:26" x14ac:dyDescent="0.25">
      <c r="A253" t="s">
        <v>1294</v>
      </c>
      <c r="C253">
        <v>245</v>
      </c>
      <c r="D253" s="19" t="s">
        <v>498</v>
      </c>
      <c r="E253" s="8" t="s">
        <v>1683</v>
      </c>
      <c r="F253" s="2" t="s">
        <v>510</v>
      </c>
      <c r="G253" s="6" t="str">
        <f t="shared" si="272"/>
        <v>0</v>
      </c>
      <c r="H253" s="72" t="str">
        <f t="shared" si="273"/>
        <v>0</v>
      </c>
      <c r="I253" s="6" t="str">
        <f t="shared" si="272"/>
        <v>0</v>
      </c>
      <c r="J253" s="6" t="str">
        <f t="shared" si="272"/>
        <v>0</v>
      </c>
      <c r="K253" s="72" t="str">
        <f t="shared" si="274"/>
        <v>0</v>
      </c>
      <c r="L253" s="6" t="str">
        <f t="shared" si="272"/>
        <v>0</v>
      </c>
      <c r="M253" s="6" t="str">
        <f t="shared" si="272"/>
        <v>0</v>
      </c>
      <c r="N253" s="6" t="str">
        <f t="shared" si="272"/>
        <v>0</v>
      </c>
      <c r="O253" s="16">
        <f t="shared" si="245"/>
        <v>0</v>
      </c>
      <c r="P253" s="6" t="str">
        <f t="shared" si="275"/>
        <v>0</v>
      </c>
      <c r="Q253" s="6" t="str">
        <f t="shared" si="275"/>
        <v>0</v>
      </c>
      <c r="R253" s="72" t="str">
        <f t="shared" si="276"/>
        <v>0</v>
      </c>
      <c r="S253" s="181"/>
      <c r="T253" s="196">
        <f t="shared" si="246"/>
        <v>0</v>
      </c>
      <c r="U253" s="197">
        <f t="shared" si="247"/>
        <v>0</v>
      </c>
      <c r="V253" s="198">
        <f t="shared" si="248"/>
        <v>0</v>
      </c>
      <c r="W253" s="199">
        <f t="shared" si="249"/>
        <v>0</v>
      </c>
      <c r="X253" s="199">
        <f t="shared" si="250"/>
        <v>0</v>
      </c>
      <c r="Y253" s="199">
        <f t="shared" si="243"/>
        <v>0</v>
      </c>
      <c r="Z253" s="200">
        <f t="shared" si="242"/>
        <v>0</v>
      </c>
    </row>
    <row r="254" spans="1:26" x14ac:dyDescent="0.25">
      <c r="C254">
        <v>246</v>
      </c>
      <c r="D254" s="36" t="s">
        <v>675</v>
      </c>
      <c r="E254" s="14"/>
      <c r="F254" s="15"/>
      <c r="G254" s="16">
        <f>IFERROR(G248-G250-G251-G252-G253,"0")</f>
        <v>0</v>
      </c>
      <c r="H254" s="228"/>
      <c r="I254" s="16">
        <f>IFERROR(I248-I250-I251-I252-I253,"0")</f>
        <v>0</v>
      </c>
      <c r="J254" s="16">
        <f>IFERROR(J248-J250-J251-J252-J253,"0")</f>
        <v>0</v>
      </c>
      <c r="K254" s="228"/>
      <c r="L254" s="16">
        <f>IFERROR(L248-L250-L251-L252-L253,"0")</f>
        <v>0</v>
      </c>
      <c r="M254" s="16">
        <f>IFERROR(M248-M250-M251-M252-M253,"0")</f>
        <v>0</v>
      </c>
      <c r="N254" s="16">
        <f>IFERROR(N248-N250-N251-N252-N253,"0")</f>
        <v>0</v>
      </c>
      <c r="O254" s="16">
        <f t="shared" si="245"/>
        <v>0</v>
      </c>
      <c r="P254" s="16">
        <f>IFERROR(P248-P250-P251-P252-P253,"0")</f>
        <v>0</v>
      </c>
      <c r="Q254" s="16">
        <f>IFERROR(Q248-Q250-Q251-Q252-Q253,"0")</f>
        <v>0</v>
      </c>
      <c r="R254" s="228"/>
      <c r="S254" s="120"/>
      <c r="T254" s="196">
        <f t="shared" si="246"/>
        <v>0</v>
      </c>
      <c r="U254" s="197">
        <f t="shared" si="247"/>
        <v>0</v>
      </c>
      <c r="V254" s="198">
        <f t="shared" si="248"/>
        <v>0</v>
      </c>
      <c r="W254" s="199">
        <f t="shared" si="249"/>
        <v>0</v>
      </c>
      <c r="X254" s="199">
        <f t="shared" si="250"/>
        <v>0</v>
      </c>
      <c r="Y254" s="199">
        <f t="shared" si="243"/>
        <v>0</v>
      </c>
      <c r="Z254" s="200">
        <f t="shared" si="242"/>
        <v>0</v>
      </c>
    </row>
    <row r="255" spans="1:26" ht="24.75" x14ac:dyDescent="0.25">
      <c r="A255" t="s">
        <v>1295</v>
      </c>
      <c r="C255">
        <v>247</v>
      </c>
      <c r="D255" s="10" t="s">
        <v>499</v>
      </c>
      <c r="E255" s="8" t="s">
        <v>519</v>
      </c>
      <c r="F255" s="2" t="s">
        <v>511</v>
      </c>
      <c r="G255" s="6" t="str">
        <f t="shared" ref="G255:N256" si="283">IFERROR(VLOOKUP($A255,_f12_all,G$1,FALSE),"0")</f>
        <v>0</v>
      </c>
      <c r="H255" s="72" t="str">
        <f>IFERROR(VLOOKUP($A255,_f12_all_pr,H$1,FALSE),"0")</f>
        <v>0</v>
      </c>
      <c r="I255" s="6" t="str">
        <f t="shared" si="283"/>
        <v>0</v>
      </c>
      <c r="J255" s="6" t="str">
        <f t="shared" si="283"/>
        <v>0</v>
      </c>
      <c r="K255" s="72" t="str">
        <f>IFERROR(VLOOKUP($A255,_f12_all_pr,K$1,FALSE),"0")</f>
        <v>0</v>
      </c>
      <c r="L255" s="6" t="str">
        <f t="shared" si="283"/>
        <v>0</v>
      </c>
      <c r="M255" s="6" t="str">
        <f t="shared" si="283"/>
        <v>0</v>
      </c>
      <c r="N255" s="6" t="str">
        <f t="shared" si="283"/>
        <v>0</v>
      </c>
      <c r="O255" s="16">
        <f t="shared" si="245"/>
        <v>0</v>
      </c>
      <c r="P255" s="6" t="str">
        <f>IFERROR(VLOOKUP($A255,_f12_all,P$1,FALSE),"0")</f>
        <v>0</v>
      </c>
      <c r="Q255" s="6" t="str">
        <f>IFERROR(VLOOKUP($A255,_f12_all,Q$1,FALSE),"0")</f>
        <v>0</v>
      </c>
      <c r="R255" s="72" t="str">
        <f>IFERROR(VLOOKUP($A255,_f12_all_pr,R$1,FALSE),"0")</f>
        <v>0</v>
      </c>
      <c r="S255" s="181"/>
      <c r="T255" s="196">
        <f t="shared" si="246"/>
        <v>0</v>
      </c>
      <c r="U255" s="197">
        <f t="shared" si="247"/>
        <v>0</v>
      </c>
      <c r="V255" s="198">
        <f t="shared" si="248"/>
        <v>0</v>
      </c>
      <c r="W255" s="199">
        <f t="shared" si="249"/>
        <v>0</v>
      </c>
      <c r="X255" s="199">
        <f t="shared" si="250"/>
        <v>0</v>
      </c>
      <c r="Y255" s="199">
        <f t="shared" si="243"/>
        <v>0</v>
      </c>
      <c r="Z255" s="200">
        <f t="shared" si="242"/>
        <v>0</v>
      </c>
    </row>
    <row r="256" spans="1:26" ht="24.75" x14ac:dyDescent="0.25">
      <c r="A256" t="s">
        <v>1296</v>
      </c>
      <c r="C256">
        <v>248</v>
      </c>
      <c r="D256" s="19" t="s">
        <v>500</v>
      </c>
      <c r="E256" s="8" t="s">
        <v>528</v>
      </c>
      <c r="F256" s="2" t="s">
        <v>512</v>
      </c>
      <c r="G256" s="6" t="str">
        <f t="shared" si="283"/>
        <v>0</v>
      </c>
      <c r="H256" s="72" t="str">
        <f>IFERROR(VLOOKUP($A256,_f12_all_pr,H$1,FALSE),"0")</f>
        <v>0</v>
      </c>
      <c r="I256" s="6" t="str">
        <f t="shared" si="283"/>
        <v>0</v>
      </c>
      <c r="J256" s="6" t="str">
        <f t="shared" si="283"/>
        <v>0</v>
      </c>
      <c r="K256" s="72" t="str">
        <f>IFERROR(VLOOKUP($A256,_f12_all_pr,K$1,FALSE),"0")</f>
        <v>0</v>
      </c>
      <c r="L256" s="6" t="str">
        <f t="shared" si="283"/>
        <v>0</v>
      </c>
      <c r="M256" s="6" t="str">
        <f t="shared" si="283"/>
        <v>0</v>
      </c>
      <c r="N256" s="6" t="str">
        <f t="shared" si="283"/>
        <v>0</v>
      </c>
      <c r="O256" s="16">
        <f t="shared" si="245"/>
        <v>0</v>
      </c>
      <c r="P256" s="6" t="str">
        <f>IFERROR(VLOOKUP($A256,_f12_all,P$1,FALSE),"0")</f>
        <v>0</v>
      </c>
      <c r="Q256" s="6" t="str">
        <f>IFERROR(VLOOKUP($A256,_f12_all,Q$1,FALSE),"0")</f>
        <v>0</v>
      </c>
      <c r="R256" s="72" t="str">
        <f>IFERROR(VLOOKUP($A256,_f12_all_pr,R$1,FALSE),"0")</f>
        <v>0</v>
      </c>
      <c r="S256" s="181"/>
      <c r="T256" s="196">
        <f t="shared" si="246"/>
        <v>0</v>
      </c>
      <c r="U256" s="197">
        <f t="shared" si="247"/>
        <v>0</v>
      </c>
      <c r="V256" s="198">
        <f t="shared" si="248"/>
        <v>0</v>
      </c>
      <c r="W256" s="199">
        <f t="shared" si="249"/>
        <v>0</v>
      </c>
      <c r="X256" s="199">
        <f t="shared" si="250"/>
        <v>0</v>
      </c>
      <c r="Y256" s="199">
        <f t="shared" si="243"/>
        <v>0</v>
      </c>
      <c r="Z256" s="200">
        <f t="shared" si="242"/>
        <v>0</v>
      </c>
    </row>
    <row r="257" spans="1:26" x14ac:dyDescent="0.25">
      <c r="C257">
        <v>249</v>
      </c>
      <c r="D257" s="36" t="s">
        <v>674</v>
      </c>
      <c r="E257" s="15"/>
      <c r="F257" s="15"/>
      <c r="G257" s="16">
        <f>IFERROR(G255-G256,"0")</f>
        <v>0</v>
      </c>
      <c r="H257" s="228"/>
      <c r="I257" s="16">
        <f t="shared" ref="I257:Q257" si="284">IFERROR(I255-I256,"0")</f>
        <v>0</v>
      </c>
      <c r="J257" s="16">
        <f t="shared" si="284"/>
        <v>0</v>
      </c>
      <c r="K257" s="228"/>
      <c r="L257" s="16">
        <f t="shared" si="284"/>
        <v>0</v>
      </c>
      <c r="M257" s="16">
        <f t="shared" si="284"/>
        <v>0</v>
      </c>
      <c r="N257" s="16">
        <f t="shared" si="284"/>
        <v>0</v>
      </c>
      <c r="O257" s="16">
        <f t="shared" si="245"/>
        <v>0</v>
      </c>
      <c r="P257" s="16">
        <f t="shared" si="284"/>
        <v>0</v>
      </c>
      <c r="Q257" s="16">
        <f t="shared" si="284"/>
        <v>0</v>
      </c>
      <c r="R257" s="228"/>
      <c r="S257" s="120"/>
      <c r="T257" s="196">
        <f t="shared" si="246"/>
        <v>0</v>
      </c>
      <c r="U257" s="197">
        <f t="shared" si="247"/>
        <v>0</v>
      </c>
      <c r="V257" s="198">
        <f t="shared" si="248"/>
        <v>0</v>
      </c>
      <c r="W257" s="199">
        <f t="shared" si="249"/>
        <v>0</v>
      </c>
      <c r="X257" s="199">
        <f t="shared" si="250"/>
        <v>0</v>
      </c>
      <c r="Y257" s="199">
        <f t="shared" si="243"/>
        <v>0</v>
      </c>
      <c r="Z257" s="200">
        <f t="shared" si="242"/>
        <v>0</v>
      </c>
    </row>
    <row r="258" spans="1:26" x14ac:dyDescent="0.25">
      <c r="A258" t="s">
        <v>1297</v>
      </c>
      <c r="C258">
        <v>250</v>
      </c>
      <c r="D258" s="10" t="s">
        <v>501</v>
      </c>
      <c r="E258" s="8" t="s">
        <v>520</v>
      </c>
      <c r="F258" s="2" t="s">
        <v>513</v>
      </c>
      <c r="G258" s="6" t="str">
        <f t="shared" ref="G258:Q262" si="285">IFERROR(VLOOKUP($A258,_f12_all,G$1,FALSE),"0")</f>
        <v>0</v>
      </c>
      <c r="H258" s="72" t="str">
        <f>IFERROR(VLOOKUP($A258,_f12_all_pr,H$1,FALSE),"0")</f>
        <v>0</v>
      </c>
      <c r="I258" s="6" t="str">
        <f t="shared" si="285"/>
        <v>0</v>
      </c>
      <c r="J258" s="6" t="str">
        <f t="shared" si="285"/>
        <v>0</v>
      </c>
      <c r="K258" s="72" t="str">
        <f>IFERROR(VLOOKUP($A258,_f12_all_pr,K$1,FALSE),"0")</f>
        <v>0</v>
      </c>
      <c r="L258" s="6" t="str">
        <f t="shared" si="285"/>
        <v>0</v>
      </c>
      <c r="M258" s="6" t="str">
        <f t="shared" si="285"/>
        <v>0</v>
      </c>
      <c r="N258" s="6" t="str">
        <f t="shared" si="285"/>
        <v>0</v>
      </c>
      <c r="O258" s="16">
        <f t="shared" si="245"/>
        <v>0</v>
      </c>
      <c r="P258" s="6" t="str">
        <f t="shared" ref="P258:Q262" si="286">IFERROR(VLOOKUP($A258,_f12_all,P$1,FALSE),"0")</f>
        <v>0</v>
      </c>
      <c r="Q258" s="6" t="str">
        <f t="shared" si="286"/>
        <v>0</v>
      </c>
      <c r="R258" s="72" t="str">
        <f>IFERROR(VLOOKUP($A258,_f12_all_pr,R$1,FALSE),"0")</f>
        <v>0</v>
      </c>
      <c r="S258" s="181"/>
      <c r="T258" s="196">
        <f t="shared" si="246"/>
        <v>0</v>
      </c>
      <c r="U258" s="197">
        <f t="shared" si="247"/>
        <v>0</v>
      </c>
      <c r="V258" s="198">
        <f t="shared" si="248"/>
        <v>0</v>
      </c>
      <c r="W258" s="199">
        <f t="shared" si="249"/>
        <v>0</v>
      </c>
      <c r="X258" s="199">
        <f t="shared" si="250"/>
        <v>0</v>
      </c>
      <c r="Y258" s="199">
        <f t="shared" si="243"/>
        <v>0</v>
      </c>
      <c r="Z258" s="200">
        <f t="shared" si="242"/>
        <v>0</v>
      </c>
    </row>
    <row r="259" spans="1:26" ht="24.75" x14ac:dyDescent="0.25">
      <c r="A259" s="173" t="s">
        <v>3586</v>
      </c>
      <c r="C259">
        <v>251</v>
      </c>
      <c r="D259" s="163" t="s">
        <v>3470</v>
      </c>
      <c r="E259" s="160" t="s">
        <v>3471</v>
      </c>
      <c r="F259" s="164" t="s">
        <v>3472</v>
      </c>
      <c r="G259" s="6" t="str">
        <f>IFERROR(VLOOKUP($A259,_f12_all,G$1,FALSE),"0")</f>
        <v>0</v>
      </c>
      <c r="H259" s="228"/>
      <c r="I259" s="6" t="str">
        <f t="shared" si="285"/>
        <v>0</v>
      </c>
      <c r="J259" s="6" t="str">
        <f t="shared" si="285"/>
        <v>0</v>
      </c>
      <c r="K259" s="228"/>
      <c r="L259" s="6" t="str">
        <f t="shared" si="285"/>
        <v>0</v>
      </c>
      <c r="M259" s="6" t="str">
        <f t="shared" si="285"/>
        <v>0</v>
      </c>
      <c r="N259" s="6" t="str">
        <f t="shared" si="285"/>
        <v>0</v>
      </c>
      <c r="O259" s="16">
        <f t="shared" si="245"/>
        <v>0</v>
      </c>
      <c r="P259" s="6" t="str">
        <f t="shared" si="285"/>
        <v>0</v>
      </c>
      <c r="Q259" s="6" t="str">
        <f t="shared" si="285"/>
        <v>0</v>
      </c>
      <c r="R259" s="228"/>
      <c r="S259" s="181"/>
      <c r="T259" s="196">
        <f t="shared" ref="T259:T260" si="287">IFERROR(G259-I259,"0")</f>
        <v>0</v>
      </c>
      <c r="U259" s="197">
        <f t="shared" ref="U259:U260" si="288">IFERROR(J259-L259,"0")</f>
        <v>0</v>
      </c>
      <c r="V259" s="198">
        <f t="shared" ref="V259:V260" si="289">IFERROR(T259-U259,"0")</f>
        <v>0</v>
      </c>
      <c r="W259" s="199">
        <f t="shared" ref="W259:W260" si="290">I259-P259-Q259</f>
        <v>0</v>
      </c>
      <c r="X259" s="199">
        <f t="shared" ref="X259:X260" si="291">I259-L259</f>
        <v>0</v>
      </c>
      <c r="Y259" s="199">
        <f t="shared" ref="Y259:Y260" si="292">G259-J259</f>
        <v>0</v>
      </c>
      <c r="Z259" s="200">
        <f t="shared" ref="Z259:Z260" si="293">J259-M259-N259</f>
        <v>0</v>
      </c>
    </row>
    <row r="260" spans="1:26" x14ac:dyDescent="0.25">
      <c r="C260">
        <v>252</v>
      </c>
      <c r="D260" s="36" t="s">
        <v>3488</v>
      </c>
      <c r="E260" s="15"/>
      <c r="F260" s="15"/>
      <c r="G260" s="16">
        <f>IFERROR(G258-G259,"0")</f>
        <v>0</v>
      </c>
      <c r="H260" s="228"/>
      <c r="I260" s="6"/>
      <c r="J260" s="6"/>
      <c r="K260" s="228"/>
      <c r="L260" s="6"/>
      <c r="M260" s="6"/>
      <c r="N260" s="6"/>
      <c r="O260" s="16">
        <f t="shared" si="245"/>
        <v>0</v>
      </c>
      <c r="P260" s="6"/>
      <c r="Q260" s="6"/>
      <c r="R260" s="228"/>
      <c r="S260" s="181"/>
      <c r="T260" s="196">
        <f t="shared" si="287"/>
        <v>0</v>
      </c>
      <c r="U260" s="197">
        <f t="shared" si="288"/>
        <v>0</v>
      </c>
      <c r="V260" s="198">
        <f t="shared" si="289"/>
        <v>0</v>
      </c>
      <c r="W260" s="199">
        <f t="shared" si="290"/>
        <v>0</v>
      </c>
      <c r="X260" s="199">
        <f t="shared" si="291"/>
        <v>0</v>
      </c>
      <c r="Y260" s="199">
        <f t="shared" si="292"/>
        <v>0</v>
      </c>
      <c r="Z260" s="200">
        <f t="shared" si="293"/>
        <v>0</v>
      </c>
    </row>
    <row r="261" spans="1:26" x14ac:dyDescent="0.25">
      <c r="A261" t="s">
        <v>1298</v>
      </c>
      <c r="C261">
        <v>253</v>
      </c>
      <c r="D261" s="10" t="s">
        <v>502</v>
      </c>
      <c r="E261" s="8" t="s">
        <v>521</v>
      </c>
      <c r="F261" s="2" t="s">
        <v>514</v>
      </c>
      <c r="G261" s="6" t="str">
        <f t="shared" si="285"/>
        <v>0</v>
      </c>
      <c r="H261" s="72" t="str">
        <f>IFERROR(VLOOKUP($A261,_f12_all_pr,H$1,FALSE),"0")</f>
        <v>0</v>
      </c>
      <c r="I261" s="6" t="str">
        <f t="shared" si="285"/>
        <v>0</v>
      </c>
      <c r="J261" s="6" t="str">
        <f t="shared" si="285"/>
        <v>0</v>
      </c>
      <c r="K261" s="72" t="str">
        <f>IFERROR(VLOOKUP($A261,_f12_all_pr,K$1,FALSE),"0")</f>
        <v>0</v>
      </c>
      <c r="L261" s="6" t="str">
        <f t="shared" si="285"/>
        <v>0</v>
      </c>
      <c r="M261" s="6" t="str">
        <f t="shared" si="285"/>
        <v>0</v>
      </c>
      <c r="N261" s="6" t="str">
        <f t="shared" si="285"/>
        <v>0</v>
      </c>
      <c r="O261" s="16">
        <f t="shared" si="245"/>
        <v>0</v>
      </c>
      <c r="P261" s="6" t="str">
        <f t="shared" si="286"/>
        <v>0</v>
      </c>
      <c r="Q261" s="6" t="str">
        <f t="shared" si="286"/>
        <v>0</v>
      </c>
      <c r="R261" s="72" t="str">
        <f>IFERROR(VLOOKUP($A261,_f12_all_pr,R$1,FALSE),"0")</f>
        <v>0</v>
      </c>
      <c r="S261" s="181"/>
      <c r="T261" s="196">
        <f t="shared" si="246"/>
        <v>0</v>
      </c>
      <c r="U261" s="197">
        <f t="shared" si="247"/>
        <v>0</v>
      </c>
      <c r="V261" s="198">
        <f t="shared" si="248"/>
        <v>0</v>
      </c>
      <c r="W261" s="199">
        <f t="shared" si="249"/>
        <v>0</v>
      </c>
      <c r="X261" s="199">
        <f t="shared" si="250"/>
        <v>0</v>
      </c>
      <c r="Y261" s="199">
        <f t="shared" si="243"/>
        <v>0</v>
      </c>
      <c r="Z261" s="200">
        <f t="shared" si="242"/>
        <v>0</v>
      </c>
    </row>
    <row r="262" spans="1:26" ht="24.75" x14ac:dyDescent="0.25">
      <c r="A262" t="s">
        <v>1299</v>
      </c>
      <c r="C262">
        <v>254</v>
      </c>
      <c r="D262" s="19" t="s">
        <v>503</v>
      </c>
      <c r="E262" s="8" t="s">
        <v>529</v>
      </c>
      <c r="F262" s="2" t="s">
        <v>515</v>
      </c>
      <c r="G262" s="6" t="str">
        <f t="shared" si="285"/>
        <v>0</v>
      </c>
      <c r="H262" s="72" t="str">
        <f>IFERROR(VLOOKUP($A262,_f12_all_pr,H$1,FALSE),"0")</f>
        <v>0</v>
      </c>
      <c r="I262" s="6" t="str">
        <f t="shared" si="285"/>
        <v>0</v>
      </c>
      <c r="J262" s="6" t="str">
        <f t="shared" si="285"/>
        <v>0</v>
      </c>
      <c r="K262" s="72" t="str">
        <f>IFERROR(VLOOKUP($A262,_f12_all_pr,K$1,FALSE),"0")</f>
        <v>0</v>
      </c>
      <c r="L262" s="6" t="str">
        <f t="shared" si="285"/>
        <v>0</v>
      </c>
      <c r="M262" s="6" t="str">
        <f t="shared" si="285"/>
        <v>0</v>
      </c>
      <c r="N262" s="6" t="str">
        <f t="shared" si="285"/>
        <v>0</v>
      </c>
      <c r="O262" s="16">
        <f t="shared" si="245"/>
        <v>0</v>
      </c>
      <c r="P262" s="6" t="str">
        <f t="shared" si="286"/>
        <v>0</v>
      </c>
      <c r="Q262" s="6" t="str">
        <f t="shared" si="286"/>
        <v>0</v>
      </c>
      <c r="R262" s="72" t="str">
        <f>IFERROR(VLOOKUP($A262,_f12_all_pr,R$1,FALSE),"0")</f>
        <v>0</v>
      </c>
      <c r="S262" s="181"/>
      <c r="T262" s="196">
        <f t="shared" si="246"/>
        <v>0</v>
      </c>
      <c r="U262" s="197">
        <f t="shared" si="247"/>
        <v>0</v>
      </c>
      <c r="V262" s="198">
        <f t="shared" si="248"/>
        <v>0</v>
      </c>
      <c r="W262" s="199">
        <f t="shared" si="249"/>
        <v>0</v>
      </c>
      <c r="X262" s="199">
        <f t="shared" si="250"/>
        <v>0</v>
      </c>
      <c r="Y262" s="199">
        <f t="shared" si="243"/>
        <v>0</v>
      </c>
      <c r="Z262" s="200">
        <f t="shared" si="242"/>
        <v>0</v>
      </c>
    </row>
    <row r="263" spans="1:26" x14ac:dyDescent="0.25">
      <c r="C263">
        <v>255</v>
      </c>
      <c r="D263" s="36" t="s">
        <v>673</v>
      </c>
      <c r="E263" s="15"/>
      <c r="F263" s="15"/>
      <c r="G263" s="16">
        <f>IFERROR(G261-G262,"0")</f>
        <v>0</v>
      </c>
      <c r="H263" s="228"/>
      <c r="I263" s="16">
        <f t="shared" ref="I263:Q263" si="294">IFERROR(I261-I262,"0")</f>
        <v>0</v>
      </c>
      <c r="J263" s="16">
        <f t="shared" si="294"/>
        <v>0</v>
      </c>
      <c r="K263" s="228"/>
      <c r="L263" s="16">
        <f t="shared" si="294"/>
        <v>0</v>
      </c>
      <c r="M263" s="16">
        <f t="shared" si="294"/>
        <v>0</v>
      </c>
      <c r="N263" s="16">
        <f t="shared" si="294"/>
        <v>0</v>
      </c>
      <c r="O263" s="16">
        <f t="shared" si="245"/>
        <v>0</v>
      </c>
      <c r="P263" s="16">
        <f t="shared" si="294"/>
        <v>0</v>
      </c>
      <c r="Q263" s="16">
        <f t="shared" si="294"/>
        <v>0</v>
      </c>
      <c r="R263" s="228"/>
      <c r="S263" s="120"/>
      <c r="T263" s="196">
        <f t="shared" si="246"/>
        <v>0</v>
      </c>
      <c r="U263" s="197">
        <f t="shared" si="247"/>
        <v>0</v>
      </c>
      <c r="V263" s="198">
        <f t="shared" si="248"/>
        <v>0</v>
      </c>
      <c r="W263" s="199">
        <f t="shared" si="249"/>
        <v>0</v>
      </c>
      <c r="X263" s="199">
        <f t="shared" si="250"/>
        <v>0</v>
      </c>
      <c r="Y263" s="199">
        <f t="shared" si="243"/>
        <v>0</v>
      </c>
      <c r="Z263" s="200">
        <f t="shared" si="242"/>
        <v>0</v>
      </c>
    </row>
    <row r="264" spans="1:26" ht="24.75" x14ac:dyDescent="0.25">
      <c r="A264" t="s">
        <v>1300</v>
      </c>
      <c r="C264">
        <v>256</v>
      </c>
      <c r="D264" s="10" t="s">
        <v>504</v>
      </c>
      <c r="E264" s="8" t="s">
        <v>522</v>
      </c>
      <c r="F264" s="2" t="s">
        <v>516</v>
      </c>
      <c r="G264" s="6" t="str">
        <f t="shared" ref="G264:Q267" si="295">IFERROR(VLOOKUP($A264,_f12_all,G$1,FALSE),"0")</f>
        <v>0</v>
      </c>
      <c r="H264" s="72" t="str">
        <f>IFERROR(VLOOKUP($A264,_f12_all_pr,H$1,FALSE),"0")</f>
        <v>0</v>
      </c>
      <c r="I264" s="6" t="str">
        <f t="shared" si="295"/>
        <v>0</v>
      </c>
      <c r="J264" s="6" t="str">
        <f t="shared" si="295"/>
        <v>0</v>
      </c>
      <c r="K264" s="72" t="str">
        <f>IFERROR(VLOOKUP($A264,_f12_all_pr,K$1,FALSE),"0")</f>
        <v>0</v>
      </c>
      <c r="L264" s="6" t="str">
        <f t="shared" si="295"/>
        <v>0</v>
      </c>
      <c r="M264" s="6" t="str">
        <f t="shared" si="295"/>
        <v>0</v>
      </c>
      <c r="N264" s="6" t="str">
        <f t="shared" si="295"/>
        <v>0</v>
      </c>
      <c r="O264" s="16">
        <f t="shared" si="245"/>
        <v>0</v>
      </c>
      <c r="P264" s="6" t="str">
        <f t="shared" ref="P264:Q266" si="296">IFERROR(VLOOKUP($A264,_f12_all,P$1,FALSE),"0")</f>
        <v>0</v>
      </c>
      <c r="Q264" s="6" t="str">
        <f t="shared" si="296"/>
        <v>0</v>
      </c>
      <c r="R264" s="72" t="str">
        <f>IFERROR(VLOOKUP($A264,_f12_all_pr,R$1,FALSE),"0")</f>
        <v>0</v>
      </c>
      <c r="S264" s="181"/>
      <c r="T264" s="196">
        <f t="shared" si="246"/>
        <v>0</v>
      </c>
      <c r="U264" s="197">
        <f t="shared" si="247"/>
        <v>0</v>
      </c>
      <c r="V264" s="198">
        <f t="shared" si="248"/>
        <v>0</v>
      </c>
      <c r="W264" s="199">
        <f t="shared" si="249"/>
        <v>0</v>
      </c>
      <c r="X264" s="199">
        <f t="shared" si="250"/>
        <v>0</v>
      </c>
      <c r="Y264" s="199">
        <f t="shared" si="243"/>
        <v>0</v>
      </c>
      <c r="Z264" s="200">
        <f t="shared" si="242"/>
        <v>0</v>
      </c>
    </row>
    <row r="265" spans="1:26" x14ac:dyDescent="0.25">
      <c r="A265" t="s">
        <v>1301</v>
      </c>
      <c r="C265">
        <v>257</v>
      </c>
      <c r="D265" s="10" t="s">
        <v>505</v>
      </c>
      <c r="E265" s="8" t="s">
        <v>523</v>
      </c>
      <c r="F265" s="2" t="s">
        <v>517</v>
      </c>
      <c r="G265" s="6" t="str">
        <f t="shared" si="295"/>
        <v>0</v>
      </c>
      <c r="H265" s="72" t="str">
        <f>IFERROR(VLOOKUP($A265,_f12_all_pr,H$1,FALSE),"0")</f>
        <v>0</v>
      </c>
      <c r="I265" s="6" t="str">
        <f t="shared" si="295"/>
        <v>0</v>
      </c>
      <c r="J265" s="6" t="str">
        <f t="shared" si="295"/>
        <v>0</v>
      </c>
      <c r="K265" s="72" t="str">
        <f>IFERROR(VLOOKUP($A265,_f12_all_pr,K$1,FALSE),"0")</f>
        <v>0</v>
      </c>
      <c r="L265" s="6" t="str">
        <f t="shared" si="295"/>
        <v>0</v>
      </c>
      <c r="M265" s="6" t="str">
        <f t="shared" si="295"/>
        <v>0</v>
      </c>
      <c r="N265" s="6" t="str">
        <f t="shared" si="295"/>
        <v>0</v>
      </c>
      <c r="O265" s="16">
        <f t="shared" si="245"/>
        <v>0</v>
      </c>
      <c r="P265" s="6" t="str">
        <f t="shared" si="296"/>
        <v>0</v>
      </c>
      <c r="Q265" s="6" t="str">
        <f t="shared" si="296"/>
        <v>0</v>
      </c>
      <c r="R265" s="72" t="str">
        <f>IFERROR(VLOOKUP($A265,_f12_all_pr,R$1,FALSE),"0")</f>
        <v>0</v>
      </c>
      <c r="S265" s="181"/>
      <c r="T265" s="196">
        <f t="shared" si="246"/>
        <v>0</v>
      </c>
      <c r="U265" s="197">
        <f t="shared" si="247"/>
        <v>0</v>
      </c>
      <c r="V265" s="198">
        <f t="shared" si="248"/>
        <v>0</v>
      </c>
      <c r="W265" s="199">
        <f t="shared" si="249"/>
        <v>0</v>
      </c>
      <c r="X265" s="199">
        <f t="shared" si="250"/>
        <v>0</v>
      </c>
      <c r="Y265" s="199">
        <f t="shared" si="243"/>
        <v>0</v>
      </c>
      <c r="Z265" s="200">
        <f t="shared" si="242"/>
        <v>0</v>
      </c>
    </row>
    <row r="266" spans="1:26" ht="24.75" x14ac:dyDescent="0.25">
      <c r="A266" s="51" t="s">
        <v>3433</v>
      </c>
      <c r="C266">
        <v>258</v>
      </c>
      <c r="D266" s="19" t="s">
        <v>3427</v>
      </c>
      <c r="E266" s="8" t="s">
        <v>530</v>
      </c>
      <c r="F266" s="2" t="s">
        <v>3422</v>
      </c>
      <c r="G266" s="6" t="str">
        <f t="shared" si="295"/>
        <v>0</v>
      </c>
      <c r="H266" s="72" t="str">
        <f>IFERROR(VLOOKUP($A266,_f12_all_pr,H$1,FALSE),"0")</f>
        <v>0</v>
      </c>
      <c r="I266" s="6" t="str">
        <f t="shared" si="295"/>
        <v>0</v>
      </c>
      <c r="J266" s="6" t="str">
        <f t="shared" si="295"/>
        <v>0</v>
      </c>
      <c r="K266" s="72" t="str">
        <f>IFERROR(VLOOKUP($A266,_f12_all_pr,K$1,FALSE),"0")</f>
        <v>0</v>
      </c>
      <c r="L266" s="6" t="str">
        <f t="shared" si="295"/>
        <v>0</v>
      </c>
      <c r="M266" s="6" t="str">
        <f t="shared" si="295"/>
        <v>0</v>
      </c>
      <c r="N266" s="6" t="str">
        <f t="shared" si="295"/>
        <v>0</v>
      </c>
      <c r="O266" s="16">
        <f t="shared" si="245"/>
        <v>0</v>
      </c>
      <c r="P266" s="6" t="str">
        <f t="shared" si="296"/>
        <v>0</v>
      </c>
      <c r="Q266" s="6" t="str">
        <f t="shared" si="296"/>
        <v>0</v>
      </c>
      <c r="R266" s="72" t="str">
        <f>IFERROR(VLOOKUP($A266,_f12_all_pr,R$1,FALSE),"0")</f>
        <v>0</v>
      </c>
      <c r="S266" s="181"/>
      <c r="T266" s="196">
        <f t="shared" ref="T266:T267" si="297">IFERROR(G266-I266,"0")</f>
        <v>0</v>
      </c>
      <c r="U266" s="197">
        <f t="shared" ref="U266:U267" si="298">IFERROR(J266-L266,"0")</f>
        <v>0</v>
      </c>
      <c r="V266" s="198">
        <f t="shared" ref="V266:V267" si="299">IFERROR(T266-U266,"0")</f>
        <v>0</v>
      </c>
      <c r="W266" s="199">
        <f t="shared" ref="W266:W267" si="300">I266-P266-Q266</f>
        <v>0</v>
      </c>
      <c r="X266" s="199">
        <f t="shared" ref="X266:X267" si="301">I266-L266</f>
        <v>0</v>
      </c>
      <c r="Y266" s="199">
        <f t="shared" ref="Y266:Y267" si="302">G266-J266</f>
        <v>0</v>
      </c>
      <c r="Z266" s="200">
        <f t="shared" ref="Z266:Z267" si="303">J266-M266-N266</f>
        <v>0</v>
      </c>
    </row>
    <row r="267" spans="1:26" ht="24.75" x14ac:dyDescent="0.25">
      <c r="A267" s="51" t="s">
        <v>3434</v>
      </c>
      <c r="C267">
        <v>259</v>
      </c>
      <c r="D267" s="131" t="s">
        <v>3420</v>
      </c>
      <c r="E267" s="63" t="s">
        <v>3423</v>
      </c>
      <c r="F267" s="132" t="s">
        <v>3421</v>
      </c>
      <c r="G267" s="6" t="str">
        <f t="shared" si="295"/>
        <v>0</v>
      </c>
      <c r="H267" s="72" t="str">
        <f>IFERROR(VLOOKUP($A267,_f12_all_pr,H$1,FALSE),"0")</f>
        <v>0</v>
      </c>
      <c r="I267" s="6" t="str">
        <f t="shared" si="295"/>
        <v>0</v>
      </c>
      <c r="J267" s="6" t="str">
        <f t="shared" si="295"/>
        <v>0</v>
      </c>
      <c r="K267" s="72" t="str">
        <f>IFERROR(VLOOKUP($A267,_f12_all_pr,K$1,FALSE),"0")</f>
        <v>0</v>
      </c>
      <c r="L267" s="6" t="str">
        <f t="shared" si="295"/>
        <v>0</v>
      </c>
      <c r="M267" s="6" t="str">
        <f t="shared" si="295"/>
        <v>0</v>
      </c>
      <c r="N267" s="6" t="str">
        <f t="shared" si="295"/>
        <v>0</v>
      </c>
      <c r="O267" s="16">
        <f t="shared" si="245"/>
        <v>0</v>
      </c>
      <c r="P267" s="6" t="str">
        <f t="shared" si="295"/>
        <v>0</v>
      </c>
      <c r="Q267" s="6" t="str">
        <f t="shared" si="295"/>
        <v>0</v>
      </c>
      <c r="R267" s="72" t="str">
        <f>IFERROR(VLOOKUP($A267,_f12_all_pr,R$1,FALSE),"0")</f>
        <v>0</v>
      </c>
      <c r="S267" s="181"/>
      <c r="T267" s="196">
        <f t="shared" si="297"/>
        <v>0</v>
      </c>
      <c r="U267" s="197">
        <f t="shared" si="298"/>
        <v>0</v>
      </c>
      <c r="V267" s="198">
        <f t="shared" si="299"/>
        <v>0</v>
      </c>
      <c r="W267" s="199">
        <f t="shared" si="300"/>
        <v>0</v>
      </c>
      <c r="X267" s="199">
        <f t="shared" si="301"/>
        <v>0</v>
      </c>
      <c r="Y267" s="199">
        <f t="shared" si="302"/>
        <v>0</v>
      </c>
      <c r="Z267" s="200">
        <f t="shared" si="303"/>
        <v>0</v>
      </c>
    </row>
    <row r="268" spans="1:26" x14ac:dyDescent="0.25">
      <c r="A268" s="40"/>
      <c r="C268">
        <v>260</v>
      </c>
      <c r="D268" s="36" t="s">
        <v>672</v>
      </c>
      <c r="E268" s="15"/>
      <c r="F268" s="15"/>
      <c r="G268" s="16">
        <f>IFERROR(G265-G266-G267,"0")</f>
        <v>0</v>
      </c>
      <c r="H268" s="227"/>
      <c r="I268" s="16">
        <f>IFERROR(I265-I266-I267,"0")</f>
        <v>0</v>
      </c>
      <c r="J268" s="16">
        <f t="shared" ref="J268:L268" si="304">IFERROR(J265-J266-J267,"0")</f>
        <v>0</v>
      </c>
      <c r="K268" s="227"/>
      <c r="L268" s="16">
        <f t="shared" si="304"/>
        <v>0</v>
      </c>
      <c r="M268" s="16">
        <f t="shared" ref="M268" si="305">IFERROR(M265-M266-M267,"0")</f>
        <v>0</v>
      </c>
      <c r="N268" s="16">
        <f t="shared" ref="N268" si="306">IFERROR(N265-N266-N267,"0")</f>
        <v>0</v>
      </c>
      <c r="O268" s="16">
        <f t="shared" ref="O268" si="307">IFERROR(O265-O266-O267,"0")</f>
        <v>0</v>
      </c>
      <c r="P268" s="16">
        <f t="shared" ref="P268" si="308">IFERROR(P265-P266-P267,"0")</f>
        <v>0</v>
      </c>
      <c r="Q268" s="16">
        <f t="shared" ref="Q268" si="309">IFERROR(Q265-Q266-Q267,"0")</f>
        <v>0</v>
      </c>
      <c r="R268" s="227"/>
      <c r="S268" s="120"/>
      <c r="T268" s="196">
        <f t="shared" ref="T268" si="310">IFERROR(G268-I268,"0")</f>
        <v>0</v>
      </c>
      <c r="U268" s="197">
        <f t="shared" ref="U268" si="311">IFERROR(J268-L268,"0")</f>
        <v>0</v>
      </c>
      <c r="V268" s="198">
        <f t="shared" ref="V268" si="312">IFERROR(T268-U268,"0")</f>
        <v>0</v>
      </c>
      <c r="W268" s="199">
        <f t="shared" ref="W268" si="313">I268-P268-Q268</f>
        <v>0</v>
      </c>
      <c r="X268" s="199">
        <f t="shared" ref="X268" si="314">I268-L268</f>
        <v>0</v>
      </c>
      <c r="Y268" s="199">
        <f t="shared" ref="Y268" si="315">G268-J268</f>
        <v>0</v>
      </c>
      <c r="Z268" s="200">
        <f t="shared" ref="Z268" si="316">J268-M268-N268</f>
        <v>0</v>
      </c>
    </row>
    <row r="269" spans="1:26" x14ac:dyDescent="0.25">
      <c r="C269">
        <v>261</v>
      </c>
      <c r="D269" s="37" t="s">
        <v>659</v>
      </c>
      <c r="E269" s="20"/>
      <c r="F269" s="21"/>
      <c r="G269" s="16">
        <f>IFERROR(G247-G248-G255-G258-G261-G264-G265,"0")</f>
        <v>0</v>
      </c>
      <c r="H269" s="228"/>
      <c r="I269" s="16">
        <f>IFERROR(I247-I248-I255-I258-I261-I264-I265,"0")</f>
        <v>0</v>
      </c>
      <c r="J269" s="16">
        <f>IFERROR(J247-J248-J255-J258-J261-J264-J265,"0")</f>
        <v>0</v>
      </c>
      <c r="K269" s="228"/>
      <c r="L269" s="16">
        <f>IFERROR(L247-L248-L255-L258-L261-L264-L265,"0")</f>
        <v>0</v>
      </c>
      <c r="M269" s="16">
        <f>IFERROR(M247-M248-M255-M258-M261-M264-M265,"0")</f>
        <v>0</v>
      </c>
      <c r="N269" s="16">
        <f>IFERROR(N247-N248-N255-N258-N261-N264-N265,"0")</f>
        <v>0</v>
      </c>
      <c r="O269" s="16">
        <f t="shared" si="245"/>
        <v>0</v>
      </c>
      <c r="P269" s="16">
        <f>IFERROR(P247-P248-P255-P258-P261-P264-P265,"0")</f>
        <v>0</v>
      </c>
      <c r="Q269" s="16">
        <f>IFERROR(Q247-Q248-Q255-Q258-Q261-Q264-Q265,"0")</f>
        <v>0</v>
      </c>
      <c r="R269" s="228"/>
      <c r="S269" s="120"/>
      <c r="T269" s="196">
        <f t="shared" si="246"/>
        <v>0</v>
      </c>
      <c r="U269" s="197">
        <f t="shared" si="247"/>
        <v>0</v>
      </c>
      <c r="V269" s="198">
        <f t="shared" si="248"/>
        <v>0</v>
      </c>
      <c r="W269" s="199">
        <f t="shared" si="249"/>
        <v>0</v>
      </c>
      <c r="X269" s="199">
        <f t="shared" si="250"/>
        <v>0</v>
      </c>
      <c r="Y269" s="199">
        <f t="shared" si="243"/>
        <v>0</v>
      </c>
      <c r="Z269" s="200">
        <f t="shared" si="242"/>
        <v>0</v>
      </c>
    </row>
    <row r="270" spans="1:26" x14ac:dyDescent="0.25">
      <c r="A270" t="s">
        <v>1302</v>
      </c>
      <c r="B270">
        <v>1</v>
      </c>
      <c r="C270">
        <v>262</v>
      </c>
      <c r="D270" s="4" t="s">
        <v>531</v>
      </c>
      <c r="E270" s="12" t="s">
        <v>532</v>
      </c>
      <c r="F270" s="18" t="s">
        <v>533</v>
      </c>
      <c r="G270" s="46" t="str">
        <f t="shared" ref="G270:N279" si="317">IFERROR(VLOOKUP($A270,_f12_all,G$1,FALSE),"0")</f>
        <v>0</v>
      </c>
      <c r="H270" s="70" t="str">
        <f t="shared" ref="H270:H279" si="318">IFERROR(VLOOKUP($A270,_f12_all_pr,H$1,FALSE),"0")</f>
        <v>0</v>
      </c>
      <c r="I270" s="46" t="str">
        <f t="shared" si="317"/>
        <v>0</v>
      </c>
      <c r="J270" s="46" t="str">
        <f t="shared" si="317"/>
        <v>0</v>
      </c>
      <c r="K270" s="70" t="str">
        <f t="shared" ref="K270:K279" si="319">IFERROR(VLOOKUP($A270,_f12_all_pr,K$1,FALSE),"0")</f>
        <v>0</v>
      </c>
      <c r="L270" s="46" t="str">
        <f t="shared" si="317"/>
        <v>0</v>
      </c>
      <c r="M270" s="46" t="str">
        <f t="shared" si="317"/>
        <v>0</v>
      </c>
      <c r="N270" s="46" t="str">
        <f t="shared" si="317"/>
        <v>0</v>
      </c>
      <c r="O270" s="16">
        <f t="shared" si="245"/>
        <v>0</v>
      </c>
      <c r="P270" s="46" t="str">
        <f t="shared" ref="P270:Q279" si="320">IFERROR(VLOOKUP($A270,_f12_all,P$1,FALSE),"0")</f>
        <v>0</v>
      </c>
      <c r="Q270" s="46" t="str">
        <f t="shared" si="320"/>
        <v>0</v>
      </c>
      <c r="R270" s="70" t="str">
        <f t="shared" ref="R270:R279" si="321">IFERROR(VLOOKUP($A270,_f12_all_pr,R$1,FALSE),"0")</f>
        <v>0</v>
      </c>
      <c r="S270" s="181"/>
      <c r="T270" s="196">
        <f t="shared" si="246"/>
        <v>0</v>
      </c>
      <c r="U270" s="197">
        <f t="shared" si="247"/>
        <v>0</v>
      </c>
      <c r="V270" s="198">
        <f t="shared" si="248"/>
        <v>0</v>
      </c>
      <c r="W270" s="199">
        <f t="shared" si="249"/>
        <v>0</v>
      </c>
      <c r="X270" s="199">
        <f t="shared" si="250"/>
        <v>0</v>
      </c>
      <c r="Y270" s="199">
        <f t="shared" si="243"/>
        <v>0</v>
      </c>
      <c r="Z270" s="200">
        <f t="shared" si="242"/>
        <v>0</v>
      </c>
    </row>
    <row r="271" spans="1:26" ht="48.75" x14ac:dyDescent="0.25">
      <c r="A271" t="s">
        <v>1303</v>
      </c>
      <c r="C271">
        <v>263</v>
      </c>
      <c r="D271" s="10" t="s">
        <v>534</v>
      </c>
      <c r="E271" s="8" t="s">
        <v>545</v>
      </c>
      <c r="F271" s="2" t="s">
        <v>556</v>
      </c>
      <c r="G271" s="6" t="str">
        <f t="shared" si="317"/>
        <v>0</v>
      </c>
      <c r="H271" s="72" t="str">
        <f t="shared" si="318"/>
        <v>0</v>
      </c>
      <c r="I271" s="6" t="str">
        <f t="shared" si="317"/>
        <v>0</v>
      </c>
      <c r="J271" s="6" t="str">
        <f t="shared" si="317"/>
        <v>0</v>
      </c>
      <c r="K271" s="72" t="str">
        <f t="shared" si="319"/>
        <v>0</v>
      </c>
      <c r="L271" s="6" t="str">
        <f t="shared" si="317"/>
        <v>0</v>
      </c>
      <c r="M271" s="6" t="str">
        <f t="shared" si="317"/>
        <v>0</v>
      </c>
      <c r="N271" s="6" t="str">
        <f t="shared" si="317"/>
        <v>0</v>
      </c>
      <c r="O271" s="16">
        <f t="shared" si="245"/>
        <v>0</v>
      </c>
      <c r="P271" s="6" t="str">
        <f t="shared" si="320"/>
        <v>0</v>
      </c>
      <c r="Q271" s="6" t="str">
        <f t="shared" si="320"/>
        <v>0</v>
      </c>
      <c r="R271" s="72" t="str">
        <f t="shared" si="321"/>
        <v>0</v>
      </c>
      <c r="S271" s="181"/>
      <c r="T271" s="196">
        <f t="shared" si="246"/>
        <v>0</v>
      </c>
      <c r="U271" s="197">
        <f t="shared" si="247"/>
        <v>0</v>
      </c>
      <c r="V271" s="198">
        <f t="shared" si="248"/>
        <v>0</v>
      </c>
      <c r="W271" s="199">
        <f t="shared" si="249"/>
        <v>0</v>
      </c>
      <c r="X271" s="199">
        <f t="shared" si="250"/>
        <v>0</v>
      </c>
      <c r="Y271" s="199">
        <f t="shared" si="243"/>
        <v>0</v>
      </c>
      <c r="Z271" s="200">
        <f t="shared" si="242"/>
        <v>0</v>
      </c>
    </row>
    <row r="272" spans="1:26" x14ac:dyDescent="0.25">
      <c r="A272" t="s">
        <v>1304</v>
      </c>
      <c r="C272">
        <v>264</v>
      </c>
      <c r="D272" s="10" t="s">
        <v>535</v>
      </c>
      <c r="E272" s="8" t="s">
        <v>546</v>
      </c>
      <c r="F272" s="2" t="s">
        <v>557</v>
      </c>
      <c r="G272" s="6" t="str">
        <f t="shared" si="317"/>
        <v>0</v>
      </c>
      <c r="H272" s="72" t="str">
        <f t="shared" si="318"/>
        <v>0</v>
      </c>
      <c r="I272" s="6" t="str">
        <f t="shared" si="317"/>
        <v>0</v>
      </c>
      <c r="J272" s="6" t="str">
        <f t="shared" si="317"/>
        <v>0</v>
      </c>
      <c r="K272" s="72" t="str">
        <f t="shared" si="319"/>
        <v>0</v>
      </c>
      <c r="L272" s="6" t="str">
        <f t="shared" si="317"/>
        <v>0</v>
      </c>
      <c r="M272" s="6" t="str">
        <f t="shared" si="317"/>
        <v>0</v>
      </c>
      <c r="N272" s="6" t="str">
        <f t="shared" si="317"/>
        <v>0</v>
      </c>
      <c r="O272" s="16">
        <f t="shared" si="245"/>
        <v>0</v>
      </c>
      <c r="P272" s="6" t="str">
        <f t="shared" si="320"/>
        <v>0</v>
      </c>
      <c r="Q272" s="6" t="str">
        <f t="shared" si="320"/>
        <v>0</v>
      </c>
      <c r="R272" s="72" t="str">
        <f t="shared" si="321"/>
        <v>0</v>
      </c>
      <c r="S272" s="181"/>
      <c r="T272" s="196">
        <f t="shared" si="246"/>
        <v>0</v>
      </c>
      <c r="U272" s="197">
        <f t="shared" si="247"/>
        <v>0</v>
      </c>
      <c r="V272" s="198">
        <f t="shared" si="248"/>
        <v>0</v>
      </c>
      <c r="W272" s="199">
        <f t="shared" si="249"/>
        <v>0</v>
      </c>
      <c r="X272" s="199">
        <f t="shared" si="250"/>
        <v>0</v>
      </c>
      <c r="Y272" s="199">
        <f t="shared" si="243"/>
        <v>0</v>
      </c>
      <c r="Z272" s="200">
        <f t="shared" si="242"/>
        <v>0</v>
      </c>
    </row>
    <row r="273" spans="1:26" ht="24" x14ac:dyDescent="0.25">
      <c r="A273" t="s">
        <v>1305</v>
      </c>
      <c r="C273">
        <v>265</v>
      </c>
      <c r="D273" s="10" t="s">
        <v>536</v>
      </c>
      <c r="E273" s="8" t="s">
        <v>547</v>
      </c>
      <c r="F273" s="2" t="s">
        <v>558</v>
      </c>
      <c r="G273" s="6" t="str">
        <f t="shared" si="317"/>
        <v>0</v>
      </c>
      <c r="H273" s="72" t="str">
        <f t="shared" si="318"/>
        <v>0</v>
      </c>
      <c r="I273" s="6" t="str">
        <f t="shared" si="317"/>
        <v>0</v>
      </c>
      <c r="J273" s="6" t="str">
        <f t="shared" si="317"/>
        <v>0</v>
      </c>
      <c r="K273" s="72" t="str">
        <f t="shared" si="319"/>
        <v>0</v>
      </c>
      <c r="L273" s="6" t="str">
        <f t="shared" si="317"/>
        <v>0</v>
      </c>
      <c r="M273" s="6" t="str">
        <f t="shared" si="317"/>
        <v>0</v>
      </c>
      <c r="N273" s="6" t="str">
        <f t="shared" si="317"/>
        <v>0</v>
      </c>
      <c r="O273" s="16">
        <f t="shared" si="245"/>
        <v>0</v>
      </c>
      <c r="P273" s="6" t="str">
        <f t="shared" si="320"/>
        <v>0</v>
      </c>
      <c r="Q273" s="6" t="str">
        <f t="shared" si="320"/>
        <v>0</v>
      </c>
      <c r="R273" s="72" t="str">
        <f t="shared" si="321"/>
        <v>0</v>
      </c>
      <c r="S273" s="181"/>
      <c r="T273" s="196">
        <f t="shared" si="246"/>
        <v>0</v>
      </c>
      <c r="U273" s="197">
        <f t="shared" si="247"/>
        <v>0</v>
      </c>
      <c r="V273" s="198">
        <f t="shared" si="248"/>
        <v>0</v>
      </c>
      <c r="W273" s="199">
        <f t="shared" si="249"/>
        <v>0</v>
      </c>
      <c r="X273" s="199">
        <f t="shared" si="250"/>
        <v>0</v>
      </c>
      <c r="Y273" s="199">
        <f t="shared" si="243"/>
        <v>0</v>
      </c>
      <c r="Z273" s="200">
        <f t="shared" si="242"/>
        <v>0</v>
      </c>
    </row>
    <row r="274" spans="1:26" ht="36" x14ac:dyDescent="0.25">
      <c r="A274" t="s">
        <v>1306</v>
      </c>
      <c r="C274">
        <v>266</v>
      </c>
      <c r="D274" s="10" t="s">
        <v>537</v>
      </c>
      <c r="E274" s="8" t="s">
        <v>548</v>
      </c>
      <c r="F274" s="2" t="s">
        <v>559</v>
      </c>
      <c r="G274" s="6" t="str">
        <f t="shared" si="317"/>
        <v>0</v>
      </c>
      <c r="H274" s="72" t="str">
        <f t="shared" si="318"/>
        <v>0</v>
      </c>
      <c r="I274" s="6" t="str">
        <f t="shared" si="317"/>
        <v>0</v>
      </c>
      <c r="J274" s="6" t="str">
        <f t="shared" si="317"/>
        <v>0</v>
      </c>
      <c r="K274" s="72" t="str">
        <f t="shared" si="319"/>
        <v>0</v>
      </c>
      <c r="L274" s="6" t="str">
        <f t="shared" si="317"/>
        <v>0</v>
      </c>
      <c r="M274" s="6" t="str">
        <f t="shared" si="317"/>
        <v>0</v>
      </c>
      <c r="N274" s="6" t="str">
        <f t="shared" si="317"/>
        <v>0</v>
      </c>
      <c r="O274" s="16">
        <f t="shared" si="245"/>
        <v>0</v>
      </c>
      <c r="P274" s="6" t="str">
        <f t="shared" si="320"/>
        <v>0</v>
      </c>
      <c r="Q274" s="6" t="str">
        <f t="shared" si="320"/>
        <v>0</v>
      </c>
      <c r="R274" s="72" t="str">
        <f t="shared" si="321"/>
        <v>0</v>
      </c>
      <c r="S274" s="181"/>
      <c r="T274" s="196">
        <f t="shared" si="246"/>
        <v>0</v>
      </c>
      <c r="U274" s="197">
        <f t="shared" si="247"/>
        <v>0</v>
      </c>
      <c r="V274" s="198">
        <f t="shared" si="248"/>
        <v>0</v>
      </c>
      <c r="W274" s="199">
        <f t="shared" si="249"/>
        <v>0</v>
      </c>
      <c r="X274" s="199">
        <f t="shared" si="250"/>
        <v>0</v>
      </c>
      <c r="Y274" s="199">
        <f t="shared" si="243"/>
        <v>0</v>
      </c>
      <c r="Z274" s="200">
        <f t="shared" si="242"/>
        <v>0</v>
      </c>
    </row>
    <row r="275" spans="1:26" x14ac:dyDescent="0.25">
      <c r="A275" t="s">
        <v>1307</v>
      </c>
      <c r="C275">
        <v>267</v>
      </c>
      <c r="D275" s="10" t="s">
        <v>538</v>
      </c>
      <c r="E275" s="8" t="s">
        <v>549</v>
      </c>
      <c r="F275" s="2" t="s">
        <v>560</v>
      </c>
      <c r="G275" s="6" t="str">
        <f t="shared" si="317"/>
        <v>0</v>
      </c>
      <c r="H275" s="72" t="str">
        <f t="shared" si="318"/>
        <v>0</v>
      </c>
      <c r="I275" s="6" t="str">
        <f t="shared" si="317"/>
        <v>0</v>
      </c>
      <c r="J275" s="6" t="str">
        <f t="shared" si="317"/>
        <v>0</v>
      </c>
      <c r="K275" s="72" t="str">
        <f t="shared" si="319"/>
        <v>0</v>
      </c>
      <c r="L275" s="6" t="str">
        <f t="shared" si="317"/>
        <v>0</v>
      </c>
      <c r="M275" s="6" t="str">
        <f t="shared" si="317"/>
        <v>0</v>
      </c>
      <c r="N275" s="6" t="str">
        <f t="shared" si="317"/>
        <v>0</v>
      </c>
      <c r="O275" s="16">
        <f t="shared" si="245"/>
        <v>0</v>
      </c>
      <c r="P275" s="6" t="str">
        <f t="shared" si="320"/>
        <v>0</v>
      </c>
      <c r="Q275" s="6" t="str">
        <f t="shared" si="320"/>
        <v>0</v>
      </c>
      <c r="R275" s="72" t="str">
        <f t="shared" si="321"/>
        <v>0</v>
      </c>
      <c r="S275" s="181"/>
      <c r="T275" s="196">
        <f t="shared" si="246"/>
        <v>0</v>
      </c>
      <c r="U275" s="197">
        <f t="shared" si="247"/>
        <v>0</v>
      </c>
      <c r="V275" s="198">
        <f t="shared" si="248"/>
        <v>0</v>
      </c>
      <c r="W275" s="199">
        <f t="shared" si="249"/>
        <v>0</v>
      </c>
      <c r="X275" s="199">
        <f t="shared" si="250"/>
        <v>0</v>
      </c>
      <c r="Y275" s="199">
        <f t="shared" si="243"/>
        <v>0</v>
      </c>
      <c r="Z275" s="200">
        <f t="shared" si="242"/>
        <v>0</v>
      </c>
    </row>
    <row r="276" spans="1:26" x14ac:dyDescent="0.25">
      <c r="A276" t="s">
        <v>1308</v>
      </c>
      <c r="C276">
        <v>268</v>
      </c>
      <c r="D276" s="10" t="s">
        <v>649</v>
      </c>
      <c r="E276" s="8" t="s">
        <v>648</v>
      </c>
      <c r="F276" s="2" t="s">
        <v>650</v>
      </c>
      <c r="G276" s="6" t="str">
        <f t="shared" si="317"/>
        <v>0</v>
      </c>
      <c r="H276" s="72" t="str">
        <f t="shared" si="318"/>
        <v>0</v>
      </c>
      <c r="I276" s="6" t="str">
        <f t="shared" si="317"/>
        <v>0</v>
      </c>
      <c r="J276" s="6" t="str">
        <f t="shared" si="317"/>
        <v>0</v>
      </c>
      <c r="K276" s="72" t="str">
        <f t="shared" si="319"/>
        <v>0</v>
      </c>
      <c r="L276" s="6" t="str">
        <f t="shared" si="317"/>
        <v>0</v>
      </c>
      <c r="M276" s="6" t="str">
        <f t="shared" si="317"/>
        <v>0</v>
      </c>
      <c r="N276" s="6" t="str">
        <f t="shared" si="317"/>
        <v>0</v>
      </c>
      <c r="O276" s="16">
        <f t="shared" si="245"/>
        <v>0</v>
      </c>
      <c r="P276" s="6" t="str">
        <f t="shared" si="320"/>
        <v>0</v>
      </c>
      <c r="Q276" s="6" t="str">
        <f t="shared" si="320"/>
        <v>0</v>
      </c>
      <c r="R276" s="72" t="str">
        <f t="shared" si="321"/>
        <v>0</v>
      </c>
      <c r="S276" s="181"/>
      <c r="T276" s="196">
        <f t="shared" si="246"/>
        <v>0</v>
      </c>
      <c r="U276" s="197">
        <f t="shared" si="247"/>
        <v>0</v>
      </c>
      <c r="V276" s="198">
        <f t="shared" si="248"/>
        <v>0</v>
      </c>
      <c r="W276" s="199">
        <f t="shared" si="249"/>
        <v>0</v>
      </c>
      <c r="X276" s="199">
        <f t="shared" si="250"/>
        <v>0</v>
      </c>
      <c r="Y276" s="199">
        <f t="shared" si="243"/>
        <v>0</v>
      </c>
      <c r="Z276" s="200">
        <f t="shared" si="242"/>
        <v>0</v>
      </c>
    </row>
    <row r="277" spans="1:26" ht="24.75" x14ac:dyDescent="0.25">
      <c r="A277" t="s">
        <v>1309</v>
      </c>
      <c r="C277">
        <v>269</v>
      </c>
      <c r="D277" s="10" t="s">
        <v>539</v>
      </c>
      <c r="E277" s="8" t="s">
        <v>550</v>
      </c>
      <c r="F277" s="2" t="s">
        <v>561</v>
      </c>
      <c r="G277" s="6" t="str">
        <f t="shared" si="317"/>
        <v>0</v>
      </c>
      <c r="H277" s="72" t="str">
        <f t="shared" si="318"/>
        <v>0</v>
      </c>
      <c r="I277" s="6" t="str">
        <f t="shared" si="317"/>
        <v>0</v>
      </c>
      <c r="J277" s="6" t="str">
        <f t="shared" si="317"/>
        <v>0</v>
      </c>
      <c r="K277" s="72" t="str">
        <f t="shared" si="319"/>
        <v>0</v>
      </c>
      <c r="L277" s="6" t="str">
        <f t="shared" si="317"/>
        <v>0</v>
      </c>
      <c r="M277" s="6" t="str">
        <f t="shared" si="317"/>
        <v>0</v>
      </c>
      <c r="N277" s="6" t="str">
        <f t="shared" si="317"/>
        <v>0</v>
      </c>
      <c r="O277" s="16">
        <f t="shared" si="245"/>
        <v>0</v>
      </c>
      <c r="P277" s="6" t="str">
        <f t="shared" si="320"/>
        <v>0</v>
      </c>
      <c r="Q277" s="6" t="str">
        <f t="shared" si="320"/>
        <v>0</v>
      </c>
      <c r="R277" s="72" t="str">
        <f t="shared" si="321"/>
        <v>0</v>
      </c>
      <c r="S277" s="181"/>
      <c r="T277" s="196">
        <f t="shared" si="246"/>
        <v>0</v>
      </c>
      <c r="U277" s="197">
        <f t="shared" si="247"/>
        <v>0</v>
      </c>
      <c r="V277" s="198">
        <f t="shared" si="248"/>
        <v>0</v>
      </c>
      <c r="W277" s="199">
        <f t="shared" si="249"/>
        <v>0</v>
      </c>
      <c r="X277" s="199">
        <f t="shared" si="250"/>
        <v>0</v>
      </c>
      <c r="Y277" s="199">
        <f t="shared" si="243"/>
        <v>0</v>
      </c>
      <c r="Z277" s="200">
        <f t="shared" si="242"/>
        <v>0</v>
      </c>
    </row>
    <row r="278" spans="1:26" ht="24.75" x14ac:dyDescent="0.25">
      <c r="A278" t="s">
        <v>1310</v>
      </c>
      <c r="C278">
        <v>270</v>
      </c>
      <c r="D278" s="10" t="s">
        <v>540</v>
      </c>
      <c r="E278" s="8" t="s">
        <v>551</v>
      </c>
      <c r="F278" s="2" t="s">
        <v>562</v>
      </c>
      <c r="G278" s="6" t="str">
        <f t="shared" si="317"/>
        <v>0</v>
      </c>
      <c r="H278" s="72" t="str">
        <f t="shared" si="318"/>
        <v>0</v>
      </c>
      <c r="I278" s="6" t="str">
        <f t="shared" si="317"/>
        <v>0</v>
      </c>
      <c r="J278" s="6" t="str">
        <f t="shared" si="317"/>
        <v>0</v>
      </c>
      <c r="K278" s="72" t="str">
        <f t="shared" si="319"/>
        <v>0</v>
      </c>
      <c r="L278" s="6" t="str">
        <f t="shared" si="317"/>
        <v>0</v>
      </c>
      <c r="M278" s="6" t="str">
        <f t="shared" si="317"/>
        <v>0</v>
      </c>
      <c r="N278" s="6" t="str">
        <f t="shared" si="317"/>
        <v>0</v>
      </c>
      <c r="O278" s="16">
        <f t="shared" si="245"/>
        <v>0</v>
      </c>
      <c r="P278" s="6" t="str">
        <f t="shared" si="320"/>
        <v>0</v>
      </c>
      <c r="Q278" s="6" t="str">
        <f t="shared" si="320"/>
        <v>0</v>
      </c>
      <c r="R278" s="72" t="str">
        <f t="shared" si="321"/>
        <v>0</v>
      </c>
      <c r="S278" s="181"/>
      <c r="T278" s="196">
        <f t="shared" si="246"/>
        <v>0</v>
      </c>
      <c r="U278" s="197">
        <f t="shared" si="247"/>
        <v>0</v>
      </c>
      <c r="V278" s="198">
        <f t="shared" si="248"/>
        <v>0</v>
      </c>
      <c r="W278" s="199">
        <f t="shared" si="249"/>
        <v>0</v>
      </c>
      <c r="X278" s="199">
        <f t="shared" si="250"/>
        <v>0</v>
      </c>
      <c r="Y278" s="199">
        <f t="shared" si="243"/>
        <v>0</v>
      </c>
      <c r="Z278" s="200">
        <f t="shared" si="242"/>
        <v>0</v>
      </c>
    </row>
    <row r="279" spans="1:26" x14ac:dyDescent="0.25">
      <c r="A279" t="s">
        <v>1311</v>
      </c>
      <c r="C279">
        <v>271</v>
      </c>
      <c r="D279" s="19" t="s">
        <v>541</v>
      </c>
      <c r="E279" s="8" t="s">
        <v>555</v>
      </c>
      <c r="F279" s="2" t="s">
        <v>563</v>
      </c>
      <c r="G279" s="6" t="str">
        <f t="shared" si="317"/>
        <v>0</v>
      </c>
      <c r="H279" s="72" t="str">
        <f t="shared" si="318"/>
        <v>0</v>
      </c>
      <c r="I279" s="6" t="str">
        <f t="shared" si="317"/>
        <v>0</v>
      </c>
      <c r="J279" s="6" t="str">
        <f t="shared" si="317"/>
        <v>0</v>
      </c>
      <c r="K279" s="72" t="str">
        <f t="shared" si="319"/>
        <v>0</v>
      </c>
      <c r="L279" s="6" t="str">
        <f t="shared" si="317"/>
        <v>0</v>
      </c>
      <c r="M279" s="6" t="str">
        <f t="shared" si="317"/>
        <v>0</v>
      </c>
      <c r="N279" s="6" t="str">
        <f t="shared" si="317"/>
        <v>0</v>
      </c>
      <c r="O279" s="16">
        <f t="shared" si="245"/>
        <v>0</v>
      </c>
      <c r="P279" s="6" t="str">
        <f t="shared" si="320"/>
        <v>0</v>
      </c>
      <c r="Q279" s="6" t="str">
        <f t="shared" si="320"/>
        <v>0</v>
      </c>
      <c r="R279" s="72" t="str">
        <f t="shared" si="321"/>
        <v>0</v>
      </c>
      <c r="S279" s="181"/>
      <c r="T279" s="196">
        <f t="shared" si="246"/>
        <v>0</v>
      </c>
      <c r="U279" s="197">
        <f t="shared" si="247"/>
        <v>0</v>
      </c>
      <c r="V279" s="198">
        <f t="shared" si="248"/>
        <v>0</v>
      </c>
      <c r="W279" s="199">
        <f t="shared" si="249"/>
        <v>0</v>
      </c>
      <c r="X279" s="199">
        <f t="shared" si="250"/>
        <v>0</v>
      </c>
      <c r="Y279" s="199">
        <f t="shared" si="243"/>
        <v>0</v>
      </c>
      <c r="Z279" s="200">
        <f t="shared" si="242"/>
        <v>0</v>
      </c>
    </row>
    <row r="280" spans="1:26" x14ac:dyDescent="0.25">
      <c r="C280">
        <v>272</v>
      </c>
      <c r="D280" s="36" t="s">
        <v>671</v>
      </c>
      <c r="E280" s="15"/>
      <c r="F280" s="15"/>
      <c r="G280" s="16">
        <f>IFERROR(G278-G279,"0")</f>
        <v>0</v>
      </c>
      <c r="H280" s="228"/>
      <c r="I280" s="16">
        <f t="shared" ref="I280:Q280" si="322">IFERROR(I278-I279,"0")</f>
        <v>0</v>
      </c>
      <c r="J280" s="16">
        <f t="shared" si="322"/>
        <v>0</v>
      </c>
      <c r="K280" s="228"/>
      <c r="L280" s="16">
        <f t="shared" si="322"/>
        <v>0</v>
      </c>
      <c r="M280" s="16">
        <f t="shared" si="322"/>
        <v>0</v>
      </c>
      <c r="N280" s="16">
        <f t="shared" si="322"/>
        <v>0</v>
      </c>
      <c r="O280" s="16">
        <f t="shared" si="245"/>
        <v>0</v>
      </c>
      <c r="P280" s="16">
        <f t="shared" si="322"/>
        <v>0</v>
      </c>
      <c r="Q280" s="16">
        <f t="shared" si="322"/>
        <v>0</v>
      </c>
      <c r="R280" s="228"/>
      <c r="S280" s="120"/>
      <c r="T280" s="196">
        <f t="shared" si="246"/>
        <v>0</v>
      </c>
      <c r="U280" s="197">
        <f t="shared" si="247"/>
        <v>0</v>
      </c>
      <c r="V280" s="198">
        <f t="shared" si="248"/>
        <v>0</v>
      </c>
      <c r="W280" s="199">
        <f t="shared" si="249"/>
        <v>0</v>
      </c>
      <c r="X280" s="199">
        <f t="shared" si="250"/>
        <v>0</v>
      </c>
      <c r="Y280" s="199">
        <f t="shared" si="243"/>
        <v>0</v>
      </c>
      <c r="Z280" s="200">
        <f t="shared" ref="Z280:Z301" si="323">J280-M280-N280</f>
        <v>0</v>
      </c>
    </row>
    <row r="281" spans="1:26" x14ac:dyDescent="0.25">
      <c r="A281" t="s">
        <v>1312</v>
      </c>
      <c r="C281">
        <v>273</v>
      </c>
      <c r="D281" s="10" t="s">
        <v>542</v>
      </c>
      <c r="E281" s="8" t="s">
        <v>552</v>
      </c>
      <c r="F281" s="2" t="s">
        <v>564</v>
      </c>
      <c r="G281" s="6" t="str">
        <f t="shared" ref="G281:N284" si="324">IFERROR(VLOOKUP($A281,_f12_all,G$1,FALSE),"0")</f>
        <v>0</v>
      </c>
      <c r="H281" s="72" t="str">
        <f>IFERROR(VLOOKUP($A281,_f12_all_pr,H$1,FALSE),"0")</f>
        <v>0</v>
      </c>
      <c r="I281" s="6" t="str">
        <f t="shared" si="324"/>
        <v>0</v>
      </c>
      <c r="J281" s="6" t="str">
        <f t="shared" si="324"/>
        <v>0</v>
      </c>
      <c r="K281" s="72" t="str">
        <f>IFERROR(VLOOKUP($A281,_f12_all_pr,K$1,FALSE),"0")</f>
        <v>0</v>
      </c>
      <c r="L281" s="6" t="str">
        <f t="shared" si="324"/>
        <v>0</v>
      </c>
      <c r="M281" s="6" t="str">
        <f t="shared" si="324"/>
        <v>0</v>
      </c>
      <c r="N281" s="6" t="str">
        <f t="shared" si="324"/>
        <v>0</v>
      </c>
      <c r="O281" s="16">
        <f t="shared" si="245"/>
        <v>0</v>
      </c>
      <c r="P281" s="6" t="str">
        <f t="shared" ref="P281:Q284" si="325">IFERROR(VLOOKUP($A281,_f12_all,P$1,FALSE),"0")</f>
        <v>0</v>
      </c>
      <c r="Q281" s="6" t="str">
        <f t="shared" si="325"/>
        <v>0</v>
      </c>
      <c r="R281" s="72" t="str">
        <f>IFERROR(VLOOKUP($A281,_f12_all_pr,R$1,FALSE),"0")</f>
        <v>0</v>
      </c>
      <c r="S281" s="181"/>
      <c r="T281" s="196">
        <f t="shared" si="246"/>
        <v>0</v>
      </c>
      <c r="U281" s="197">
        <f t="shared" si="247"/>
        <v>0</v>
      </c>
      <c r="V281" s="198">
        <f t="shared" si="248"/>
        <v>0</v>
      </c>
      <c r="W281" s="199">
        <f t="shared" si="249"/>
        <v>0</v>
      </c>
      <c r="X281" s="199">
        <f t="shared" si="250"/>
        <v>0</v>
      </c>
      <c r="Y281" s="199">
        <f t="shared" si="243"/>
        <v>0</v>
      </c>
      <c r="Z281" s="200">
        <f t="shared" si="323"/>
        <v>0</v>
      </c>
    </row>
    <row r="282" spans="1:26" x14ac:dyDescent="0.25">
      <c r="A282" t="s">
        <v>1313</v>
      </c>
      <c r="C282">
        <v>274</v>
      </c>
      <c r="D282" s="10" t="s">
        <v>543</v>
      </c>
      <c r="E282" s="8" t="s">
        <v>553</v>
      </c>
      <c r="F282" s="2" t="s">
        <v>565</v>
      </c>
      <c r="G282" s="6" t="str">
        <f t="shared" si="324"/>
        <v>0</v>
      </c>
      <c r="H282" s="72" t="str">
        <f>IFERROR(VLOOKUP($A282,_f12_all_pr,H$1,FALSE),"0")</f>
        <v>0</v>
      </c>
      <c r="I282" s="6" t="str">
        <f t="shared" si="324"/>
        <v>0</v>
      </c>
      <c r="J282" s="6" t="str">
        <f t="shared" si="324"/>
        <v>0</v>
      </c>
      <c r="K282" s="72" t="str">
        <f>IFERROR(VLOOKUP($A282,_f12_all_pr,K$1,FALSE),"0")</f>
        <v>0</v>
      </c>
      <c r="L282" s="6" t="str">
        <f t="shared" si="324"/>
        <v>0</v>
      </c>
      <c r="M282" s="6" t="str">
        <f t="shared" si="324"/>
        <v>0</v>
      </c>
      <c r="N282" s="6" t="str">
        <f t="shared" si="324"/>
        <v>0</v>
      </c>
      <c r="O282" s="16">
        <f t="shared" si="245"/>
        <v>0</v>
      </c>
      <c r="P282" s="6" t="str">
        <f t="shared" si="325"/>
        <v>0</v>
      </c>
      <c r="Q282" s="6" t="str">
        <f t="shared" si="325"/>
        <v>0</v>
      </c>
      <c r="R282" s="72" t="str">
        <f>IFERROR(VLOOKUP($A282,_f12_all_pr,R$1,FALSE),"0")</f>
        <v>0</v>
      </c>
      <c r="S282" s="181"/>
      <c r="T282" s="196">
        <f t="shared" si="246"/>
        <v>0</v>
      </c>
      <c r="U282" s="197">
        <f t="shared" si="247"/>
        <v>0</v>
      </c>
      <c r="V282" s="198">
        <f t="shared" si="248"/>
        <v>0</v>
      </c>
      <c r="W282" s="199">
        <f t="shared" si="249"/>
        <v>0</v>
      </c>
      <c r="X282" s="199">
        <f t="shared" si="250"/>
        <v>0</v>
      </c>
      <c r="Y282" s="199">
        <f t="shared" ref="Y282:Y300" si="326">G282-J282</f>
        <v>0</v>
      </c>
      <c r="Z282" s="200">
        <f t="shared" si="323"/>
        <v>0</v>
      </c>
    </row>
    <row r="283" spans="1:26" x14ac:dyDescent="0.25">
      <c r="A283" t="s">
        <v>1314</v>
      </c>
      <c r="C283">
        <v>275</v>
      </c>
      <c r="D283" s="10" t="s">
        <v>544</v>
      </c>
      <c r="E283" s="8" t="s">
        <v>554</v>
      </c>
      <c r="F283" s="2" t="s">
        <v>566</v>
      </c>
      <c r="G283" s="6" t="str">
        <f t="shared" si="324"/>
        <v>0</v>
      </c>
      <c r="H283" s="72" t="str">
        <f>IFERROR(VLOOKUP($A283,_f12_all_pr,H$1,FALSE),"0")</f>
        <v>0</v>
      </c>
      <c r="I283" s="6" t="str">
        <f t="shared" si="324"/>
        <v>0</v>
      </c>
      <c r="J283" s="6" t="str">
        <f t="shared" si="324"/>
        <v>0</v>
      </c>
      <c r="K283" s="72" t="str">
        <f>IFERROR(VLOOKUP($A283,_f12_all_pr,K$1,FALSE),"0")</f>
        <v>0</v>
      </c>
      <c r="L283" s="6" t="str">
        <f t="shared" si="324"/>
        <v>0</v>
      </c>
      <c r="M283" s="6" t="str">
        <f t="shared" si="324"/>
        <v>0</v>
      </c>
      <c r="N283" s="6" t="str">
        <f t="shared" si="324"/>
        <v>0</v>
      </c>
      <c r="O283" s="16">
        <f t="shared" si="245"/>
        <v>0</v>
      </c>
      <c r="P283" s="6" t="str">
        <f t="shared" si="325"/>
        <v>0</v>
      </c>
      <c r="Q283" s="6" t="str">
        <f t="shared" si="325"/>
        <v>0</v>
      </c>
      <c r="R283" s="72" t="str">
        <f>IFERROR(VLOOKUP($A283,_f12_all_pr,R$1,FALSE),"0")</f>
        <v>0</v>
      </c>
      <c r="S283" s="181"/>
      <c r="T283" s="196">
        <f t="shared" si="246"/>
        <v>0</v>
      </c>
      <c r="U283" s="197">
        <f t="shared" si="247"/>
        <v>0</v>
      </c>
      <c r="V283" s="198">
        <f t="shared" si="248"/>
        <v>0</v>
      </c>
      <c r="W283" s="199">
        <f t="shared" si="249"/>
        <v>0</v>
      </c>
      <c r="X283" s="199">
        <f t="shared" si="250"/>
        <v>0</v>
      </c>
      <c r="Y283" s="199">
        <f t="shared" si="326"/>
        <v>0</v>
      </c>
      <c r="Z283" s="200">
        <f t="shared" si="323"/>
        <v>0</v>
      </c>
    </row>
    <row r="284" spans="1:26" x14ac:dyDescent="0.25">
      <c r="A284" t="s">
        <v>1315</v>
      </c>
      <c r="C284">
        <v>276</v>
      </c>
      <c r="D284" s="10" t="s">
        <v>652</v>
      </c>
      <c r="E284" s="8" t="s">
        <v>651</v>
      </c>
      <c r="F284" s="2" t="s">
        <v>653</v>
      </c>
      <c r="G284" s="6" t="str">
        <f t="shared" si="324"/>
        <v>0</v>
      </c>
      <c r="H284" s="72" t="str">
        <f>IFERROR(VLOOKUP($A284,_f12_all_pr,H$1,FALSE),"0")</f>
        <v>0</v>
      </c>
      <c r="I284" s="6" t="str">
        <f t="shared" si="324"/>
        <v>0</v>
      </c>
      <c r="J284" s="6" t="str">
        <f t="shared" si="324"/>
        <v>0</v>
      </c>
      <c r="K284" s="72" t="str">
        <f>IFERROR(VLOOKUP($A284,_f12_all_pr,K$1,FALSE),"0")</f>
        <v>0</v>
      </c>
      <c r="L284" s="6" t="str">
        <f t="shared" si="324"/>
        <v>0</v>
      </c>
      <c r="M284" s="6" t="str">
        <f t="shared" si="324"/>
        <v>0</v>
      </c>
      <c r="N284" s="6" t="str">
        <f t="shared" si="324"/>
        <v>0</v>
      </c>
      <c r="O284" s="16">
        <f t="shared" si="245"/>
        <v>0</v>
      </c>
      <c r="P284" s="6" t="str">
        <f t="shared" si="325"/>
        <v>0</v>
      </c>
      <c r="Q284" s="6" t="str">
        <f t="shared" si="325"/>
        <v>0</v>
      </c>
      <c r="R284" s="72" t="str">
        <f>IFERROR(VLOOKUP($A284,_f12_all_pr,R$1,FALSE),"0")</f>
        <v>0</v>
      </c>
      <c r="S284" s="181"/>
      <c r="T284" s="196">
        <f t="shared" si="246"/>
        <v>0</v>
      </c>
      <c r="U284" s="197">
        <f t="shared" si="247"/>
        <v>0</v>
      </c>
      <c r="V284" s="198">
        <f t="shared" si="248"/>
        <v>0</v>
      </c>
      <c r="W284" s="199">
        <f t="shared" si="249"/>
        <v>0</v>
      </c>
      <c r="X284" s="199">
        <f t="shared" si="250"/>
        <v>0</v>
      </c>
      <c r="Y284" s="199">
        <f t="shared" si="326"/>
        <v>0</v>
      </c>
      <c r="Z284" s="200">
        <f t="shared" si="323"/>
        <v>0</v>
      </c>
    </row>
    <row r="285" spans="1:26" x14ac:dyDescent="0.25">
      <c r="C285">
        <v>277</v>
      </c>
      <c r="D285" s="37" t="s">
        <v>658</v>
      </c>
      <c r="E285" s="20"/>
      <c r="F285" s="21"/>
      <c r="G285" s="16">
        <f>IFERROR(G270-G271-G272-G273-G274-G275-G276-G277-G278-G281-G282-G283-G284,"0")</f>
        <v>0</v>
      </c>
      <c r="H285" s="228"/>
      <c r="I285" s="16">
        <f t="shared" ref="I285:Q285" si="327">IFERROR(I270-I271-I272-I273-I274-I275-I276-I277-I278-I281-I282-I283-I284,"0")</f>
        <v>0</v>
      </c>
      <c r="J285" s="16">
        <f t="shared" si="327"/>
        <v>0</v>
      </c>
      <c r="K285" s="228"/>
      <c r="L285" s="16">
        <f t="shared" si="327"/>
        <v>0</v>
      </c>
      <c r="M285" s="16">
        <f t="shared" si="327"/>
        <v>0</v>
      </c>
      <c r="N285" s="16">
        <f t="shared" si="327"/>
        <v>0</v>
      </c>
      <c r="O285" s="16">
        <f t="shared" si="245"/>
        <v>0</v>
      </c>
      <c r="P285" s="16">
        <f t="shared" si="327"/>
        <v>0</v>
      </c>
      <c r="Q285" s="16">
        <f t="shared" si="327"/>
        <v>0</v>
      </c>
      <c r="R285" s="228"/>
      <c r="S285" s="120">
        <f>S270-S271-S272-S273-S274-S275-S276-S277-S278-S281-S282-S283-S284</f>
        <v>0</v>
      </c>
      <c r="T285" s="196">
        <f t="shared" si="246"/>
        <v>0</v>
      </c>
      <c r="U285" s="197">
        <f t="shared" si="247"/>
        <v>0</v>
      </c>
      <c r="V285" s="198">
        <f t="shared" si="248"/>
        <v>0</v>
      </c>
      <c r="W285" s="199">
        <f t="shared" si="249"/>
        <v>0</v>
      </c>
      <c r="X285" s="199">
        <f t="shared" si="250"/>
        <v>0</v>
      </c>
      <c r="Y285" s="199">
        <f t="shared" si="326"/>
        <v>0</v>
      </c>
      <c r="Z285" s="200">
        <f t="shared" si="323"/>
        <v>0</v>
      </c>
    </row>
    <row r="286" spans="1:26" ht="24.75" x14ac:dyDescent="0.25">
      <c r="A286" t="s">
        <v>1316</v>
      </c>
      <c r="B286">
        <v>1</v>
      </c>
      <c r="C286">
        <v>278</v>
      </c>
      <c r="D286" s="4" t="s">
        <v>567</v>
      </c>
      <c r="E286" s="12" t="s">
        <v>568</v>
      </c>
      <c r="F286" s="18" t="s">
        <v>569</v>
      </c>
      <c r="G286" s="46" t="str">
        <f t="shared" ref="G286:N297" si="328">IFERROR(VLOOKUP($A286,_f12_all,G$1,FALSE),"0")</f>
        <v>0</v>
      </c>
      <c r="H286" s="70" t="str">
        <f t="shared" ref="H286:H297" si="329">IFERROR(VLOOKUP($A286,_f12_all_pr,H$1,FALSE),"0")</f>
        <v>0</v>
      </c>
      <c r="I286" s="46" t="str">
        <f t="shared" si="328"/>
        <v>0</v>
      </c>
      <c r="J286" s="46" t="str">
        <f t="shared" si="328"/>
        <v>0</v>
      </c>
      <c r="K286" s="70" t="str">
        <f t="shared" ref="K286:K297" si="330">IFERROR(VLOOKUP($A286,_f12_all_pr,K$1,FALSE),"0")</f>
        <v>0</v>
      </c>
      <c r="L286" s="46" t="str">
        <f t="shared" si="328"/>
        <v>0</v>
      </c>
      <c r="M286" s="46" t="str">
        <f t="shared" si="328"/>
        <v>0</v>
      </c>
      <c r="N286" s="46" t="str">
        <f t="shared" si="328"/>
        <v>0</v>
      </c>
      <c r="O286" s="16">
        <f t="shared" si="245"/>
        <v>0</v>
      </c>
      <c r="P286" s="46" t="str">
        <f t="shared" ref="P286:Q297" si="331">IFERROR(VLOOKUP($A286,_f12_all,P$1,FALSE),"0")</f>
        <v>0</v>
      </c>
      <c r="Q286" s="46" t="str">
        <f t="shared" si="331"/>
        <v>0</v>
      </c>
      <c r="R286" s="70" t="str">
        <f t="shared" ref="R286:R297" si="332">IFERROR(VLOOKUP($A286,_f12_all_pr,R$1,FALSE),"0")</f>
        <v>0</v>
      </c>
      <c r="S286" s="181"/>
      <c r="T286" s="196">
        <f t="shared" si="246"/>
        <v>0</v>
      </c>
      <c r="U286" s="197">
        <f t="shared" si="247"/>
        <v>0</v>
      </c>
      <c r="V286" s="198">
        <f t="shared" si="248"/>
        <v>0</v>
      </c>
      <c r="W286" s="199">
        <f t="shared" si="249"/>
        <v>0</v>
      </c>
      <c r="X286" s="199">
        <f t="shared" si="250"/>
        <v>0</v>
      </c>
      <c r="Y286" s="199">
        <f t="shared" si="326"/>
        <v>0</v>
      </c>
      <c r="Z286" s="200">
        <f t="shared" si="323"/>
        <v>0</v>
      </c>
    </row>
    <row r="287" spans="1:26" ht="24.75" x14ac:dyDescent="0.25">
      <c r="A287" t="s">
        <v>1317</v>
      </c>
      <c r="B287">
        <v>1</v>
      </c>
      <c r="C287">
        <v>279</v>
      </c>
      <c r="D287" s="4" t="s">
        <v>570</v>
      </c>
      <c r="E287" s="12" t="s">
        <v>571</v>
      </c>
      <c r="F287" s="18" t="s">
        <v>572</v>
      </c>
      <c r="G287" s="46" t="str">
        <f t="shared" si="328"/>
        <v>0</v>
      </c>
      <c r="H287" s="70" t="str">
        <f t="shared" si="329"/>
        <v>0</v>
      </c>
      <c r="I287" s="46" t="str">
        <f t="shared" si="328"/>
        <v>0</v>
      </c>
      <c r="J287" s="46" t="str">
        <f t="shared" si="328"/>
        <v>0</v>
      </c>
      <c r="K287" s="70" t="str">
        <f t="shared" si="330"/>
        <v>0</v>
      </c>
      <c r="L287" s="46" t="str">
        <f t="shared" si="328"/>
        <v>0</v>
      </c>
      <c r="M287" s="46" t="str">
        <f t="shared" si="328"/>
        <v>0</v>
      </c>
      <c r="N287" s="46" t="str">
        <f t="shared" si="328"/>
        <v>0</v>
      </c>
      <c r="O287" s="16">
        <f t="shared" ref="O287:O301" si="333">IFERROR(J287-M287-N287,"0")</f>
        <v>0</v>
      </c>
      <c r="P287" s="46" t="str">
        <f t="shared" si="331"/>
        <v>0</v>
      </c>
      <c r="Q287" s="46" t="str">
        <f t="shared" si="331"/>
        <v>0</v>
      </c>
      <c r="R287" s="70" t="str">
        <f t="shared" si="332"/>
        <v>0</v>
      </c>
      <c r="S287" s="181"/>
      <c r="T287" s="196">
        <f t="shared" ref="T287:T300" si="334">IFERROR(G287-I287,"0")</f>
        <v>0</v>
      </c>
      <c r="U287" s="197">
        <f t="shared" ref="U287:U300" si="335">IFERROR(J287-L287,"0")</f>
        <v>0</v>
      </c>
      <c r="V287" s="198">
        <f t="shared" ref="V287:V300" si="336">IFERROR(T287-U287,"0")</f>
        <v>0</v>
      </c>
      <c r="W287" s="199">
        <f t="shared" ref="W287:W301" si="337">I287-P287-Q287</f>
        <v>0</v>
      </c>
      <c r="X287" s="199">
        <f t="shared" ref="X287:X301" si="338">I287-L287</f>
        <v>0</v>
      </c>
      <c r="Y287" s="199">
        <f t="shared" si="326"/>
        <v>0</v>
      </c>
      <c r="Z287" s="200">
        <f t="shared" si="323"/>
        <v>0</v>
      </c>
    </row>
    <row r="288" spans="1:26" ht="36.75" x14ac:dyDescent="0.25">
      <c r="A288" t="s">
        <v>1318</v>
      </c>
      <c r="B288">
        <v>1</v>
      </c>
      <c r="C288">
        <v>280</v>
      </c>
      <c r="D288" s="4" t="s">
        <v>573</v>
      </c>
      <c r="E288" s="12" t="s">
        <v>574</v>
      </c>
      <c r="F288" s="18" t="s">
        <v>575</v>
      </c>
      <c r="G288" s="46" t="str">
        <f t="shared" si="328"/>
        <v>0</v>
      </c>
      <c r="H288" s="70" t="str">
        <f t="shared" si="329"/>
        <v>0</v>
      </c>
      <c r="I288" s="46" t="str">
        <f t="shared" si="328"/>
        <v>0</v>
      </c>
      <c r="J288" s="46" t="str">
        <f t="shared" si="328"/>
        <v>0</v>
      </c>
      <c r="K288" s="70" t="str">
        <f t="shared" si="330"/>
        <v>0</v>
      </c>
      <c r="L288" s="46" t="str">
        <f t="shared" si="328"/>
        <v>0</v>
      </c>
      <c r="M288" s="46" t="str">
        <f t="shared" si="328"/>
        <v>0</v>
      </c>
      <c r="N288" s="46" t="str">
        <f t="shared" si="328"/>
        <v>0</v>
      </c>
      <c r="O288" s="16">
        <f t="shared" si="333"/>
        <v>0</v>
      </c>
      <c r="P288" s="46" t="str">
        <f t="shared" si="331"/>
        <v>0</v>
      </c>
      <c r="Q288" s="46" t="str">
        <f t="shared" si="331"/>
        <v>0</v>
      </c>
      <c r="R288" s="70" t="str">
        <f t="shared" si="332"/>
        <v>0</v>
      </c>
      <c r="S288" s="181"/>
      <c r="T288" s="196">
        <f t="shared" si="334"/>
        <v>0</v>
      </c>
      <c r="U288" s="197">
        <f t="shared" si="335"/>
        <v>0</v>
      </c>
      <c r="V288" s="198">
        <f t="shared" si="336"/>
        <v>0</v>
      </c>
      <c r="W288" s="199">
        <f t="shared" si="337"/>
        <v>0</v>
      </c>
      <c r="X288" s="199">
        <f t="shared" si="338"/>
        <v>0</v>
      </c>
      <c r="Y288" s="199">
        <f t="shared" si="326"/>
        <v>0</v>
      </c>
      <c r="Z288" s="200">
        <f t="shared" si="323"/>
        <v>0</v>
      </c>
    </row>
    <row r="289" spans="1:26" ht="24.75" x14ac:dyDescent="0.25">
      <c r="A289" t="s">
        <v>1319</v>
      </c>
      <c r="C289">
        <v>281</v>
      </c>
      <c r="D289" s="10" t="s">
        <v>576</v>
      </c>
      <c r="E289" s="8" t="s">
        <v>585</v>
      </c>
      <c r="F289" s="2" t="s">
        <v>594</v>
      </c>
      <c r="G289" s="6" t="str">
        <f t="shared" si="328"/>
        <v>0</v>
      </c>
      <c r="H289" s="72" t="str">
        <f t="shared" si="329"/>
        <v>0</v>
      </c>
      <c r="I289" s="6" t="str">
        <f t="shared" si="328"/>
        <v>0</v>
      </c>
      <c r="J289" s="6" t="str">
        <f t="shared" si="328"/>
        <v>0</v>
      </c>
      <c r="K289" s="72" t="str">
        <f t="shared" si="330"/>
        <v>0</v>
      </c>
      <c r="L289" s="6" t="str">
        <f t="shared" si="328"/>
        <v>0</v>
      </c>
      <c r="M289" s="6" t="str">
        <f t="shared" si="328"/>
        <v>0</v>
      </c>
      <c r="N289" s="6" t="str">
        <f t="shared" si="328"/>
        <v>0</v>
      </c>
      <c r="O289" s="16">
        <f t="shared" si="333"/>
        <v>0</v>
      </c>
      <c r="P289" s="6" t="str">
        <f t="shared" si="331"/>
        <v>0</v>
      </c>
      <c r="Q289" s="6" t="str">
        <f t="shared" si="331"/>
        <v>0</v>
      </c>
      <c r="R289" s="72" t="str">
        <f t="shared" si="332"/>
        <v>0</v>
      </c>
      <c r="S289" s="181"/>
      <c r="T289" s="196">
        <f t="shared" si="334"/>
        <v>0</v>
      </c>
      <c r="U289" s="197">
        <f t="shared" si="335"/>
        <v>0</v>
      </c>
      <c r="V289" s="198">
        <f t="shared" si="336"/>
        <v>0</v>
      </c>
      <c r="W289" s="199">
        <f t="shared" si="337"/>
        <v>0</v>
      </c>
      <c r="X289" s="199">
        <f t="shared" si="338"/>
        <v>0</v>
      </c>
      <c r="Y289" s="199">
        <f t="shared" si="326"/>
        <v>0</v>
      </c>
      <c r="Z289" s="200">
        <f t="shared" si="323"/>
        <v>0</v>
      </c>
    </row>
    <row r="290" spans="1:26" x14ac:dyDescent="0.25">
      <c r="A290" t="s">
        <v>1320</v>
      </c>
      <c r="C290">
        <v>282</v>
      </c>
      <c r="D290" s="10" t="s">
        <v>577</v>
      </c>
      <c r="E290" s="8" t="s">
        <v>586</v>
      </c>
      <c r="F290" s="2" t="s">
        <v>595</v>
      </c>
      <c r="G290" s="6" t="str">
        <f t="shared" si="328"/>
        <v>0</v>
      </c>
      <c r="H290" s="72" t="str">
        <f t="shared" si="329"/>
        <v>0</v>
      </c>
      <c r="I290" s="6" t="str">
        <f t="shared" si="328"/>
        <v>0</v>
      </c>
      <c r="J290" s="6" t="str">
        <f t="shared" si="328"/>
        <v>0</v>
      </c>
      <c r="K290" s="72" t="str">
        <f t="shared" si="330"/>
        <v>0</v>
      </c>
      <c r="L290" s="6" t="str">
        <f t="shared" si="328"/>
        <v>0</v>
      </c>
      <c r="M290" s="6" t="str">
        <f t="shared" si="328"/>
        <v>0</v>
      </c>
      <c r="N290" s="6" t="str">
        <f t="shared" si="328"/>
        <v>0</v>
      </c>
      <c r="O290" s="16">
        <f t="shared" si="333"/>
        <v>0</v>
      </c>
      <c r="P290" s="6" t="str">
        <f t="shared" si="331"/>
        <v>0</v>
      </c>
      <c r="Q290" s="6" t="str">
        <f t="shared" si="331"/>
        <v>0</v>
      </c>
      <c r="R290" s="72" t="str">
        <f t="shared" si="332"/>
        <v>0</v>
      </c>
      <c r="S290" s="181"/>
      <c r="T290" s="196">
        <f t="shared" si="334"/>
        <v>0</v>
      </c>
      <c r="U290" s="197">
        <f t="shared" si="335"/>
        <v>0</v>
      </c>
      <c r="V290" s="198">
        <f t="shared" si="336"/>
        <v>0</v>
      </c>
      <c r="W290" s="199">
        <f t="shared" si="337"/>
        <v>0</v>
      </c>
      <c r="X290" s="199">
        <f t="shared" si="338"/>
        <v>0</v>
      </c>
      <c r="Y290" s="199">
        <f t="shared" si="326"/>
        <v>0</v>
      </c>
      <c r="Z290" s="200">
        <f t="shared" si="323"/>
        <v>0</v>
      </c>
    </row>
    <row r="291" spans="1:26" ht="24.75" x14ac:dyDescent="0.25">
      <c r="A291" t="s">
        <v>1321</v>
      </c>
      <c r="C291">
        <v>283</v>
      </c>
      <c r="D291" s="10" t="s">
        <v>578</v>
      </c>
      <c r="E291" s="8" t="s">
        <v>587</v>
      </c>
      <c r="F291" s="2" t="s">
        <v>596</v>
      </c>
      <c r="G291" s="6" t="str">
        <f t="shared" si="328"/>
        <v>0</v>
      </c>
      <c r="H291" s="72" t="str">
        <f t="shared" si="329"/>
        <v>0</v>
      </c>
      <c r="I291" s="6" t="str">
        <f t="shared" si="328"/>
        <v>0</v>
      </c>
      <c r="J291" s="6" t="str">
        <f t="shared" si="328"/>
        <v>0</v>
      </c>
      <c r="K291" s="72" t="str">
        <f t="shared" si="330"/>
        <v>0</v>
      </c>
      <c r="L291" s="6" t="str">
        <f t="shared" si="328"/>
        <v>0</v>
      </c>
      <c r="M291" s="6" t="str">
        <f t="shared" si="328"/>
        <v>0</v>
      </c>
      <c r="N291" s="6" t="str">
        <f t="shared" si="328"/>
        <v>0</v>
      </c>
      <c r="O291" s="16">
        <f t="shared" si="333"/>
        <v>0</v>
      </c>
      <c r="P291" s="6" t="str">
        <f t="shared" si="331"/>
        <v>0</v>
      </c>
      <c r="Q291" s="6" t="str">
        <f t="shared" si="331"/>
        <v>0</v>
      </c>
      <c r="R291" s="72" t="str">
        <f t="shared" si="332"/>
        <v>0</v>
      </c>
      <c r="S291" s="181"/>
      <c r="T291" s="196">
        <f t="shared" si="334"/>
        <v>0</v>
      </c>
      <c r="U291" s="197">
        <f t="shared" si="335"/>
        <v>0</v>
      </c>
      <c r="V291" s="198">
        <f t="shared" si="336"/>
        <v>0</v>
      </c>
      <c r="W291" s="199">
        <f t="shared" si="337"/>
        <v>0</v>
      </c>
      <c r="X291" s="199">
        <f t="shared" si="338"/>
        <v>0</v>
      </c>
      <c r="Y291" s="199">
        <f t="shared" si="326"/>
        <v>0</v>
      </c>
      <c r="Z291" s="200">
        <f t="shared" si="323"/>
        <v>0</v>
      </c>
    </row>
    <row r="292" spans="1:26" ht="24.75" x14ac:dyDescent="0.25">
      <c r="A292" t="s">
        <v>1322</v>
      </c>
      <c r="C292">
        <v>284</v>
      </c>
      <c r="D292" s="10" t="s">
        <v>579</v>
      </c>
      <c r="E292" s="8" t="s">
        <v>588</v>
      </c>
      <c r="F292" s="2" t="s">
        <v>597</v>
      </c>
      <c r="G292" s="6" t="str">
        <f t="shared" si="328"/>
        <v>0</v>
      </c>
      <c r="H292" s="72" t="str">
        <f t="shared" si="329"/>
        <v>0</v>
      </c>
      <c r="I292" s="6" t="str">
        <f t="shared" si="328"/>
        <v>0</v>
      </c>
      <c r="J292" s="6" t="str">
        <f t="shared" si="328"/>
        <v>0</v>
      </c>
      <c r="K292" s="72" t="str">
        <f t="shared" si="330"/>
        <v>0</v>
      </c>
      <c r="L292" s="6" t="str">
        <f t="shared" si="328"/>
        <v>0</v>
      </c>
      <c r="M292" s="6" t="str">
        <f t="shared" si="328"/>
        <v>0</v>
      </c>
      <c r="N292" s="6" t="str">
        <f t="shared" si="328"/>
        <v>0</v>
      </c>
      <c r="O292" s="16">
        <f t="shared" si="333"/>
        <v>0</v>
      </c>
      <c r="P292" s="6" t="str">
        <f t="shared" si="331"/>
        <v>0</v>
      </c>
      <c r="Q292" s="6" t="str">
        <f t="shared" si="331"/>
        <v>0</v>
      </c>
      <c r="R292" s="72" t="str">
        <f t="shared" si="332"/>
        <v>0</v>
      </c>
      <c r="S292" s="181"/>
      <c r="T292" s="196">
        <f t="shared" si="334"/>
        <v>0</v>
      </c>
      <c r="U292" s="197">
        <f t="shared" si="335"/>
        <v>0</v>
      </c>
      <c r="V292" s="198">
        <f t="shared" si="336"/>
        <v>0</v>
      </c>
      <c r="W292" s="199">
        <f t="shared" si="337"/>
        <v>0</v>
      </c>
      <c r="X292" s="199">
        <f t="shared" si="338"/>
        <v>0</v>
      </c>
      <c r="Y292" s="199">
        <f t="shared" si="326"/>
        <v>0</v>
      </c>
      <c r="Z292" s="200">
        <f t="shared" si="323"/>
        <v>0</v>
      </c>
    </row>
    <row r="293" spans="1:26" ht="24.75" x14ac:dyDescent="0.25">
      <c r="A293" t="s">
        <v>1323</v>
      </c>
      <c r="C293">
        <v>285</v>
      </c>
      <c r="D293" s="10" t="s">
        <v>580</v>
      </c>
      <c r="E293" s="8" t="s">
        <v>589</v>
      </c>
      <c r="F293" s="2" t="s">
        <v>598</v>
      </c>
      <c r="G293" s="6" t="str">
        <f t="shared" si="328"/>
        <v>0</v>
      </c>
      <c r="H293" s="72" t="str">
        <f t="shared" si="329"/>
        <v>0</v>
      </c>
      <c r="I293" s="6" t="str">
        <f t="shared" si="328"/>
        <v>0</v>
      </c>
      <c r="J293" s="6" t="str">
        <f t="shared" si="328"/>
        <v>0</v>
      </c>
      <c r="K293" s="72" t="str">
        <f t="shared" si="330"/>
        <v>0</v>
      </c>
      <c r="L293" s="6" t="str">
        <f t="shared" si="328"/>
        <v>0</v>
      </c>
      <c r="M293" s="6" t="str">
        <f t="shared" si="328"/>
        <v>0</v>
      </c>
      <c r="N293" s="6" t="str">
        <f t="shared" si="328"/>
        <v>0</v>
      </c>
      <c r="O293" s="16">
        <f t="shared" si="333"/>
        <v>0</v>
      </c>
      <c r="P293" s="6" t="str">
        <f t="shared" si="331"/>
        <v>0</v>
      </c>
      <c r="Q293" s="6" t="str">
        <f t="shared" si="331"/>
        <v>0</v>
      </c>
      <c r="R293" s="72" t="str">
        <f t="shared" si="332"/>
        <v>0</v>
      </c>
      <c r="S293" s="181"/>
      <c r="T293" s="196">
        <f t="shared" si="334"/>
        <v>0</v>
      </c>
      <c r="U293" s="197">
        <f t="shared" si="335"/>
        <v>0</v>
      </c>
      <c r="V293" s="198">
        <f t="shared" si="336"/>
        <v>0</v>
      </c>
      <c r="W293" s="199">
        <f t="shared" si="337"/>
        <v>0</v>
      </c>
      <c r="X293" s="199">
        <f t="shared" si="338"/>
        <v>0</v>
      </c>
      <c r="Y293" s="199">
        <f t="shared" si="326"/>
        <v>0</v>
      </c>
      <c r="Z293" s="200">
        <f t="shared" si="323"/>
        <v>0</v>
      </c>
    </row>
    <row r="294" spans="1:26" x14ac:dyDescent="0.25">
      <c r="A294" t="s">
        <v>1324</v>
      </c>
      <c r="C294">
        <v>286</v>
      </c>
      <c r="D294" s="10" t="s">
        <v>581</v>
      </c>
      <c r="E294" s="8" t="s">
        <v>590</v>
      </c>
      <c r="F294" s="2" t="s">
        <v>599</v>
      </c>
      <c r="G294" s="6" t="str">
        <f t="shared" si="328"/>
        <v>0</v>
      </c>
      <c r="H294" s="72" t="str">
        <f t="shared" si="329"/>
        <v>0</v>
      </c>
      <c r="I294" s="6" t="str">
        <f t="shared" si="328"/>
        <v>0</v>
      </c>
      <c r="J294" s="6" t="str">
        <f t="shared" si="328"/>
        <v>0</v>
      </c>
      <c r="K294" s="72" t="str">
        <f t="shared" si="330"/>
        <v>0</v>
      </c>
      <c r="L294" s="6" t="str">
        <f t="shared" si="328"/>
        <v>0</v>
      </c>
      <c r="M294" s="6" t="str">
        <f t="shared" si="328"/>
        <v>0</v>
      </c>
      <c r="N294" s="6" t="str">
        <f t="shared" si="328"/>
        <v>0</v>
      </c>
      <c r="O294" s="16">
        <f t="shared" si="333"/>
        <v>0</v>
      </c>
      <c r="P294" s="6" t="str">
        <f t="shared" si="331"/>
        <v>0</v>
      </c>
      <c r="Q294" s="6" t="str">
        <f t="shared" si="331"/>
        <v>0</v>
      </c>
      <c r="R294" s="72" t="str">
        <f t="shared" si="332"/>
        <v>0</v>
      </c>
      <c r="S294" s="181"/>
      <c r="T294" s="196">
        <f t="shared" si="334"/>
        <v>0</v>
      </c>
      <c r="U294" s="197">
        <f t="shared" si="335"/>
        <v>0</v>
      </c>
      <c r="V294" s="198">
        <f t="shared" si="336"/>
        <v>0</v>
      </c>
      <c r="W294" s="199">
        <f t="shared" si="337"/>
        <v>0</v>
      </c>
      <c r="X294" s="199">
        <f t="shared" si="338"/>
        <v>0</v>
      </c>
      <c r="Y294" s="199">
        <f t="shared" si="326"/>
        <v>0</v>
      </c>
      <c r="Z294" s="200">
        <f t="shared" si="323"/>
        <v>0</v>
      </c>
    </row>
    <row r="295" spans="1:26" x14ac:dyDescent="0.25">
      <c r="A295" t="s">
        <v>1325</v>
      </c>
      <c r="C295">
        <v>287</v>
      </c>
      <c r="D295" s="10" t="s">
        <v>582</v>
      </c>
      <c r="E295" s="8" t="s">
        <v>591</v>
      </c>
      <c r="F295" s="2" t="s">
        <v>600</v>
      </c>
      <c r="G295" s="6" t="str">
        <f t="shared" si="328"/>
        <v>0</v>
      </c>
      <c r="H295" s="72" t="str">
        <f t="shared" si="329"/>
        <v>0</v>
      </c>
      <c r="I295" s="6" t="str">
        <f t="shared" si="328"/>
        <v>0</v>
      </c>
      <c r="J295" s="6" t="str">
        <f t="shared" si="328"/>
        <v>0</v>
      </c>
      <c r="K295" s="72" t="str">
        <f t="shared" si="330"/>
        <v>0</v>
      </c>
      <c r="L295" s="6" t="str">
        <f t="shared" si="328"/>
        <v>0</v>
      </c>
      <c r="M295" s="6" t="str">
        <f t="shared" si="328"/>
        <v>0</v>
      </c>
      <c r="N295" s="6" t="str">
        <f t="shared" si="328"/>
        <v>0</v>
      </c>
      <c r="O295" s="16">
        <f t="shared" si="333"/>
        <v>0</v>
      </c>
      <c r="P295" s="6" t="str">
        <f t="shared" si="331"/>
        <v>0</v>
      </c>
      <c r="Q295" s="6" t="str">
        <f t="shared" si="331"/>
        <v>0</v>
      </c>
      <c r="R295" s="72" t="str">
        <f t="shared" si="332"/>
        <v>0</v>
      </c>
      <c r="S295" s="181"/>
      <c r="T295" s="196">
        <f t="shared" si="334"/>
        <v>0</v>
      </c>
      <c r="U295" s="197">
        <f t="shared" si="335"/>
        <v>0</v>
      </c>
      <c r="V295" s="198">
        <f t="shared" si="336"/>
        <v>0</v>
      </c>
      <c r="W295" s="199">
        <f t="shared" si="337"/>
        <v>0</v>
      </c>
      <c r="X295" s="199">
        <f t="shared" si="338"/>
        <v>0</v>
      </c>
      <c r="Y295" s="199">
        <f t="shared" si="326"/>
        <v>0</v>
      </c>
      <c r="Z295" s="200">
        <f t="shared" si="323"/>
        <v>0</v>
      </c>
    </row>
    <row r="296" spans="1:26" x14ac:dyDescent="0.25">
      <c r="A296" t="s">
        <v>1326</v>
      </c>
      <c r="C296">
        <v>288</v>
      </c>
      <c r="D296" s="10" t="s">
        <v>583</v>
      </c>
      <c r="E296" s="8" t="s">
        <v>592</v>
      </c>
      <c r="F296" s="2" t="s">
        <v>601</v>
      </c>
      <c r="G296" s="6" t="str">
        <f t="shared" si="328"/>
        <v>0</v>
      </c>
      <c r="H296" s="72" t="str">
        <f t="shared" si="329"/>
        <v>0</v>
      </c>
      <c r="I296" s="6" t="str">
        <f t="shared" si="328"/>
        <v>0</v>
      </c>
      <c r="J296" s="6" t="str">
        <f t="shared" si="328"/>
        <v>0</v>
      </c>
      <c r="K296" s="72" t="str">
        <f t="shared" si="330"/>
        <v>0</v>
      </c>
      <c r="L296" s="6" t="str">
        <f t="shared" si="328"/>
        <v>0</v>
      </c>
      <c r="M296" s="6" t="str">
        <f t="shared" si="328"/>
        <v>0</v>
      </c>
      <c r="N296" s="6" t="str">
        <f t="shared" si="328"/>
        <v>0</v>
      </c>
      <c r="O296" s="16">
        <f t="shared" si="333"/>
        <v>0</v>
      </c>
      <c r="P296" s="6" t="str">
        <f t="shared" si="331"/>
        <v>0</v>
      </c>
      <c r="Q296" s="6" t="str">
        <f t="shared" si="331"/>
        <v>0</v>
      </c>
      <c r="R296" s="72" t="str">
        <f t="shared" si="332"/>
        <v>0</v>
      </c>
      <c r="S296" s="181"/>
      <c r="T296" s="196">
        <f t="shared" si="334"/>
        <v>0</v>
      </c>
      <c r="U296" s="197">
        <f t="shared" si="335"/>
        <v>0</v>
      </c>
      <c r="V296" s="198">
        <f t="shared" si="336"/>
        <v>0</v>
      </c>
      <c r="W296" s="199">
        <f t="shared" si="337"/>
        <v>0</v>
      </c>
      <c r="X296" s="199">
        <f t="shared" si="338"/>
        <v>0</v>
      </c>
      <c r="Y296" s="199">
        <f t="shared" si="326"/>
        <v>0</v>
      </c>
      <c r="Z296" s="200">
        <f t="shared" si="323"/>
        <v>0</v>
      </c>
    </row>
    <row r="297" spans="1:26" x14ac:dyDescent="0.25">
      <c r="A297" t="s">
        <v>1327</v>
      </c>
      <c r="C297">
        <v>289</v>
      </c>
      <c r="D297" s="10" t="s">
        <v>584</v>
      </c>
      <c r="E297" s="8" t="s">
        <v>593</v>
      </c>
      <c r="F297" s="2" t="s">
        <v>602</v>
      </c>
      <c r="G297" s="6" t="str">
        <f t="shared" si="328"/>
        <v>0</v>
      </c>
      <c r="H297" s="72" t="str">
        <f t="shared" si="329"/>
        <v>0</v>
      </c>
      <c r="I297" s="6" t="str">
        <f t="shared" si="328"/>
        <v>0</v>
      </c>
      <c r="J297" s="6" t="str">
        <f t="shared" si="328"/>
        <v>0</v>
      </c>
      <c r="K297" s="72" t="str">
        <f t="shared" si="330"/>
        <v>0</v>
      </c>
      <c r="L297" s="6" t="str">
        <f t="shared" si="328"/>
        <v>0</v>
      </c>
      <c r="M297" s="6" t="str">
        <f t="shared" si="328"/>
        <v>0</v>
      </c>
      <c r="N297" s="6" t="str">
        <f t="shared" si="328"/>
        <v>0</v>
      </c>
      <c r="O297" s="16">
        <f t="shared" si="333"/>
        <v>0</v>
      </c>
      <c r="P297" s="6" t="str">
        <f t="shared" si="331"/>
        <v>0</v>
      </c>
      <c r="Q297" s="6" t="str">
        <f t="shared" si="331"/>
        <v>0</v>
      </c>
      <c r="R297" s="72" t="str">
        <f t="shared" si="332"/>
        <v>0</v>
      </c>
      <c r="S297" s="181"/>
      <c r="T297" s="196">
        <f t="shared" si="334"/>
        <v>0</v>
      </c>
      <c r="U297" s="197">
        <f t="shared" si="335"/>
        <v>0</v>
      </c>
      <c r="V297" s="198">
        <f t="shared" si="336"/>
        <v>0</v>
      </c>
      <c r="W297" s="199">
        <f t="shared" si="337"/>
        <v>0</v>
      </c>
      <c r="X297" s="199">
        <f t="shared" si="338"/>
        <v>0</v>
      </c>
      <c r="Y297" s="199">
        <f t="shared" si="326"/>
        <v>0</v>
      </c>
      <c r="Z297" s="200">
        <f t="shared" si="323"/>
        <v>0</v>
      </c>
    </row>
    <row r="298" spans="1:26" x14ac:dyDescent="0.25">
      <c r="C298">
        <v>290</v>
      </c>
      <c r="D298" s="37" t="s">
        <v>657</v>
      </c>
      <c r="E298" s="20"/>
      <c r="F298" s="21"/>
      <c r="G298" s="16">
        <f>IFERROR(G288-G289-G290-G291-G292-G293-G294-G295-G296-G297,"0")</f>
        <v>0</v>
      </c>
      <c r="H298" s="228"/>
      <c r="I298" s="16">
        <f t="shared" ref="I298:Q298" si="339">IFERROR(I288-I289-I290-I291-I292-I293-I294-I295-I296-I297,"0")</f>
        <v>0</v>
      </c>
      <c r="J298" s="16">
        <f t="shared" si="339"/>
        <v>0</v>
      </c>
      <c r="K298" s="228"/>
      <c r="L298" s="16">
        <f t="shared" si="339"/>
        <v>0</v>
      </c>
      <c r="M298" s="16">
        <f t="shared" si="339"/>
        <v>0</v>
      </c>
      <c r="N298" s="16">
        <f t="shared" si="339"/>
        <v>0</v>
      </c>
      <c r="O298" s="16">
        <f t="shared" si="333"/>
        <v>0</v>
      </c>
      <c r="P298" s="16">
        <f t="shared" si="339"/>
        <v>0</v>
      </c>
      <c r="Q298" s="16">
        <f t="shared" si="339"/>
        <v>0</v>
      </c>
      <c r="R298" s="228"/>
      <c r="S298" s="120"/>
      <c r="T298" s="196">
        <f t="shared" si="334"/>
        <v>0</v>
      </c>
      <c r="U298" s="197">
        <f t="shared" si="335"/>
        <v>0</v>
      </c>
      <c r="V298" s="198">
        <f t="shared" si="336"/>
        <v>0</v>
      </c>
      <c r="W298" s="199">
        <f t="shared" si="337"/>
        <v>0</v>
      </c>
      <c r="X298" s="199">
        <f t="shared" si="338"/>
        <v>0</v>
      </c>
      <c r="Y298" s="199">
        <f t="shared" si="326"/>
        <v>0</v>
      </c>
      <c r="Z298" s="200">
        <f t="shared" si="323"/>
        <v>0</v>
      </c>
    </row>
    <row r="299" spans="1:26" ht="72.75" x14ac:dyDescent="0.25">
      <c r="A299" t="s">
        <v>1328</v>
      </c>
      <c r="B299">
        <v>1</v>
      </c>
      <c r="C299">
        <v>291</v>
      </c>
      <c r="D299" s="4" t="s">
        <v>603</v>
      </c>
      <c r="E299" s="12" t="s">
        <v>604</v>
      </c>
      <c r="F299" s="18" t="s">
        <v>605</v>
      </c>
      <c r="G299" s="46" t="str">
        <f t="shared" ref="G299:N301" si="340">IFERROR(VLOOKUP($A299,_f12_all,G$1,FALSE),"0")</f>
        <v>0</v>
      </c>
      <c r="H299" s="70" t="str">
        <f>IFERROR(VLOOKUP($A299,_f12_all_pr,H$1,FALSE),"0")</f>
        <v>0</v>
      </c>
      <c r="I299" s="46" t="str">
        <f t="shared" si="340"/>
        <v>0</v>
      </c>
      <c r="J299" s="46" t="str">
        <f t="shared" si="340"/>
        <v>0</v>
      </c>
      <c r="K299" s="70" t="str">
        <f>IFERROR(VLOOKUP($A299,_f12_all_pr,K$1,FALSE),"0")</f>
        <v>0</v>
      </c>
      <c r="L299" s="46" t="str">
        <f t="shared" si="340"/>
        <v>0</v>
      </c>
      <c r="M299" s="46" t="str">
        <f t="shared" si="340"/>
        <v>0</v>
      </c>
      <c r="N299" s="46" t="str">
        <f t="shared" si="340"/>
        <v>0</v>
      </c>
      <c r="O299" s="16">
        <f t="shared" si="333"/>
        <v>0</v>
      </c>
      <c r="P299" s="46" t="str">
        <f t="shared" ref="P299:Q301" si="341">IFERROR(VLOOKUP($A299,_f12_all,P$1,FALSE),"0")</f>
        <v>0</v>
      </c>
      <c r="Q299" s="46" t="str">
        <f t="shared" si="341"/>
        <v>0</v>
      </c>
      <c r="R299" s="70" t="str">
        <f>IFERROR(VLOOKUP($A299,_f12_all_pr,R$1,FALSE),"0")</f>
        <v>0</v>
      </c>
      <c r="S299" s="181"/>
      <c r="T299" s="196">
        <f t="shared" si="334"/>
        <v>0</v>
      </c>
      <c r="U299" s="197">
        <f t="shared" si="335"/>
        <v>0</v>
      </c>
      <c r="V299" s="198">
        <f t="shared" si="336"/>
        <v>0</v>
      </c>
      <c r="W299" s="199">
        <f t="shared" si="337"/>
        <v>0</v>
      </c>
      <c r="X299" s="199">
        <f t="shared" si="338"/>
        <v>0</v>
      </c>
      <c r="Y299" s="199">
        <f t="shared" si="326"/>
        <v>0</v>
      </c>
      <c r="Z299" s="200">
        <f t="shared" si="323"/>
        <v>0</v>
      </c>
    </row>
    <row r="300" spans="1:26" ht="36.75" x14ac:dyDescent="0.25">
      <c r="A300" t="s">
        <v>1329</v>
      </c>
      <c r="B300">
        <v>1</v>
      </c>
      <c r="C300">
        <v>292</v>
      </c>
      <c r="D300" s="4" t="s">
        <v>606</v>
      </c>
      <c r="E300" s="12" t="s">
        <v>607</v>
      </c>
      <c r="F300" s="18" t="s">
        <v>608</v>
      </c>
      <c r="G300" s="46" t="str">
        <f t="shared" si="340"/>
        <v>0</v>
      </c>
      <c r="H300" s="70" t="str">
        <f>IFERROR(VLOOKUP($A300,_f12_all_pr,H$1,FALSE),"0")</f>
        <v>0</v>
      </c>
      <c r="I300" s="46" t="str">
        <f t="shared" si="340"/>
        <v>0</v>
      </c>
      <c r="J300" s="46" t="str">
        <f t="shared" si="340"/>
        <v>0</v>
      </c>
      <c r="K300" s="70" t="str">
        <f>IFERROR(VLOOKUP($A300,_f12_all_pr,K$1,FALSE),"0")</f>
        <v>0</v>
      </c>
      <c r="L300" s="46" t="str">
        <f t="shared" si="340"/>
        <v>0</v>
      </c>
      <c r="M300" s="46" t="str">
        <f t="shared" si="340"/>
        <v>0</v>
      </c>
      <c r="N300" s="46" t="str">
        <f t="shared" si="340"/>
        <v>0</v>
      </c>
      <c r="O300" s="16">
        <f t="shared" si="333"/>
        <v>0</v>
      </c>
      <c r="P300" s="46" t="str">
        <f t="shared" si="341"/>
        <v>0</v>
      </c>
      <c r="Q300" s="46" t="str">
        <f t="shared" si="341"/>
        <v>0</v>
      </c>
      <c r="R300" s="70" t="str">
        <f>IFERROR(VLOOKUP($A300,_f12_all_pr,R$1,FALSE),"0")</f>
        <v>0</v>
      </c>
      <c r="S300" s="181"/>
      <c r="T300" s="196">
        <f t="shared" si="334"/>
        <v>0</v>
      </c>
      <c r="U300" s="197">
        <f t="shared" si="335"/>
        <v>0</v>
      </c>
      <c r="V300" s="198">
        <f t="shared" si="336"/>
        <v>0</v>
      </c>
      <c r="W300" s="199">
        <f t="shared" si="337"/>
        <v>0</v>
      </c>
      <c r="X300" s="199">
        <f t="shared" si="338"/>
        <v>0</v>
      </c>
      <c r="Y300" s="199">
        <f t="shared" si="326"/>
        <v>0</v>
      </c>
      <c r="Z300" s="200">
        <f t="shared" si="323"/>
        <v>0</v>
      </c>
    </row>
    <row r="301" spans="1:26" ht="25.5" thickBot="1" x14ac:dyDescent="0.3">
      <c r="A301" s="51" t="s">
        <v>1545</v>
      </c>
      <c r="B301">
        <v>1</v>
      </c>
      <c r="C301">
        <v>293</v>
      </c>
      <c r="D301" s="4" t="s">
        <v>1540</v>
      </c>
      <c r="E301" s="12" t="s">
        <v>1541</v>
      </c>
      <c r="F301" s="18" t="s">
        <v>1543</v>
      </c>
      <c r="G301" s="46" t="str">
        <f t="shared" si="340"/>
        <v>0</v>
      </c>
      <c r="H301" s="70" t="str">
        <f>IFERROR(VLOOKUP($A301,_f12_all_pr,H$1,FALSE),"0")</f>
        <v>0</v>
      </c>
      <c r="I301" s="46" t="str">
        <f t="shared" si="340"/>
        <v>0</v>
      </c>
      <c r="J301" s="46" t="str">
        <f t="shared" si="340"/>
        <v>0</v>
      </c>
      <c r="K301" s="70" t="str">
        <f>IFERROR(VLOOKUP($A301,_f12_all_pr,K$1,FALSE),"0")</f>
        <v>0</v>
      </c>
      <c r="L301" s="46" t="str">
        <f t="shared" si="340"/>
        <v>0</v>
      </c>
      <c r="M301" s="46" t="str">
        <f t="shared" si="340"/>
        <v>0</v>
      </c>
      <c r="N301" s="46" t="str">
        <f t="shared" si="340"/>
        <v>0</v>
      </c>
      <c r="O301" s="16">
        <f t="shared" si="333"/>
        <v>0</v>
      </c>
      <c r="P301" s="46" t="str">
        <f t="shared" si="341"/>
        <v>0</v>
      </c>
      <c r="Q301" s="46" t="str">
        <f t="shared" si="341"/>
        <v>0</v>
      </c>
      <c r="R301" s="70" t="str">
        <f>IFERROR(VLOOKUP($A301,_f12_all_pr,R$1,FALSE),"0")</f>
        <v>0</v>
      </c>
      <c r="S301" s="181"/>
      <c r="T301" s="222">
        <f>IFERROR(G301-I301,"0")</f>
        <v>0</v>
      </c>
      <c r="U301" s="223">
        <f>IFERROR(J301-L301,"0")</f>
        <v>0</v>
      </c>
      <c r="V301" s="224">
        <f>IFERROR(T301-U301,"0")</f>
        <v>0</v>
      </c>
      <c r="W301" s="225">
        <f t="shared" si="337"/>
        <v>0</v>
      </c>
      <c r="X301" s="225">
        <f t="shared" si="338"/>
        <v>0</v>
      </c>
      <c r="Y301" s="225">
        <f>G301-J301</f>
        <v>0</v>
      </c>
      <c r="Z301" s="226">
        <f t="shared" si="323"/>
        <v>0</v>
      </c>
    </row>
  </sheetData>
  <autoFilter ref="A6:W301" xr:uid="{00000000-0009-0000-0000-000006000000}"/>
  <mergeCells count="15">
    <mergeCell ref="L4:N4"/>
    <mergeCell ref="H4:H5"/>
    <mergeCell ref="K4:K5"/>
    <mergeCell ref="R4:R5"/>
    <mergeCell ref="D4:D5"/>
    <mergeCell ref="E4:E5"/>
    <mergeCell ref="F4:F5"/>
    <mergeCell ref="G4:G5"/>
    <mergeCell ref="I4:J4"/>
    <mergeCell ref="Z4:Z6"/>
    <mergeCell ref="Y4:Y6"/>
    <mergeCell ref="X4:X6"/>
    <mergeCell ref="W4:W6"/>
    <mergeCell ref="P4:P5"/>
    <mergeCell ref="Q4:Q5"/>
  </mergeCells>
  <phoneticPr fontId="0" type="noConversion"/>
  <conditionalFormatting sqref="G17 P17:Q17 I17:J17 L17:N17 O178:O209 T90:V209 T7:U7 O269:O301 T66:V88 T8:V64 O211:O267 T211:V301">
    <cfRule type="cellIs" dxfId="1386" priority="454" operator="lessThan">
      <formula>0</formula>
    </cfRule>
  </conditionalFormatting>
  <conditionalFormatting sqref="G21 P21:Q21 I21:J21 L21:N21 S21">
    <cfRule type="cellIs" dxfId="1385" priority="447" operator="lessThan">
      <formula>0</formula>
    </cfRule>
  </conditionalFormatting>
  <conditionalFormatting sqref="G25 P25:Q25 I25:J25 L25:N25 S25">
    <cfRule type="cellIs" dxfId="1384" priority="446" operator="lessThan">
      <formula>0</formula>
    </cfRule>
  </conditionalFormatting>
  <conditionalFormatting sqref="S17">
    <cfRule type="cellIs" dxfId="1383" priority="448" operator="lessThan">
      <formula>0</formula>
    </cfRule>
  </conditionalFormatting>
  <conditionalFormatting sqref="G38 P38:Q38 I38:J38 L38:N38 S38">
    <cfRule type="cellIs" dxfId="1382" priority="443" operator="lessThan">
      <formula>0</formula>
    </cfRule>
  </conditionalFormatting>
  <conditionalFormatting sqref="G47 P47:Q47 I47:J47 L47:N47 S47">
    <cfRule type="cellIs" dxfId="1381" priority="442" operator="lessThan">
      <formula>0</formula>
    </cfRule>
  </conditionalFormatting>
  <conditionalFormatting sqref="G29 P29:Q29 I29:J29 L29:N29 S29">
    <cfRule type="cellIs" dxfId="1380" priority="445" operator="lessThan">
      <formula>0</formula>
    </cfRule>
  </conditionalFormatting>
  <conditionalFormatting sqref="G34 P34:Q34 I34:J34 L34:N34 S34">
    <cfRule type="cellIs" dxfId="1379" priority="444" operator="lessThan">
      <formula>0</formula>
    </cfRule>
  </conditionalFormatting>
  <conditionalFormatting sqref="G82 P82:Q82 I82:J82 L82:N82 S82">
    <cfRule type="cellIs" dxfId="1378" priority="440" operator="lessThan">
      <formula>0</formula>
    </cfRule>
  </conditionalFormatting>
  <conditionalFormatting sqref="G86 P86:Q86 I86:J86 L86:N86 S86">
    <cfRule type="cellIs" dxfId="1377" priority="439" operator="lessThan">
      <formula>0</formula>
    </cfRule>
  </conditionalFormatting>
  <conditionalFormatting sqref="G76:G77 P76:Q77 I76:J77 L76:N77 S76:S77">
    <cfRule type="cellIs" dxfId="1376" priority="441" operator="lessThan">
      <formula>0</formula>
    </cfRule>
  </conditionalFormatting>
  <conditionalFormatting sqref="G96 P96:Q96 I96:J96 L96:N96 S96">
    <cfRule type="cellIs" dxfId="1375" priority="437" operator="lessThan">
      <formula>0</formula>
    </cfRule>
  </conditionalFormatting>
  <conditionalFormatting sqref="G92 P92:Q92 I92:J92 L92:N92 S92">
    <cfRule type="cellIs" dxfId="1374" priority="438" operator="lessThan">
      <formula>0</formula>
    </cfRule>
  </conditionalFormatting>
  <conditionalFormatting sqref="G99 P99:Q99 I99:J99 L99:N99 S99">
    <cfRule type="cellIs" dxfId="1373" priority="436" operator="lessThan">
      <formula>0</formula>
    </cfRule>
  </conditionalFormatting>
  <conditionalFormatting sqref="G71 P71:Q71 I71:J71 L71:N71 S71">
    <cfRule type="cellIs" dxfId="1372" priority="431" operator="lessThan">
      <formula>0</formula>
    </cfRule>
  </conditionalFormatting>
  <conditionalFormatting sqref="G109 P109:Q109 I109:J109 L109:N109 S109">
    <cfRule type="cellIs" dxfId="1371" priority="430" operator="lessThan">
      <formula>0</formula>
    </cfRule>
  </conditionalFormatting>
  <conditionalFormatting sqref="G103 P103:Q103 I103:J103 L103:N103 S103">
    <cfRule type="cellIs" dxfId="1370" priority="435" operator="lessThan">
      <formula>0</formula>
    </cfRule>
  </conditionalFormatting>
  <conditionalFormatting sqref="G106 P106:Q106 I106:J106 L106:N106 S106">
    <cfRule type="cellIs" dxfId="1369" priority="434" operator="lessThan">
      <formula>0</formula>
    </cfRule>
  </conditionalFormatting>
  <conditionalFormatting sqref="G52 P52:Q52 I52:J52 L52:N52 S52">
    <cfRule type="cellIs" dxfId="1368" priority="433" operator="lessThan">
      <formula>0</formula>
    </cfRule>
  </conditionalFormatting>
  <conditionalFormatting sqref="S55">
    <cfRule type="cellIs" dxfId="1367" priority="432" operator="lessThan">
      <formula>0</formula>
    </cfRule>
  </conditionalFormatting>
  <conditionalFormatting sqref="G114 P114:Q114 I114:J114 L114:N114 S114">
    <cfRule type="cellIs" dxfId="1366" priority="429" operator="lessThan">
      <formula>0</formula>
    </cfRule>
  </conditionalFormatting>
  <conditionalFormatting sqref="G124 P124:Q124 I124:J124 L124:N124 S124">
    <cfRule type="cellIs" dxfId="1365" priority="428" operator="lessThan">
      <formula>0</formula>
    </cfRule>
  </conditionalFormatting>
  <conditionalFormatting sqref="G131 P131:Q131 I131:J131 L131:N131 S131">
    <cfRule type="cellIs" dxfId="1364" priority="427" operator="lessThan">
      <formula>0</formula>
    </cfRule>
  </conditionalFormatting>
  <conditionalFormatting sqref="G128 P128:Q128 I128:J128 L128:N128 S128">
    <cfRule type="cellIs" dxfId="1363" priority="426" operator="lessThan">
      <formula>0</formula>
    </cfRule>
  </conditionalFormatting>
  <conditionalFormatting sqref="G132 P132:Q132 I132:J132 L132:N132 S132">
    <cfRule type="cellIs" dxfId="1362" priority="425" operator="lessThan">
      <formula>0</formula>
    </cfRule>
  </conditionalFormatting>
  <conditionalFormatting sqref="S141">
    <cfRule type="cellIs" dxfId="1361" priority="424" operator="lessThan">
      <formula>0</formula>
    </cfRule>
  </conditionalFormatting>
  <conditionalFormatting sqref="G145 P145:Q145 I145:J145 L145:N145 S145">
    <cfRule type="cellIs" dxfId="1360" priority="423" operator="lessThan">
      <formula>0</formula>
    </cfRule>
  </conditionalFormatting>
  <conditionalFormatting sqref="G149 P149:Q149 I149:J149 L149:N149 S149">
    <cfRule type="cellIs" dxfId="1359" priority="422" operator="lessThan">
      <formula>0</formula>
    </cfRule>
  </conditionalFormatting>
  <conditionalFormatting sqref="G150 P150:Q150 I150:J150 L150:N155 S150 I151 I154:I155">
    <cfRule type="cellIs" dxfId="1358" priority="421" operator="lessThan">
      <formula>0</formula>
    </cfRule>
  </conditionalFormatting>
  <conditionalFormatting sqref="G160 P160:Q160 I160:J160 L160:N160 S160">
    <cfRule type="cellIs" dxfId="1357" priority="420" operator="lessThan">
      <formula>0</formula>
    </cfRule>
  </conditionalFormatting>
  <conditionalFormatting sqref="G166 P166:Q166 I166:J166 L166:N166 S166">
    <cfRule type="cellIs" dxfId="1356" priority="419" operator="lessThan">
      <formula>0</formula>
    </cfRule>
  </conditionalFormatting>
  <conditionalFormatting sqref="G183 P183:Q183 I183:J183 L183:N183 S183">
    <cfRule type="cellIs" dxfId="1355" priority="418" operator="lessThan">
      <formula>0</formula>
    </cfRule>
  </conditionalFormatting>
  <conditionalFormatting sqref="G166 P166:Q166 I166:J166 L166:N166 S166">
    <cfRule type="cellIs" dxfId="1354" priority="417" operator="greaterThan">
      <formula>0</formula>
    </cfRule>
  </conditionalFormatting>
  <conditionalFormatting sqref="G200 P200:Q200 I200:J200 L200:N200 S200">
    <cfRule type="cellIs" dxfId="1353" priority="414" operator="lessThan">
      <formula>0</formula>
    </cfRule>
  </conditionalFormatting>
  <conditionalFormatting sqref="G194 P194:Q194 I194:J194 L194:N194 S194">
    <cfRule type="cellIs" dxfId="1352" priority="416" operator="lessThan">
      <formula>0</formula>
    </cfRule>
  </conditionalFormatting>
  <conditionalFormatting sqref="G194 P194:Q194 I194:J194 L194:N194 S194">
    <cfRule type="cellIs" dxfId="1351" priority="415" operator="greaterThan">
      <formula>0</formula>
    </cfRule>
  </conditionalFormatting>
  <conditionalFormatting sqref="G206 P206:Q206 I206:J206 L206:N206 S206">
    <cfRule type="cellIs" dxfId="1350" priority="413" operator="lessThan">
      <formula>0</formula>
    </cfRule>
  </conditionalFormatting>
  <conditionalFormatting sqref="G219 P219:Q219 I219:J219 L219:N219 S219">
    <cfRule type="cellIs" dxfId="1349" priority="411" operator="lessThan">
      <formula>0</formula>
    </cfRule>
  </conditionalFormatting>
  <conditionalFormatting sqref="G201 P201:Q201 I201:J201 L201:N201 S201">
    <cfRule type="cellIs" dxfId="1348" priority="412" operator="lessThan">
      <formula>0</formula>
    </cfRule>
  </conditionalFormatting>
  <conditionalFormatting sqref="G227 P227:Q227 I227:J227 L227:N227 S227">
    <cfRule type="cellIs" dxfId="1347" priority="410" operator="lessThan">
      <formula>0</formula>
    </cfRule>
  </conditionalFormatting>
  <conditionalFormatting sqref="G231 P231:Q231 I231:J231 L231:N231 S231">
    <cfRule type="cellIs" dxfId="1346" priority="409" operator="lessThan">
      <formula>0</formula>
    </cfRule>
  </conditionalFormatting>
  <conditionalFormatting sqref="G235 P235:Q235 I235:J235 L235:N235 S235">
    <cfRule type="cellIs" dxfId="1345" priority="408" operator="lessThan">
      <formula>0</formula>
    </cfRule>
  </conditionalFormatting>
  <conditionalFormatting sqref="G236 P236:Q236 I236:J236 L236:N236 S236">
    <cfRule type="cellIs" dxfId="1344" priority="407" operator="lessThan">
      <formula>0</formula>
    </cfRule>
  </conditionalFormatting>
  <conditionalFormatting sqref="G243 P243:Q243 I243:J243 L243:N243 S243">
    <cfRule type="cellIs" dxfId="1343" priority="406" operator="lessThan">
      <formula>0</formula>
    </cfRule>
  </conditionalFormatting>
  <conditionalFormatting sqref="G246 P246:Q246 I246:J246 L246:N246 S246">
    <cfRule type="cellIs" dxfId="1342" priority="405" operator="lessThan">
      <formula>0</formula>
    </cfRule>
  </conditionalFormatting>
  <conditionalFormatting sqref="G269 P269:Q269 I269:J269 L269:N269 S268:S269">
    <cfRule type="cellIs" dxfId="1341" priority="404" operator="lessThan">
      <formula>0</formula>
    </cfRule>
  </conditionalFormatting>
  <conditionalFormatting sqref="G263 P263:Q263 I263:J263 L263:N263 S263">
    <cfRule type="cellIs" dxfId="1340" priority="403" operator="lessThan">
      <formula>0</formula>
    </cfRule>
  </conditionalFormatting>
  <conditionalFormatting sqref="G257 P257:Q257 I257:J257 L257:N257 S257">
    <cfRule type="cellIs" dxfId="1339" priority="402" operator="lessThan">
      <formula>0</formula>
    </cfRule>
  </conditionalFormatting>
  <conditionalFormatting sqref="G254 P254:Q254 I254:J254 L254:N254 S254">
    <cfRule type="cellIs" dxfId="1338" priority="401" operator="lessThan">
      <formula>0</formula>
    </cfRule>
  </conditionalFormatting>
  <conditionalFormatting sqref="G280 P280:Q280 I280:J280 L280:N280 S280">
    <cfRule type="cellIs" dxfId="1337" priority="400" operator="lessThan">
      <formula>0</formula>
    </cfRule>
  </conditionalFormatting>
  <conditionalFormatting sqref="G285 P285:Q285 I285:J285 L285:N285 S285">
    <cfRule type="cellIs" dxfId="1336" priority="399" operator="lessThan">
      <formula>0</formula>
    </cfRule>
  </conditionalFormatting>
  <conditionalFormatting sqref="G298 P298:Q298 I298:J298 L298:N298 S298">
    <cfRule type="cellIs" dxfId="1335" priority="398" operator="lessThan">
      <formula>0</formula>
    </cfRule>
  </conditionalFormatting>
  <conditionalFormatting sqref="G170 P170:Q170 I170:J170 L170:N170 S170">
    <cfRule type="cellIs" dxfId="1334" priority="394" operator="lessThan">
      <formula>0</formula>
    </cfRule>
  </conditionalFormatting>
  <conditionalFormatting sqref="G176 P176:Q176 I176:J176 L176:N176 S176:S177">
    <cfRule type="cellIs" dxfId="1333" priority="390" operator="lessThan">
      <formula>0</formula>
    </cfRule>
  </conditionalFormatting>
  <conditionalFormatting sqref="G192 P192:Q192 I192:J192 L192:N192 S192">
    <cfRule type="cellIs" dxfId="1332" priority="386" operator="lessThan">
      <formula>0</formula>
    </cfRule>
  </conditionalFormatting>
  <conditionalFormatting sqref="G24 P24:Q24 I24:J24 L24:N24 S24">
    <cfRule type="cellIs" dxfId="1331" priority="371" operator="lessThan">
      <formula>0</formula>
    </cfRule>
  </conditionalFormatting>
  <conditionalFormatting sqref="G50 P50:Q50 I50:J50 L50:N50 S50">
    <cfRule type="cellIs" dxfId="1330" priority="367" operator="lessThan">
      <formula>0</formula>
    </cfRule>
  </conditionalFormatting>
  <conditionalFormatting sqref="G8 I8:J8 L8:Q8">
    <cfRule type="cellIs" dxfId="1329" priority="363" stopIfTrue="1" operator="notEqual">
      <formula>G7</formula>
    </cfRule>
  </conditionalFormatting>
  <conditionalFormatting sqref="O7 O142:O176 O90:O140 O11:O36 O38:O64 O66:O88">
    <cfRule type="cellIs" dxfId="1328" priority="362" operator="lessThan">
      <formula>0</formula>
    </cfRule>
  </conditionalFormatting>
  <conditionalFormatting sqref="W90:W209 W66:W88 W8:W64 W211:W301">
    <cfRule type="cellIs" dxfId="1327" priority="361" stopIfTrue="1" operator="notEqual">
      <formula>0</formula>
    </cfRule>
  </conditionalFormatting>
  <conditionalFormatting sqref="X90:X209 X66:X88 X8:X64 X211:X301">
    <cfRule type="cellIs" dxfId="1326" priority="360" operator="lessThan">
      <formula>0</formula>
    </cfRule>
  </conditionalFormatting>
  <conditionalFormatting sqref="I55">
    <cfRule type="cellIs" dxfId="1325" priority="359" operator="lessThan">
      <formula>0</formula>
    </cfRule>
  </conditionalFormatting>
  <conditionalFormatting sqref="G55">
    <cfRule type="cellIs" dxfId="1324" priority="358" operator="lessThan">
      <formula>0</formula>
    </cfRule>
  </conditionalFormatting>
  <conditionalFormatting sqref="G55">
    <cfRule type="cellIs" dxfId="1323" priority="357" operator="greaterThan">
      <formula>0</formula>
    </cfRule>
  </conditionalFormatting>
  <conditionalFormatting sqref="G55">
    <cfRule type="cellIs" dxfId="1322" priority="356" operator="lessThan">
      <formula>0</formula>
    </cfRule>
  </conditionalFormatting>
  <conditionalFormatting sqref="G55">
    <cfRule type="cellIs" dxfId="1321" priority="355" operator="greaterThan">
      <formula>0</formula>
    </cfRule>
  </conditionalFormatting>
  <conditionalFormatting sqref="I55">
    <cfRule type="cellIs" dxfId="1320" priority="354" operator="lessThan">
      <formula>0</formula>
    </cfRule>
  </conditionalFormatting>
  <conditionalFormatting sqref="I55">
    <cfRule type="cellIs" dxfId="1319" priority="353" operator="greaterThan">
      <formula>0</formula>
    </cfRule>
  </conditionalFormatting>
  <conditionalFormatting sqref="L55">
    <cfRule type="cellIs" dxfId="1318" priority="352" operator="lessThan">
      <formula>0</formula>
    </cfRule>
  </conditionalFormatting>
  <conditionalFormatting sqref="J55">
    <cfRule type="cellIs" dxfId="1317" priority="351" operator="lessThan">
      <formula>0</formula>
    </cfRule>
  </conditionalFormatting>
  <conditionalFormatting sqref="J55">
    <cfRule type="cellIs" dxfId="1316" priority="350" operator="greaterThan">
      <formula>0</formula>
    </cfRule>
  </conditionalFormatting>
  <conditionalFormatting sqref="J55">
    <cfRule type="cellIs" dxfId="1315" priority="349" operator="lessThan">
      <formula>0</formula>
    </cfRule>
  </conditionalFormatting>
  <conditionalFormatting sqref="J55">
    <cfRule type="cellIs" dxfId="1314" priority="348" operator="greaterThan">
      <formula>0</formula>
    </cfRule>
  </conditionalFormatting>
  <conditionalFormatting sqref="L55">
    <cfRule type="cellIs" dxfId="1313" priority="347" operator="lessThan">
      <formula>0</formula>
    </cfRule>
  </conditionalFormatting>
  <conditionalFormatting sqref="L55">
    <cfRule type="cellIs" dxfId="1312" priority="346" operator="greaterThan">
      <formula>0</formula>
    </cfRule>
  </conditionalFormatting>
  <conditionalFormatting sqref="N55">
    <cfRule type="cellIs" dxfId="1311" priority="345" operator="lessThan">
      <formula>0</formula>
    </cfRule>
  </conditionalFormatting>
  <conditionalFormatting sqref="M55">
    <cfRule type="cellIs" dxfId="1310" priority="344" operator="lessThan">
      <formula>0</formula>
    </cfRule>
  </conditionalFormatting>
  <conditionalFormatting sqref="M55">
    <cfRule type="cellIs" dxfId="1309" priority="343" operator="greaterThan">
      <formula>0</formula>
    </cfRule>
  </conditionalFormatting>
  <conditionalFormatting sqref="M55">
    <cfRule type="cellIs" dxfId="1308" priority="342" operator="lessThan">
      <formula>0</formula>
    </cfRule>
  </conditionalFormatting>
  <conditionalFormatting sqref="M55">
    <cfRule type="cellIs" dxfId="1307" priority="341" operator="greaterThan">
      <formula>0</formula>
    </cfRule>
  </conditionalFormatting>
  <conditionalFormatting sqref="N55">
    <cfRule type="cellIs" dxfId="1306" priority="340" operator="lessThan">
      <formula>0</formula>
    </cfRule>
  </conditionalFormatting>
  <conditionalFormatting sqref="N55">
    <cfRule type="cellIs" dxfId="1305" priority="339" operator="greaterThan">
      <formula>0</formula>
    </cfRule>
  </conditionalFormatting>
  <conditionalFormatting sqref="Q55">
    <cfRule type="cellIs" dxfId="1304" priority="338" operator="lessThan">
      <formula>0</formula>
    </cfRule>
  </conditionalFormatting>
  <conditionalFormatting sqref="P55">
    <cfRule type="cellIs" dxfId="1303" priority="337" operator="lessThan">
      <formula>0</formula>
    </cfRule>
  </conditionalFormatting>
  <conditionalFormatting sqref="P55">
    <cfRule type="cellIs" dxfId="1302" priority="336" operator="greaterThan">
      <formula>0</formula>
    </cfRule>
  </conditionalFormatting>
  <conditionalFormatting sqref="P55">
    <cfRule type="cellIs" dxfId="1301" priority="335" operator="lessThan">
      <formula>0</formula>
    </cfRule>
  </conditionalFormatting>
  <conditionalFormatting sqref="P55">
    <cfRule type="cellIs" dxfId="1300" priority="334" operator="greaterThan">
      <formula>0</formula>
    </cfRule>
  </conditionalFormatting>
  <conditionalFormatting sqref="Q55">
    <cfRule type="cellIs" dxfId="1299" priority="333" operator="lessThan">
      <formula>0</formula>
    </cfRule>
  </conditionalFormatting>
  <conditionalFormatting sqref="Q55">
    <cfRule type="cellIs" dxfId="1298" priority="332" operator="greaterThan">
      <formula>0</formula>
    </cfRule>
  </conditionalFormatting>
  <conditionalFormatting sqref="B9:B10">
    <cfRule type="duplicateValues" dxfId="1297" priority="328" stopIfTrue="1"/>
  </conditionalFormatting>
  <conditionalFormatting sqref="I9:I10 L9:P10">
    <cfRule type="cellIs" dxfId="1296" priority="327" stopIfTrue="1" operator="notEqual">
      <formula>I8</formula>
    </cfRule>
  </conditionalFormatting>
  <conditionalFormatting sqref="O141">
    <cfRule type="cellIs" dxfId="1295" priority="326" operator="lessThan">
      <formula>0</formula>
    </cfRule>
  </conditionalFormatting>
  <conditionalFormatting sqref="I141">
    <cfRule type="cellIs" dxfId="1294" priority="325" operator="lessThan">
      <formula>0</formula>
    </cfRule>
  </conditionalFormatting>
  <conditionalFormatting sqref="G141">
    <cfRule type="cellIs" dxfId="1293" priority="324" operator="lessThan">
      <formula>0</formula>
    </cfRule>
  </conditionalFormatting>
  <conditionalFormatting sqref="G141">
    <cfRule type="cellIs" dxfId="1292" priority="323" operator="greaterThan">
      <formula>0</formula>
    </cfRule>
  </conditionalFormatting>
  <conditionalFormatting sqref="G141">
    <cfRule type="cellIs" dxfId="1291" priority="322" operator="lessThan">
      <formula>0</formula>
    </cfRule>
  </conditionalFormatting>
  <conditionalFormatting sqref="G141">
    <cfRule type="cellIs" dxfId="1290" priority="321" operator="greaterThan">
      <formula>0</formula>
    </cfRule>
  </conditionalFormatting>
  <conditionalFormatting sqref="I141">
    <cfRule type="cellIs" dxfId="1289" priority="320" operator="lessThan">
      <formula>0</formula>
    </cfRule>
  </conditionalFormatting>
  <conditionalFormatting sqref="I141">
    <cfRule type="cellIs" dxfId="1288" priority="319" operator="greaterThan">
      <formula>0</formula>
    </cfRule>
  </conditionalFormatting>
  <conditionalFormatting sqref="L141">
    <cfRule type="cellIs" dxfId="1287" priority="318" operator="lessThan">
      <formula>0</formula>
    </cfRule>
  </conditionalFormatting>
  <conditionalFormatting sqref="J141">
    <cfRule type="cellIs" dxfId="1286" priority="317" operator="lessThan">
      <formula>0</formula>
    </cfRule>
  </conditionalFormatting>
  <conditionalFormatting sqref="J141">
    <cfRule type="cellIs" dxfId="1285" priority="316" operator="greaterThan">
      <formula>0</formula>
    </cfRule>
  </conditionalFormatting>
  <conditionalFormatting sqref="J141">
    <cfRule type="cellIs" dxfId="1284" priority="315" operator="lessThan">
      <formula>0</formula>
    </cfRule>
  </conditionalFormatting>
  <conditionalFormatting sqref="J141">
    <cfRule type="cellIs" dxfId="1283" priority="314" operator="greaterThan">
      <formula>0</formula>
    </cfRule>
  </conditionalFormatting>
  <conditionalFormatting sqref="L141">
    <cfRule type="cellIs" dxfId="1282" priority="313" operator="lessThan">
      <formula>0</formula>
    </cfRule>
  </conditionalFormatting>
  <conditionalFormatting sqref="L141">
    <cfRule type="cellIs" dxfId="1281" priority="312" operator="greaterThan">
      <formula>0</formula>
    </cfRule>
  </conditionalFormatting>
  <conditionalFormatting sqref="N141">
    <cfRule type="cellIs" dxfId="1280" priority="311" operator="lessThan">
      <formula>0</formula>
    </cfRule>
  </conditionalFormatting>
  <conditionalFormatting sqref="M141">
    <cfRule type="cellIs" dxfId="1279" priority="310" operator="lessThan">
      <formula>0</formula>
    </cfRule>
  </conditionalFormatting>
  <conditionalFormatting sqref="M141">
    <cfRule type="cellIs" dxfId="1278" priority="309" operator="greaterThan">
      <formula>0</formula>
    </cfRule>
  </conditionalFormatting>
  <conditionalFormatting sqref="M141">
    <cfRule type="cellIs" dxfId="1277" priority="308" operator="lessThan">
      <formula>0</formula>
    </cfRule>
  </conditionalFormatting>
  <conditionalFormatting sqref="M141">
    <cfRule type="cellIs" dxfId="1276" priority="307" operator="greaterThan">
      <formula>0</formula>
    </cfRule>
  </conditionalFormatting>
  <conditionalFormatting sqref="N141">
    <cfRule type="cellIs" dxfId="1275" priority="306" operator="lessThan">
      <formula>0</formula>
    </cfRule>
  </conditionalFormatting>
  <conditionalFormatting sqref="N141">
    <cfRule type="cellIs" dxfId="1274" priority="305" operator="greaterThan">
      <formula>0</formula>
    </cfRule>
  </conditionalFormatting>
  <conditionalFormatting sqref="Q141">
    <cfRule type="cellIs" dxfId="1273" priority="304" operator="lessThan">
      <formula>0</formula>
    </cfRule>
  </conditionalFormatting>
  <conditionalFormatting sqref="P141">
    <cfRule type="cellIs" dxfId="1272" priority="303" operator="lessThan">
      <formula>0</formula>
    </cfRule>
  </conditionalFormatting>
  <conditionalFormatting sqref="P141">
    <cfRule type="cellIs" dxfId="1271" priority="302" operator="greaterThan">
      <formula>0</formula>
    </cfRule>
  </conditionalFormatting>
  <conditionalFormatting sqref="P141">
    <cfRule type="cellIs" dxfId="1270" priority="301" operator="lessThan">
      <formula>0</formula>
    </cfRule>
  </conditionalFormatting>
  <conditionalFormatting sqref="P141">
    <cfRule type="cellIs" dxfId="1269" priority="300" operator="greaterThan">
      <formula>0</formula>
    </cfRule>
  </conditionalFormatting>
  <conditionalFormatting sqref="Q141">
    <cfRule type="cellIs" dxfId="1268" priority="299" operator="lessThan">
      <formula>0</formula>
    </cfRule>
  </conditionalFormatting>
  <conditionalFormatting sqref="Q141">
    <cfRule type="cellIs" dxfId="1267" priority="298" operator="greaterThan">
      <formula>0</formula>
    </cfRule>
  </conditionalFormatting>
  <conditionalFormatting sqref="G177 P177:Q177 I177:J177 L177:N177">
    <cfRule type="cellIs" dxfId="1266" priority="297" operator="lessThan">
      <formula>0</formula>
    </cfRule>
  </conditionalFormatting>
  <conditionalFormatting sqref="G177 P177:Q177 I177:J177 L177:N177">
    <cfRule type="cellIs" dxfId="1265" priority="296" operator="greaterThan">
      <formula>0</formula>
    </cfRule>
  </conditionalFormatting>
  <conditionalFormatting sqref="O177">
    <cfRule type="cellIs" dxfId="1264" priority="295" operator="lessThan">
      <formula>0</formula>
    </cfRule>
  </conditionalFormatting>
  <conditionalFormatting sqref="H160">
    <cfRule type="cellIs" dxfId="1263" priority="268" operator="lessThan">
      <formula>0</formula>
    </cfRule>
  </conditionalFormatting>
  <conditionalFormatting sqref="H21">
    <cfRule type="cellIs" dxfId="1262" priority="293" operator="lessThan">
      <formula>0</formula>
    </cfRule>
  </conditionalFormatting>
  <conditionalFormatting sqref="H25">
    <cfRule type="cellIs" dxfId="1261" priority="292" operator="lessThan">
      <formula>0</formula>
    </cfRule>
  </conditionalFormatting>
  <conditionalFormatting sqref="H38">
    <cfRule type="cellIs" dxfId="1260" priority="289" operator="lessThan">
      <formula>0</formula>
    </cfRule>
  </conditionalFormatting>
  <conditionalFormatting sqref="H47">
    <cfRule type="cellIs" dxfId="1259" priority="288" operator="lessThan">
      <formula>0</formula>
    </cfRule>
  </conditionalFormatting>
  <conditionalFormatting sqref="H29">
    <cfRule type="cellIs" dxfId="1258" priority="291" operator="lessThan">
      <formula>0</formula>
    </cfRule>
  </conditionalFormatting>
  <conditionalFormatting sqref="H82">
    <cfRule type="cellIs" dxfId="1257" priority="286" operator="lessThan">
      <formula>0</formula>
    </cfRule>
  </conditionalFormatting>
  <conditionalFormatting sqref="H86">
    <cfRule type="cellIs" dxfId="1256" priority="285" operator="lessThan">
      <formula>0</formula>
    </cfRule>
  </conditionalFormatting>
  <conditionalFormatting sqref="H76:H77">
    <cfRule type="cellIs" dxfId="1255" priority="287" operator="lessThan">
      <formula>0</formula>
    </cfRule>
  </conditionalFormatting>
  <conditionalFormatting sqref="H96">
    <cfRule type="cellIs" dxfId="1254" priority="283" operator="lessThan">
      <formula>0</formula>
    </cfRule>
  </conditionalFormatting>
  <conditionalFormatting sqref="H92">
    <cfRule type="cellIs" dxfId="1253" priority="284" operator="lessThan">
      <formula>0</formula>
    </cfRule>
  </conditionalFormatting>
  <conditionalFormatting sqref="H99">
    <cfRule type="cellIs" dxfId="1252" priority="282" operator="lessThan">
      <formula>0</formula>
    </cfRule>
  </conditionalFormatting>
  <conditionalFormatting sqref="H71">
    <cfRule type="cellIs" dxfId="1251" priority="278" operator="lessThan">
      <formula>0</formula>
    </cfRule>
  </conditionalFormatting>
  <conditionalFormatting sqref="H109">
    <cfRule type="cellIs" dxfId="1250" priority="277" operator="lessThan">
      <formula>0</formula>
    </cfRule>
  </conditionalFormatting>
  <conditionalFormatting sqref="H103">
    <cfRule type="cellIs" dxfId="1249" priority="281" operator="lessThan">
      <formula>0</formula>
    </cfRule>
  </conditionalFormatting>
  <conditionalFormatting sqref="H106">
    <cfRule type="cellIs" dxfId="1248" priority="280" operator="lessThan">
      <formula>0</formula>
    </cfRule>
  </conditionalFormatting>
  <conditionalFormatting sqref="H52">
    <cfRule type="cellIs" dxfId="1247" priority="279" operator="lessThan">
      <formula>0</formula>
    </cfRule>
  </conditionalFormatting>
  <conditionalFormatting sqref="H114">
    <cfRule type="cellIs" dxfId="1246" priority="276" operator="lessThan">
      <formula>0</formula>
    </cfRule>
  </conditionalFormatting>
  <conditionalFormatting sqref="H124">
    <cfRule type="cellIs" dxfId="1245" priority="275" operator="lessThan">
      <formula>0</formula>
    </cfRule>
  </conditionalFormatting>
  <conditionalFormatting sqref="H131">
    <cfRule type="cellIs" dxfId="1244" priority="274" operator="lessThan">
      <formula>0</formula>
    </cfRule>
  </conditionalFormatting>
  <conditionalFormatting sqref="H128">
    <cfRule type="cellIs" dxfId="1243" priority="273" operator="lessThan">
      <formula>0</formula>
    </cfRule>
  </conditionalFormatting>
  <conditionalFormatting sqref="H132">
    <cfRule type="cellIs" dxfId="1242" priority="272" operator="lessThan">
      <formula>0</formula>
    </cfRule>
  </conditionalFormatting>
  <conditionalFormatting sqref="H145">
    <cfRule type="cellIs" dxfId="1241" priority="271" operator="lessThan">
      <formula>0</formula>
    </cfRule>
  </conditionalFormatting>
  <conditionalFormatting sqref="H149">
    <cfRule type="cellIs" dxfId="1240" priority="270" operator="lessThan">
      <formula>0</formula>
    </cfRule>
  </conditionalFormatting>
  <conditionalFormatting sqref="H150">
    <cfRule type="cellIs" dxfId="1239" priority="269" operator="lessThan">
      <formula>0</formula>
    </cfRule>
  </conditionalFormatting>
  <conditionalFormatting sqref="H194">
    <cfRule type="cellIs" dxfId="1238" priority="264" operator="lessThan">
      <formula>0</formula>
    </cfRule>
  </conditionalFormatting>
  <conditionalFormatting sqref="H166">
    <cfRule type="cellIs" dxfId="1237" priority="267" operator="lessThan">
      <formula>0</formula>
    </cfRule>
  </conditionalFormatting>
  <conditionalFormatting sqref="H183">
    <cfRule type="cellIs" dxfId="1236" priority="266" operator="lessThan">
      <formula>0</formula>
    </cfRule>
  </conditionalFormatting>
  <conditionalFormatting sqref="H166">
    <cfRule type="cellIs" dxfId="1235" priority="265" operator="greaterThan">
      <formula>0</formula>
    </cfRule>
  </conditionalFormatting>
  <conditionalFormatting sqref="H200">
    <cfRule type="cellIs" dxfId="1234" priority="262" operator="lessThan">
      <formula>0</formula>
    </cfRule>
  </conditionalFormatting>
  <conditionalFormatting sqref="H194">
    <cfRule type="cellIs" dxfId="1233" priority="263" operator="greaterThan">
      <formula>0</formula>
    </cfRule>
  </conditionalFormatting>
  <conditionalFormatting sqref="H206">
    <cfRule type="cellIs" dxfId="1232" priority="261" operator="lessThan">
      <formula>0</formula>
    </cfRule>
  </conditionalFormatting>
  <conditionalFormatting sqref="H219">
    <cfRule type="cellIs" dxfId="1231" priority="259" operator="lessThan">
      <formula>0</formula>
    </cfRule>
  </conditionalFormatting>
  <conditionalFormatting sqref="H201">
    <cfRule type="cellIs" dxfId="1230" priority="260" operator="lessThan">
      <formula>0</formula>
    </cfRule>
  </conditionalFormatting>
  <conditionalFormatting sqref="H227">
    <cfRule type="cellIs" dxfId="1229" priority="258" operator="lessThan">
      <formula>0</formula>
    </cfRule>
  </conditionalFormatting>
  <conditionalFormatting sqref="H231">
    <cfRule type="cellIs" dxfId="1228" priority="257" operator="lessThan">
      <formula>0</formula>
    </cfRule>
  </conditionalFormatting>
  <conditionalFormatting sqref="H235">
    <cfRule type="cellIs" dxfId="1227" priority="256" operator="lessThan">
      <formula>0</formula>
    </cfRule>
  </conditionalFormatting>
  <conditionalFormatting sqref="H236">
    <cfRule type="cellIs" dxfId="1226" priority="255" operator="lessThan">
      <formula>0</formula>
    </cfRule>
  </conditionalFormatting>
  <conditionalFormatting sqref="H243">
    <cfRule type="cellIs" dxfId="1225" priority="254" operator="lessThan">
      <formula>0</formula>
    </cfRule>
  </conditionalFormatting>
  <conditionalFormatting sqref="H246">
    <cfRule type="cellIs" dxfId="1224" priority="253" operator="lessThan">
      <formula>0</formula>
    </cfRule>
  </conditionalFormatting>
  <conditionalFormatting sqref="H269">
    <cfRule type="cellIs" dxfId="1223" priority="252" operator="lessThan">
      <formula>0</formula>
    </cfRule>
  </conditionalFormatting>
  <conditionalFormatting sqref="H263">
    <cfRule type="cellIs" dxfId="1222" priority="251" operator="lessThan">
      <formula>0</formula>
    </cfRule>
  </conditionalFormatting>
  <conditionalFormatting sqref="H257">
    <cfRule type="cellIs" dxfId="1221" priority="250" operator="lessThan">
      <formula>0</formula>
    </cfRule>
  </conditionalFormatting>
  <conditionalFormatting sqref="H254">
    <cfRule type="cellIs" dxfId="1220" priority="249" operator="lessThan">
      <formula>0</formula>
    </cfRule>
  </conditionalFormatting>
  <conditionalFormatting sqref="H280">
    <cfRule type="cellIs" dxfId="1219" priority="248" operator="lessThan">
      <formula>0</formula>
    </cfRule>
  </conditionalFormatting>
  <conditionalFormatting sqref="H285">
    <cfRule type="cellIs" dxfId="1218" priority="247" operator="lessThan">
      <formula>0</formula>
    </cfRule>
  </conditionalFormatting>
  <conditionalFormatting sqref="H298">
    <cfRule type="cellIs" dxfId="1217" priority="246" operator="lessThan">
      <formula>0</formula>
    </cfRule>
  </conditionalFormatting>
  <conditionalFormatting sqref="H170">
    <cfRule type="cellIs" dxfId="1216" priority="245" operator="lessThan">
      <formula>0</formula>
    </cfRule>
  </conditionalFormatting>
  <conditionalFormatting sqref="H176">
    <cfRule type="cellIs" dxfId="1215" priority="244" operator="lessThan">
      <formula>0</formula>
    </cfRule>
  </conditionalFormatting>
  <conditionalFormatting sqref="H192">
    <cfRule type="cellIs" dxfId="1214" priority="243" operator="lessThan">
      <formula>0</formula>
    </cfRule>
  </conditionalFormatting>
  <conditionalFormatting sqref="H24">
    <cfRule type="cellIs" dxfId="1213" priority="242" operator="lessThan">
      <formula>0</formula>
    </cfRule>
  </conditionalFormatting>
  <conditionalFormatting sqref="H50">
    <cfRule type="cellIs" dxfId="1212" priority="241" operator="lessThan">
      <formula>0</formula>
    </cfRule>
  </conditionalFormatting>
  <conditionalFormatting sqref="H55">
    <cfRule type="cellIs" dxfId="1211" priority="239" operator="lessThan">
      <formula>0</formula>
    </cfRule>
  </conditionalFormatting>
  <conditionalFormatting sqref="H55">
    <cfRule type="cellIs" dxfId="1210" priority="238" operator="greaterThan">
      <formula>0</formula>
    </cfRule>
  </conditionalFormatting>
  <conditionalFormatting sqref="H55">
    <cfRule type="cellIs" dxfId="1209" priority="237" operator="lessThan">
      <formula>0</formula>
    </cfRule>
  </conditionalFormatting>
  <conditionalFormatting sqref="H55">
    <cfRule type="cellIs" dxfId="1208" priority="236" operator="greaterThan">
      <formula>0</formula>
    </cfRule>
  </conditionalFormatting>
  <conditionalFormatting sqref="H141">
    <cfRule type="cellIs" dxfId="1207" priority="235" operator="lessThan">
      <formula>0</formula>
    </cfRule>
  </conditionalFormatting>
  <conditionalFormatting sqref="H141">
    <cfRule type="cellIs" dxfId="1206" priority="234" operator="greaterThan">
      <formula>0</formula>
    </cfRule>
  </conditionalFormatting>
  <conditionalFormatting sqref="H141">
    <cfRule type="cellIs" dxfId="1205" priority="233" operator="lessThan">
      <formula>0</formula>
    </cfRule>
  </conditionalFormatting>
  <conditionalFormatting sqref="H141">
    <cfRule type="cellIs" dxfId="1204" priority="232" operator="greaterThan">
      <formula>0</formula>
    </cfRule>
  </conditionalFormatting>
  <conditionalFormatting sqref="H177">
    <cfRule type="cellIs" dxfId="1203" priority="231" operator="lessThan">
      <formula>0</formula>
    </cfRule>
  </conditionalFormatting>
  <conditionalFormatting sqref="H177">
    <cfRule type="cellIs" dxfId="1202" priority="230" operator="greaterThan">
      <formula>0</formula>
    </cfRule>
  </conditionalFormatting>
  <conditionalFormatting sqref="K160">
    <cfRule type="cellIs" dxfId="1201" priority="203" operator="lessThan">
      <formula>0</formula>
    </cfRule>
  </conditionalFormatting>
  <conditionalFormatting sqref="K21">
    <cfRule type="cellIs" dxfId="1200" priority="228" operator="lessThan">
      <formula>0</formula>
    </cfRule>
  </conditionalFormatting>
  <conditionalFormatting sqref="K25">
    <cfRule type="cellIs" dxfId="1199" priority="227" operator="lessThan">
      <formula>0</formula>
    </cfRule>
  </conditionalFormatting>
  <conditionalFormatting sqref="K38">
    <cfRule type="cellIs" dxfId="1198" priority="224" operator="lessThan">
      <formula>0</formula>
    </cfRule>
  </conditionalFormatting>
  <conditionalFormatting sqref="K47">
    <cfRule type="cellIs" dxfId="1197" priority="223" operator="lessThan">
      <formula>0</formula>
    </cfRule>
  </conditionalFormatting>
  <conditionalFormatting sqref="K29">
    <cfRule type="cellIs" dxfId="1196" priority="226" operator="lessThan">
      <formula>0</formula>
    </cfRule>
  </conditionalFormatting>
  <conditionalFormatting sqref="K82">
    <cfRule type="cellIs" dxfId="1195" priority="221" operator="lessThan">
      <formula>0</formula>
    </cfRule>
  </conditionalFormatting>
  <conditionalFormatting sqref="K86">
    <cfRule type="cellIs" dxfId="1194" priority="220" operator="lessThan">
      <formula>0</formula>
    </cfRule>
  </conditionalFormatting>
  <conditionalFormatting sqref="K76:K77">
    <cfRule type="cellIs" dxfId="1193" priority="222" operator="lessThan">
      <formula>0</formula>
    </cfRule>
  </conditionalFormatting>
  <conditionalFormatting sqref="K96">
    <cfRule type="cellIs" dxfId="1192" priority="218" operator="lessThan">
      <formula>0</formula>
    </cfRule>
  </conditionalFormatting>
  <conditionalFormatting sqref="K92">
    <cfRule type="cellIs" dxfId="1191" priority="219" operator="lessThan">
      <formula>0</formula>
    </cfRule>
  </conditionalFormatting>
  <conditionalFormatting sqref="K99">
    <cfRule type="cellIs" dxfId="1190" priority="217" operator="lessThan">
      <formula>0</formula>
    </cfRule>
  </conditionalFormatting>
  <conditionalFormatting sqref="K71">
    <cfRule type="cellIs" dxfId="1189" priority="213" operator="lessThan">
      <formula>0</formula>
    </cfRule>
  </conditionalFormatting>
  <conditionalFormatting sqref="K109">
    <cfRule type="cellIs" dxfId="1188" priority="212" operator="lessThan">
      <formula>0</formula>
    </cfRule>
  </conditionalFormatting>
  <conditionalFormatting sqref="K103">
    <cfRule type="cellIs" dxfId="1187" priority="216" operator="lessThan">
      <formula>0</formula>
    </cfRule>
  </conditionalFormatting>
  <conditionalFormatting sqref="K106">
    <cfRule type="cellIs" dxfId="1186" priority="215" operator="lessThan">
      <formula>0</formula>
    </cfRule>
  </conditionalFormatting>
  <conditionalFormatting sqref="K52">
    <cfRule type="cellIs" dxfId="1185" priority="214" operator="lessThan">
      <formula>0</formula>
    </cfRule>
  </conditionalFormatting>
  <conditionalFormatting sqref="K114">
    <cfRule type="cellIs" dxfId="1184" priority="211" operator="lessThan">
      <formula>0</formula>
    </cfRule>
  </conditionalFormatting>
  <conditionalFormatting sqref="K124">
    <cfRule type="cellIs" dxfId="1183" priority="210" operator="lessThan">
      <formula>0</formula>
    </cfRule>
  </conditionalFormatting>
  <conditionalFormatting sqref="K131">
    <cfRule type="cellIs" dxfId="1182" priority="209" operator="lessThan">
      <formula>0</formula>
    </cfRule>
  </conditionalFormatting>
  <conditionalFormatting sqref="K128">
    <cfRule type="cellIs" dxfId="1181" priority="208" operator="lessThan">
      <formula>0</formula>
    </cfRule>
  </conditionalFormatting>
  <conditionalFormatting sqref="K132">
    <cfRule type="cellIs" dxfId="1180" priority="207" operator="lessThan">
      <formula>0</formula>
    </cfRule>
  </conditionalFormatting>
  <conditionalFormatting sqref="K145">
    <cfRule type="cellIs" dxfId="1179" priority="206" operator="lessThan">
      <formula>0</formula>
    </cfRule>
  </conditionalFormatting>
  <conditionalFormatting sqref="K149">
    <cfRule type="cellIs" dxfId="1178" priority="205" operator="lessThan">
      <formula>0</formula>
    </cfRule>
  </conditionalFormatting>
  <conditionalFormatting sqref="K150">
    <cfRule type="cellIs" dxfId="1177" priority="204" operator="lessThan">
      <formula>0</formula>
    </cfRule>
  </conditionalFormatting>
  <conditionalFormatting sqref="K194">
    <cfRule type="cellIs" dxfId="1176" priority="199" operator="lessThan">
      <formula>0</formula>
    </cfRule>
  </conditionalFormatting>
  <conditionalFormatting sqref="K166">
    <cfRule type="cellIs" dxfId="1175" priority="202" operator="lessThan">
      <formula>0</formula>
    </cfRule>
  </conditionalFormatting>
  <conditionalFormatting sqref="K183">
    <cfRule type="cellIs" dxfId="1174" priority="201" operator="lessThan">
      <formula>0</formula>
    </cfRule>
  </conditionalFormatting>
  <conditionalFormatting sqref="K166">
    <cfRule type="cellIs" dxfId="1173" priority="200" operator="greaterThan">
      <formula>0</formula>
    </cfRule>
  </conditionalFormatting>
  <conditionalFormatting sqref="K200">
    <cfRule type="cellIs" dxfId="1172" priority="197" operator="lessThan">
      <formula>0</formula>
    </cfRule>
  </conditionalFormatting>
  <conditionalFormatting sqref="K194">
    <cfRule type="cellIs" dxfId="1171" priority="198" operator="greaterThan">
      <formula>0</formula>
    </cfRule>
  </conditionalFormatting>
  <conditionalFormatting sqref="K206">
    <cfRule type="cellIs" dxfId="1170" priority="196" operator="lessThan">
      <formula>0</formula>
    </cfRule>
  </conditionalFormatting>
  <conditionalFormatting sqref="K219">
    <cfRule type="cellIs" dxfId="1169" priority="194" operator="lessThan">
      <formula>0</formula>
    </cfRule>
  </conditionalFormatting>
  <conditionalFormatting sqref="K201">
    <cfRule type="cellIs" dxfId="1168" priority="195" operator="lessThan">
      <formula>0</formula>
    </cfRule>
  </conditionalFormatting>
  <conditionalFormatting sqref="K227">
    <cfRule type="cellIs" dxfId="1167" priority="193" operator="lessThan">
      <formula>0</formula>
    </cfRule>
  </conditionalFormatting>
  <conditionalFormatting sqref="K231">
    <cfRule type="cellIs" dxfId="1166" priority="192" operator="lessThan">
      <formula>0</formula>
    </cfRule>
  </conditionalFormatting>
  <conditionalFormatting sqref="K235">
    <cfRule type="cellIs" dxfId="1165" priority="191" operator="lessThan">
      <formula>0</formula>
    </cfRule>
  </conditionalFormatting>
  <conditionalFormatting sqref="K236">
    <cfRule type="cellIs" dxfId="1164" priority="190" operator="lessThan">
      <formula>0</formula>
    </cfRule>
  </conditionalFormatting>
  <conditionalFormatting sqref="K243">
    <cfRule type="cellIs" dxfId="1163" priority="189" operator="lessThan">
      <formula>0</formula>
    </cfRule>
  </conditionalFormatting>
  <conditionalFormatting sqref="K246">
    <cfRule type="cellIs" dxfId="1162" priority="188" operator="lessThan">
      <formula>0</formula>
    </cfRule>
  </conditionalFormatting>
  <conditionalFormatting sqref="K269">
    <cfRule type="cellIs" dxfId="1161" priority="187" operator="lessThan">
      <formula>0</formula>
    </cfRule>
  </conditionalFormatting>
  <conditionalFormatting sqref="K263">
    <cfRule type="cellIs" dxfId="1160" priority="186" operator="lessThan">
      <formula>0</formula>
    </cfRule>
  </conditionalFormatting>
  <conditionalFormatting sqref="K257">
    <cfRule type="cellIs" dxfId="1159" priority="185" operator="lessThan">
      <formula>0</formula>
    </cfRule>
  </conditionalFormatting>
  <conditionalFormatting sqref="K254">
    <cfRule type="cellIs" dxfId="1158" priority="184" operator="lessThan">
      <formula>0</formula>
    </cfRule>
  </conditionalFormatting>
  <conditionalFormatting sqref="K280">
    <cfRule type="cellIs" dxfId="1157" priority="183" operator="lessThan">
      <formula>0</formula>
    </cfRule>
  </conditionalFormatting>
  <conditionalFormatting sqref="K285">
    <cfRule type="cellIs" dxfId="1156" priority="182" operator="lessThan">
      <formula>0</formula>
    </cfRule>
  </conditionalFormatting>
  <conditionalFormatting sqref="K298">
    <cfRule type="cellIs" dxfId="1155" priority="181" operator="lessThan">
      <formula>0</formula>
    </cfRule>
  </conditionalFormatting>
  <conditionalFormatting sqref="K170">
    <cfRule type="cellIs" dxfId="1154" priority="180" operator="lessThan">
      <formula>0</formula>
    </cfRule>
  </conditionalFormatting>
  <conditionalFormatting sqref="K176">
    <cfRule type="cellIs" dxfId="1153" priority="179" operator="lessThan">
      <formula>0</formula>
    </cfRule>
  </conditionalFormatting>
  <conditionalFormatting sqref="K192">
    <cfRule type="cellIs" dxfId="1152" priority="178" operator="lessThan">
      <formula>0</formula>
    </cfRule>
  </conditionalFormatting>
  <conditionalFormatting sqref="K24">
    <cfRule type="cellIs" dxfId="1151" priority="177" operator="lessThan">
      <formula>0</formula>
    </cfRule>
  </conditionalFormatting>
  <conditionalFormatting sqref="K50">
    <cfRule type="cellIs" dxfId="1150" priority="176" operator="lessThan">
      <formula>0</formula>
    </cfRule>
  </conditionalFormatting>
  <conditionalFormatting sqref="K55">
    <cfRule type="cellIs" dxfId="1149" priority="174" operator="lessThan">
      <formula>0</formula>
    </cfRule>
  </conditionalFormatting>
  <conditionalFormatting sqref="K55">
    <cfRule type="cellIs" dxfId="1148" priority="173" operator="greaterThan">
      <formula>0</formula>
    </cfRule>
  </conditionalFormatting>
  <conditionalFormatting sqref="K55">
    <cfRule type="cellIs" dxfId="1147" priority="172" operator="lessThan">
      <formula>0</formula>
    </cfRule>
  </conditionalFormatting>
  <conditionalFormatting sqref="K55">
    <cfRule type="cellIs" dxfId="1146" priority="171" operator="greaterThan">
      <formula>0</formula>
    </cfRule>
  </conditionalFormatting>
  <conditionalFormatting sqref="K141">
    <cfRule type="cellIs" dxfId="1145" priority="170" operator="lessThan">
      <formula>0</formula>
    </cfRule>
  </conditionalFormatting>
  <conditionalFormatting sqref="K141">
    <cfRule type="cellIs" dxfId="1144" priority="169" operator="greaterThan">
      <formula>0</formula>
    </cfRule>
  </conditionalFormatting>
  <conditionalFormatting sqref="K141">
    <cfRule type="cellIs" dxfId="1143" priority="168" operator="lessThan">
      <formula>0</formula>
    </cfRule>
  </conditionalFormatting>
  <conditionalFormatting sqref="K141">
    <cfRule type="cellIs" dxfId="1142" priority="167" operator="greaterThan">
      <formula>0</formula>
    </cfRule>
  </conditionalFormatting>
  <conditionalFormatting sqref="K177">
    <cfRule type="cellIs" dxfId="1141" priority="166" operator="lessThan">
      <formula>0</formula>
    </cfRule>
  </conditionalFormatting>
  <conditionalFormatting sqref="K177">
    <cfRule type="cellIs" dxfId="1140" priority="165" operator="greaterThan">
      <formula>0</formula>
    </cfRule>
  </conditionalFormatting>
  <conditionalFormatting sqref="R160">
    <cfRule type="cellIs" dxfId="1139" priority="138" operator="lessThan">
      <formula>0</formula>
    </cfRule>
  </conditionalFormatting>
  <conditionalFormatting sqref="R21">
    <cfRule type="cellIs" dxfId="1138" priority="163" operator="lessThan">
      <formula>0</formula>
    </cfRule>
  </conditionalFormatting>
  <conditionalFormatting sqref="R25">
    <cfRule type="cellIs" dxfId="1137" priority="162" operator="lessThan">
      <formula>0</formula>
    </cfRule>
  </conditionalFormatting>
  <conditionalFormatting sqref="R47">
    <cfRule type="cellIs" dxfId="1136" priority="158" operator="lessThan">
      <formula>0</formula>
    </cfRule>
  </conditionalFormatting>
  <conditionalFormatting sqref="R29">
    <cfRule type="cellIs" dxfId="1135" priority="161" operator="lessThan">
      <formula>0</formula>
    </cfRule>
  </conditionalFormatting>
  <conditionalFormatting sqref="R82">
    <cfRule type="cellIs" dxfId="1134" priority="156" operator="lessThan">
      <formula>0</formula>
    </cfRule>
  </conditionalFormatting>
  <conditionalFormatting sqref="R86">
    <cfRule type="cellIs" dxfId="1133" priority="155" operator="lessThan">
      <formula>0</formula>
    </cfRule>
  </conditionalFormatting>
  <conditionalFormatting sqref="R76:R77">
    <cfRule type="cellIs" dxfId="1132" priority="157" operator="lessThan">
      <formula>0</formula>
    </cfRule>
  </conditionalFormatting>
  <conditionalFormatting sqref="R96">
    <cfRule type="cellIs" dxfId="1131" priority="153" operator="lessThan">
      <formula>0</formula>
    </cfRule>
  </conditionalFormatting>
  <conditionalFormatting sqref="R92">
    <cfRule type="cellIs" dxfId="1130" priority="154" operator="lessThan">
      <formula>0</formula>
    </cfRule>
  </conditionalFormatting>
  <conditionalFormatting sqref="R99">
    <cfRule type="cellIs" dxfId="1129" priority="152" operator="lessThan">
      <formula>0</formula>
    </cfRule>
  </conditionalFormatting>
  <conditionalFormatting sqref="R71">
    <cfRule type="cellIs" dxfId="1128" priority="148" operator="lessThan">
      <formula>0</formula>
    </cfRule>
  </conditionalFormatting>
  <conditionalFormatting sqref="R109">
    <cfRule type="cellIs" dxfId="1127" priority="147" operator="lessThan">
      <formula>0</formula>
    </cfRule>
  </conditionalFormatting>
  <conditionalFormatting sqref="R103">
    <cfRule type="cellIs" dxfId="1126" priority="151" operator="lessThan">
      <formula>0</formula>
    </cfRule>
  </conditionalFormatting>
  <conditionalFormatting sqref="R106">
    <cfRule type="cellIs" dxfId="1125" priority="150" operator="lessThan">
      <formula>0</formula>
    </cfRule>
  </conditionalFormatting>
  <conditionalFormatting sqref="R52">
    <cfRule type="cellIs" dxfId="1124" priority="149" operator="lessThan">
      <formula>0</formula>
    </cfRule>
  </conditionalFormatting>
  <conditionalFormatting sqref="R114">
    <cfRule type="cellIs" dxfId="1123" priority="146" operator="lessThan">
      <formula>0</formula>
    </cfRule>
  </conditionalFormatting>
  <conditionalFormatting sqref="R124">
    <cfRule type="cellIs" dxfId="1122" priority="145" operator="lessThan">
      <formula>0</formula>
    </cfRule>
  </conditionalFormatting>
  <conditionalFormatting sqref="R131">
    <cfRule type="cellIs" dxfId="1121" priority="144" operator="lessThan">
      <formula>0</formula>
    </cfRule>
  </conditionalFormatting>
  <conditionalFormatting sqref="R128">
    <cfRule type="cellIs" dxfId="1120" priority="143" operator="lessThan">
      <formula>0</formula>
    </cfRule>
  </conditionalFormatting>
  <conditionalFormatting sqref="R132">
    <cfRule type="cellIs" dxfId="1119" priority="142" operator="lessThan">
      <formula>0</formula>
    </cfRule>
  </conditionalFormatting>
  <conditionalFormatting sqref="R145">
    <cfRule type="cellIs" dxfId="1118" priority="141" operator="lessThan">
      <formula>0</formula>
    </cfRule>
  </conditionalFormatting>
  <conditionalFormatting sqref="R149">
    <cfRule type="cellIs" dxfId="1117" priority="140" operator="lessThan">
      <formula>0</formula>
    </cfRule>
  </conditionalFormatting>
  <conditionalFormatting sqref="R150">
    <cfRule type="cellIs" dxfId="1116" priority="139" operator="lessThan">
      <formula>0</formula>
    </cfRule>
  </conditionalFormatting>
  <conditionalFormatting sqref="R194">
    <cfRule type="cellIs" dxfId="1115" priority="134" operator="lessThan">
      <formula>0</formula>
    </cfRule>
  </conditionalFormatting>
  <conditionalFormatting sqref="R166">
    <cfRule type="cellIs" dxfId="1114" priority="137" operator="lessThan">
      <formula>0</formula>
    </cfRule>
  </conditionalFormatting>
  <conditionalFormatting sqref="R183">
    <cfRule type="cellIs" dxfId="1113" priority="136" operator="lessThan">
      <formula>0</formula>
    </cfRule>
  </conditionalFormatting>
  <conditionalFormatting sqref="R166">
    <cfRule type="cellIs" dxfId="1112" priority="135" operator="greaterThan">
      <formula>0</formula>
    </cfRule>
  </conditionalFormatting>
  <conditionalFormatting sqref="R200">
    <cfRule type="cellIs" dxfId="1111" priority="132" operator="lessThan">
      <formula>0</formula>
    </cfRule>
  </conditionalFormatting>
  <conditionalFormatting sqref="R194">
    <cfRule type="cellIs" dxfId="1110" priority="133" operator="greaterThan">
      <formula>0</formula>
    </cfRule>
  </conditionalFormatting>
  <conditionalFormatting sqref="R206">
    <cfRule type="cellIs" dxfId="1109" priority="131" operator="lessThan">
      <formula>0</formula>
    </cfRule>
  </conditionalFormatting>
  <conditionalFormatting sqref="R219">
    <cfRule type="cellIs" dxfId="1108" priority="129" operator="lessThan">
      <formula>0</formula>
    </cfRule>
  </conditionalFormatting>
  <conditionalFormatting sqref="R201">
    <cfRule type="cellIs" dxfId="1107" priority="130" operator="lessThan">
      <formula>0</formula>
    </cfRule>
  </conditionalFormatting>
  <conditionalFormatting sqref="R227">
    <cfRule type="cellIs" dxfId="1106" priority="128" operator="lessThan">
      <formula>0</formula>
    </cfRule>
  </conditionalFormatting>
  <conditionalFormatting sqref="R231">
    <cfRule type="cellIs" dxfId="1105" priority="127" operator="lessThan">
      <formula>0</formula>
    </cfRule>
  </conditionalFormatting>
  <conditionalFormatting sqref="R235">
    <cfRule type="cellIs" dxfId="1104" priority="126" operator="lessThan">
      <formula>0</formula>
    </cfRule>
  </conditionalFormatting>
  <conditionalFormatting sqref="R236">
    <cfRule type="cellIs" dxfId="1103" priority="125" operator="lessThan">
      <formula>0</formula>
    </cfRule>
  </conditionalFormatting>
  <conditionalFormatting sqref="R243">
    <cfRule type="cellIs" dxfId="1102" priority="124" operator="lessThan">
      <formula>0</formula>
    </cfRule>
  </conditionalFormatting>
  <conditionalFormatting sqref="R246">
    <cfRule type="cellIs" dxfId="1101" priority="123" operator="lessThan">
      <formula>0</formula>
    </cfRule>
  </conditionalFormatting>
  <conditionalFormatting sqref="R269">
    <cfRule type="cellIs" dxfId="1100" priority="122" operator="lessThan">
      <formula>0</formula>
    </cfRule>
  </conditionalFormatting>
  <conditionalFormatting sqref="R263">
    <cfRule type="cellIs" dxfId="1099" priority="121" operator="lessThan">
      <formula>0</formula>
    </cfRule>
  </conditionalFormatting>
  <conditionalFormatting sqref="R257">
    <cfRule type="cellIs" dxfId="1098" priority="120" operator="lessThan">
      <formula>0</formula>
    </cfRule>
  </conditionalFormatting>
  <conditionalFormatting sqref="R254">
    <cfRule type="cellIs" dxfId="1097" priority="119" operator="lessThan">
      <formula>0</formula>
    </cfRule>
  </conditionalFormatting>
  <conditionalFormatting sqref="R280">
    <cfRule type="cellIs" dxfId="1096" priority="118" operator="lessThan">
      <formula>0</formula>
    </cfRule>
  </conditionalFormatting>
  <conditionalFormatting sqref="R285">
    <cfRule type="cellIs" dxfId="1095" priority="117" operator="lessThan">
      <formula>0</formula>
    </cfRule>
  </conditionalFormatting>
  <conditionalFormatting sqref="R298">
    <cfRule type="cellIs" dxfId="1094" priority="116" operator="lessThan">
      <formula>0</formula>
    </cfRule>
  </conditionalFormatting>
  <conditionalFormatting sqref="R170">
    <cfRule type="cellIs" dxfId="1093" priority="115" operator="lessThan">
      <formula>0</formula>
    </cfRule>
  </conditionalFormatting>
  <conditionalFormatting sqref="R176">
    <cfRule type="cellIs" dxfId="1092" priority="114" operator="lessThan">
      <formula>0</formula>
    </cfRule>
  </conditionalFormatting>
  <conditionalFormatting sqref="R192">
    <cfRule type="cellIs" dxfId="1091" priority="113" operator="lessThan">
      <formula>0</formula>
    </cfRule>
  </conditionalFormatting>
  <conditionalFormatting sqref="R24">
    <cfRule type="cellIs" dxfId="1090" priority="112" operator="lessThan">
      <formula>0</formula>
    </cfRule>
  </conditionalFormatting>
  <conditionalFormatting sqref="R50">
    <cfRule type="cellIs" dxfId="1089" priority="111" operator="lessThan">
      <formula>0</formula>
    </cfRule>
  </conditionalFormatting>
  <conditionalFormatting sqref="R55">
    <cfRule type="cellIs" dxfId="1088" priority="109" operator="lessThan">
      <formula>0</formula>
    </cfRule>
  </conditionalFormatting>
  <conditionalFormatting sqref="R55">
    <cfRule type="cellIs" dxfId="1087" priority="108" operator="greaterThan">
      <formula>0</formula>
    </cfRule>
  </conditionalFormatting>
  <conditionalFormatting sqref="R55">
    <cfRule type="cellIs" dxfId="1086" priority="107" operator="lessThan">
      <formula>0</formula>
    </cfRule>
  </conditionalFormatting>
  <conditionalFormatting sqref="R55">
    <cfRule type="cellIs" dxfId="1085" priority="106" operator="greaterThan">
      <formula>0</formula>
    </cfRule>
  </conditionalFormatting>
  <conditionalFormatting sqref="R141">
    <cfRule type="cellIs" dxfId="1084" priority="105" operator="lessThan">
      <formula>0</formula>
    </cfRule>
  </conditionalFormatting>
  <conditionalFormatting sqref="R141">
    <cfRule type="cellIs" dxfId="1083" priority="104" operator="greaterThan">
      <formula>0</formula>
    </cfRule>
  </conditionalFormatting>
  <conditionalFormatting sqref="R141">
    <cfRule type="cellIs" dxfId="1082" priority="103" operator="lessThan">
      <formula>0</formula>
    </cfRule>
  </conditionalFormatting>
  <conditionalFormatting sqref="R141">
    <cfRule type="cellIs" dxfId="1081" priority="102" operator="greaterThan">
      <formula>0</formula>
    </cfRule>
  </conditionalFormatting>
  <conditionalFormatting sqref="R177">
    <cfRule type="cellIs" dxfId="1080" priority="101" operator="lessThan">
      <formula>0</formula>
    </cfRule>
  </conditionalFormatting>
  <conditionalFormatting sqref="R177">
    <cfRule type="cellIs" dxfId="1079" priority="100" operator="greaterThan">
      <formula>0</formula>
    </cfRule>
  </conditionalFormatting>
  <conditionalFormatting sqref="T89:V89">
    <cfRule type="cellIs" dxfId="1078" priority="98" operator="lessThan">
      <formula>0</formula>
    </cfRule>
  </conditionalFormatting>
  <conditionalFormatting sqref="G89 P89:Q89 I89:J89 L89:N89 S89">
    <cfRule type="cellIs" dxfId="1077" priority="97" operator="lessThan">
      <formula>0</formula>
    </cfRule>
  </conditionalFormatting>
  <conditionalFormatting sqref="O89">
    <cfRule type="cellIs" dxfId="1076" priority="96" operator="lessThan">
      <formula>0</formula>
    </cfRule>
  </conditionalFormatting>
  <conditionalFormatting sqref="W89">
    <cfRule type="cellIs" dxfId="1075" priority="95" stopIfTrue="1" operator="notEqual">
      <formula>0</formula>
    </cfRule>
  </conditionalFormatting>
  <conditionalFormatting sqref="X89">
    <cfRule type="cellIs" dxfId="1074" priority="94" operator="lessThan">
      <formula>0</formula>
    </cfRule>
  </conditionalFormatting>
  <conditionalFormatting sqref="H89">
    <cfRule type="cellIs" dxfId="1073" priority="93" operator="lessThan">
      <formula>0</formula>
    </cfRule>
  </conditionalFormatting>
  <conditionalFormatting sqref="K89">
    <cfRule type="cellIs" dxfId="1072" priority="92" operator="lessThan">
      <formula>0</formula>
    </cfRule>
  </conditionalFormatting>
  <conditionalFormatting sqref="R89">
    <cfRule type="cellIs" dxfId="1071" priority="91" operator="lessThan">
      <formula>0</formula>
    </cfRule>
  </conditionalFormatting>
  <conditionalFormatting sqref="Y66:Y209 Y7:Y64 Y211:Y301">
    <cfRule type="cellIs" dxfId="1070" priority="90" operator="lessThan">
      <formula>0</formula>
    </cfRule>
  </conditionalFormatting>
  <conditionalFormatting sqref="T7:U7 Y7 T66:Y209 T8:Y64 T211:Y301">
    <cfRule type="cellIs" dxfId="1069" priority="89" operator="lessThan">
      <formula>0</formula>
    </cfRule>
  </conditionalFormatting>
  <conditionalFormatting sqref="T210:V210 O210">
    <cfRule type="cellIs" dxfId="1068" priority="79" operator="lessThan">
      <formula>0</formula>
    </cfRule>
  </conditionalFormatting>
  <conditionalFormatting sqref="G210 P210:Q210 I210:J210 L210:N210 S210">
    <cfRule type="cellIs" dxfId="1067" priority="78" operator="lessThan">
      <formula>0</formula>
    </cfRule>
  </conditionalFormatting>
  <conditionalFormatting sqref="W210">
    <cfRule type="cellIs" dxfId="1066" priority="77" stopIfTrue="1" operator="notEqual">
      <formula>0</formula>
    </cfRule>
  </conditionalFormatting>
  <conditionalFormatting sqref="X210">
    <cfRule type="cellIs" dxfId="1065" priority="76" operator="lessThan">
      <formula>0</formula>
    </cfRule>
  </conditionalFormatting>
  <conditionalFormatting sqref="H210">
    <cfRule type="cellIs" dxfId="1064" priority="75" operator="lessThan">
      <formula>0</formula>
    </cfRule>
  </conditionalFormatting>
  <conditionalFormatting sqref="K210">
    <cfRule type="cellIs" dxfId="1063" priority="74" operator="lessThan">
      <formula>0</formula>
    </cfRule>
  </conditionalFormatting>
  <conditionalFormatting sqref="R210">
    <cfRule type="cellIs" dxfId="1062" priority="73" operator="lessThan">
      <formula>0</formula>
    </cfRule>
  </conditionalFormatting>
  <conditionalFormatting sqref="Y210">
    <cfRule type="cellIs" dxfId="1061" priority="72" operator="lessThan">
      <formula>0</formula>
    </cfRule>
  </conditionalFormatting>
  <conditionalFormatting sqref="T210:Y210">
    <cfRule type="cellIs" dxfId="1060" priority="71" operator="lessThan">
      <formula>0</formula>
    </cfRule>
  </conditionalFormatting>
  <conditionalFormatting sqref="Z7:Z64 Z66:Z301">
    <cfRule type="cellIs" dxfId="1059" priority="70" operator="lessThan">
      <formula>0</formula>
    </cfRule>
  </conditionalFormatting>
  <conditionalFormatting sqref="Z7:Z64 Z66:Z301">
    <cfRule type="cellIs" dxfId="1058" priority="69" operator="lessThan">
      <formula>0</formula>
    </cfRule>
  </conditionalFormatting>
  <conditionalFormatting sqref="V7:V64 V66:V301">
    <cfRule type="cellIs" dxfId="1057" priority="68" operator="lessThan">
      <formula>0</formula>
    </cfRule>
  </conditionalFormatting>
  <conditionalFormatting sqref="W7:W64 W66:W301">
    <cfRule type="cellIs" dxfId="1056" priority="67" operator="notEqual">
      <formula>0</formula>
    </cfRule>
  </conditionalFormatting>
  <conditionalFormatting sqref="X7:X64 X66:X301">
    <cfRule type="expression" dxfId="1055" priority="64">
      <formula>AND(G7=J7,I7&lt;&gt;L7)</formula>
    </cfRule>
    <cfRule type="cellIs" dxfId="1054" priority="66" operator="lessThan">
      <formula>0</formula>
    </cfRule>
  </conditionalFormatting>
  <conditionalFormatting sqref="V7:V64 V66:V301">
    <cfRule type="expression" dxfId="1053" priority="65">
      <formula>AND(U7=0,T7&lt;&gt;0)</formula>
    </cfRule>
  </conditionalFormatting>
  <conditionalFormatting sqref="G16">
    <cfRule type="cellIs" dxfId="1052" priority="63" operator="lessThan">
      <formula>0</formula>
    </cfRule>
  </conditionalFormatting>
  <conditionalFormatting sqref="I16:J16">
    <cfRule type="cellIs" dxfId="1051" priority="62" operator="lessThan">
      <formula>0</formula>
    </cfRule>
  </conditionalFormatting>
  <conditionalFormatting sqref="L16:N16">
    <cfRule type="cellIs" dxfId="1050" priority="61" operator="lessThan">
      <formula>0</formula>
    </cfRule>
  </conditionalFormatting>
  <conditionalFormatting sqref="P16:Q16">
    <cfRule type="cellIs" dxfId="1049" priority="60" operator="lessThan">
      <formula>0</formula>
    </cfRule>
  </conditionalFormatting>
  <conditionalFormatting sqref="I152:I153">
    <cfRule type="cellIs" dxfId="1048" priority="57" operator="lessThan">
      <formula>0</formula>
    </cfRule>
  </conditionalFormatting>
  <conditionalFormatting sqref="I152:I153">
    <cfRule type="cellIs" dxfId="1047" priority="56" operator="lessThan">
      <formula>1</formula>
    </cfRule>
  </conditionalFormatting>
  <conditionalFormatting sqref="I268:J268">
    <cfRule type="cellIs" dxfId="1046" priority="55" operator="lessThan">
      <formula>0</formula>
    </cfRule>
  </conditionalFormatting>
  <conditionalFormatting sqref="L268:Q268">
    <cfRule type="cellIs" dxfId="1045" priority="54" operator="lessThan">
      <formula>0</formula>
    </cfRule>
  </conditionalFormatting>
  <conditionalFormatting sqref="G268">
    <cfRule type="cellIs" dxfId="1044" priority="52" operator="lessThan">
      <formula>0</formula>
    </cfRule>
  </conditionalFormatting>
  <conditionalFormatting sqref="T65:V65">
    <cfRule type="cellIs" dxfId="1043" priority="51" operator="lessThan">
      <formula>0</formula>
    </cfRule>
  </conditionalFormatting>
  <conditionalFormatting sqref="G65 P65:Q65 I65:J65 L65:N65 S65">
    <cfRule type="cellIs" dxfId="1042" priority="50" operator="lessThan">
      <formula>0</formula>
    </cfRule>
  </conditionalFormatting>
  <conditionalFormatting sqref="O65">
    <cfRule type="cellIs" dxfId="1041" priority="49" operator="lessThan">
      <formula>0</formula>
    </cfRule>
  </conditionalFormatting>
  <conditionalFormatting sqref="W65">
    <cfRule type="cellIs" dxfId="1040" priority="48" stopIfTrue="1" operator="notEqual">
      <formula>0</formula>
    </cfRule>
  </conditionalFormatting>
  <conditionalFormatting sqref="X65">
    <cfRule type="cellIs" dxfId="1039" priority="47" operator="lessThan">
      <formula>0</formula>
    </cfRule>
  </conditionalFormatting>
  <conditionalFormatting sqref="H65">
    <cfRule type="cellIs" dxfId="1038" priority="46" operator="lessThan">
      <formula>0</formula>
    </cfRule>
  </conditionalFormatting>
  <conditionalFormatting sqref="K65">
    <cfRule type="cellIs" dxfId="1037" priority="45" operator="lessThan">
      <formula>0</formula>
    </cfRule>
  </conditionalFormatting>
  <conditionalFormatting sqref="R65">
    <cfRule type="cellIs" dxfId="1036" priority="44" operator="lessThan">
      <formula>0</formula>
    </cfRule>
  </conditionalFormatting>
  <conditionalFormatting sqref="Y65">
    <cfRule type="cellIs" dxfId="1035" priority="43" operator="lessThan">
      <formula>0</formula>
    </cfRule>
  </conditionalFormatting>
  <conditionalFormatting sqref="T65:Y65">
    <cfRule type="cellIs" dxfId="1034" priority="42" operator="lessThan">
      <formula>0</formula>
    </cfRule>
  </conditionalFormatting>
  <conditionalFormatting sqref="Z65">
    <cfRule type="cellIs" dxfId="1033" priority="41" operator="lessThan">
      <formula>0</formula>
    </cfRule>
  </conditionalFormatting>
  <conditionalFormatting sqref="Z65">
    <cfRule type="cellIs" dxfId="1032" priority="40" operator="lessThan">
      <formula>0</formula>
    </cfRule>
  </conditionalFormatting>
  <conditionalFormatting sqref="V65">
    <cfRule type="cellIs" dxfId="1031" priority="39" operator="lessThan">
      <formula>0</formula>
    </cfRule>
  </conditionalFormatting>
  <conditionalFormatting sqref="W65">
    <cfRule type="cellIs" dxfId="1030" priority="38" operator="notEqual">
      <formula>0</formula>
    </cfRule>
  </conditionalFormatting>
  <conditionalFormatting sqref="X65">
    <cfRule type="expression" dxfId="1029" priority="35">
      <formula>AND(G65=J65,I65&lt;&gt;L65)</formula>
    </cfRule>
    <cfRule type="cellIs" dxfId="1028" priority="37" operator="lessThan">
      <formula>0</formula>
    </cfRule>
  </conditionalFormatting>
  <conditionalFormatting sqref="V65">
    <cfRule type="expression" dxfId="1027" priority="36">
      <formula>AND(U65=0,T65&lt;&gt;0)</formula>
    </cfRule>
  </conditionalFormatting>
  <conditionalFormatting sqref="G33">
    <cfRule type="cellIs" dxfId="1026" priority="34" operator="lessThan">
      <formula>0</formula>
    </cfRule>
  </conditionalFormatting>
  <conditionalFormatting sqref="I33:J33">
    <cfRule type="cellIs" dxfId="1025" priority="33" operator="lessThan">
      <formula>0</formula>
    </cfRule>
  </conditionalFormatting>
  <conditionalFormatting sqref="L33:N33">
    <cfRule type="cellIs" dxfId="1024" priority="32" operator="lessThan">
      <formula>0</formula>
    </cfRule>
  </conditionalFormatting>
  <conditionalFormatting sqref="P33:Q33">
    <cfRule type="cellIs" dxfId="1023" priority="31" operator="lessThan">
      <formula>0</formula>
    </cfRule>
  </conditionalFormatting>
  <conditionalFormatting sqref="O37">
    <cfRule type="cellIs" dxfId="1022" priority="29" operator="lessThan">
      <formula>0</formula>
    </cfRule>
  </conditionalFormatting>
  <conditionalFormatting sqref="L37:N37">
    <cfRule type="cellIs" dxfId="1021" priority="17" operator="lessThan">
      <formula>0</formula>
    </cfRule>
  </conditionalFormatting>
  <conditionalFormatting sqref="H74">
    <cfRule type="cellIs" dxfId="1020" priority="8" operator="lessThan">
      <formula>0</formula>
    </cfRule>
  </conditionalFormatting>
  <conditionalFormatting sqref="I37:J37">
    <cfRule type="cellIs" dxfId="1019" priority="18" operator="lessThan">
      <formula>0</formula>
    </cfRule>
  </conditionalFormatting>
  <conditionalFormatting sqref="K36">
    <cfRule type="cellIs" dxfId="1018" priority="13" operator="lessThan">
      <formula>0</formula>
    </cfRule>
  </conditionalFormatting>
  <conditionalFormatting sqref="P37:Q37">
    <cfRule type="cellIs" dxfId="1017" priority="16" operator="lessThan">
      <formula>0</formula>
    </cfRule>
  </conditionalFormatting>
  <conditionalFormatting sqref="G37">
    <cfRule type="cellIs" dxfId="1016" priority="15" operator="lessThan">
      <formula>0</formula>
    </cfRule>
  </conditionalFormatting>
  <conditionalFormatting sqref="H36:H37">
    <cfRule type="cellIs" dxfId="1015" priority="14" operator="lessThan">
      <formula>0</formula>
    </cfRule>
  </conditionalFormatting>
  <conditionalFormatting sqref="R36">
    <cfRule type="cellIs" dxfId="1014" priority="12" operator="lessThan">
      <formula>0</formula>
    </cfRule>
  </conditionalFormatting>
  <conditionalFormatting sqref="H62">
    <cfRule type="cellIs" dxfId="1013" priority="11" operator="lessThan">
      <formula>0</formula>
    </cfRule>
  </conditionalFormatting>
  <conditionalFormatting sqref="K62">
    <cfRule type="cellIs" dxfId="1012" priority="10" operator="lessThan">
      <formula>0</formula>
    </cfRule>
  </conditionalFormatting>
  <conditionalFormatting sqref="R62">
    <cfRule type="cellIs" dxfId="1011" priority="9" operator="lessThan">
      <formula>0</formula>
    </cfRule>
  </conditionalFormatting>
  <conditionalFormatting sqref="G260">
    <cfRule type="cellIs" dxfId="1010" priority="4" operator="lessThan">
      <formula>0</formula>
    </cfRule>
  </conditionalFormatting>
  <conditionalFormatting sqref="H75">
    <cfRule type="cellIs" dxfId="1009" priority="7" operator="lessThan">
      <formula>0</formula>
    </cfRule>
  </conditionalFormatting>
  <conditionalFormatting sqref="K74:K75">
    <cfRule type="cellIs" dxfId="1008" priority="6" operator="lessThan">
      <formula>0</formula>
    </cfRule>
  </conditionalFormatting>
  <conditionalFormatting sqref="R74:R75">
    <cfRule type="cellIs" dxfId="1007" priority="5" operator="lessThan">
      <formula>0</formula>
    </cfRule>
  </conditionalFormatting>
  <conditionalFormatting sqref="H259:H260">
    <cfRule type="cellIs" dxfId="1006" priority="3" operator="lessThan">
      <formula>0</formula>
    </cfRule>
  </conditionalFormatting>
  <conditionalFormatting sqref="K259:K260">
    <cfRule type="cellIs" dxfId="1005" priority="2" operator="lessThan">
      <formula>0</formula>
    </cfRule>
  </conditionalFormatting>
  <conditionalFormatting sqref="R259:R260">
    <cfRule type="cellIs" dxfId="100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27"/>
  <sheetViews>
    <sheetView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L9" sqref="L9"/>
    </sheetView>
  </sheetViews>
  <sheetFormatPr defaultColWidth="7.85546875" defaultRowHeight="15.75" customHeight="1" x14ac:dyDescent="0.25"/>
  <cols>
    <col min="4" max="4" width="26.85546875" customWidth="1"/>
    <col min="5" max="5" width="16" customWidth="1"/>
    <col min="7" max="7" width="13.140625" customWidth="1"/>
    <col min="8" max="8" width="16.7109375" customWidth="1"/>
    <col min="10" max="10" width="19.42578125" customWidth="1"/>
  </cols>
  <sheetData>
    <row r="1" spans="1:18" ht="15.75" customHeight="1" x14ac:dyDescent="0.25">
      <c r="D1">
        <v>7</v>
      </c>
      <c r="E1">
        <v>8</v>
      </c>
      <c r="F1">
        <v>9</v>
      </c>
      <c r="G1">
        <v>10</v>
      </c>
      <c r="H1">
        <v>10</v>
      </c>
      <c r="I1">
        <v>14</v>
      </c>
      <c r="J1">
        <v>10</v>
      </c>
      <c r="K1">
        <v>15</v>
      </c>
      <c r="L1">
        <v>16</v>
      </c>
      <c r="M1">
        <v>17</v>
      </c>
      <c r="N1">
        <v>18</v>
      </c>
      <c r="P1">
        <v>20</v>
      </c>
      <c r="Q1">
        <v>21</v>
      </c>
      <c r="R1">
        <v>21</v>
      </c>
    </row>
    <row r="2" spans="1:18" ht="15.75" customHeight="1" x14ac:dyDescent="0.25">
      <c r="D2" s="89" t="s">
        <v>1703</v>
      </c>
      <c r="E2" s="88">
        <f>Данные!C2</f>
        <v>0</v>
      </c>
      <c r="G2" s="89" t="s">
        <v>3413</v>
      </c>
      <c r="H2" s="88">
        <f>Данные!D2</f>
        <v>0</v>
      </c>
    </row>
    <row r="3" spans="1:18" ht="15.75" customHeight="1" x14ac:dyDescent="0.25">
      <c r="D3" s="110" t="e">
        <f>VLOOKUP(E2,_kod,3)</f>
        <v>#N/A</v>
      </c>
      <c r="G3" s="41" t="s">
        <v>1123</v>
      </c>
      <c r="H3" s="41"/>
    </row>
    <row r="4" spans="1:18" ht="15.75" customHeight="1" x14ac:dyDescent="0.25">
      <c r="D4" s="250" t="s">
        <v>0</v>
      </c>
      <c r="E4" s="250" t="s">
        <v>1</v>
      </c>
      <c r="F4" s="250" t="s">
        <v>2</v>
      </c>
      <c r="G4" s="250" t="s">
        <v>3440</v>
      </c>
      <c r="H4" s="254" t="s">
        <v>1674</v>
      </c>
      <c r="I4" s="250" t="s">
        <v>3441</v>
      </c>
      <c r="J4" s="254" t="s">
        <v>1674</v>
      </c>
    </row>
    <row r="5" spans="1:18" ht="15.75" customHeight="1" x14ac:dyDescent="0.25">
      <c r="D5" s="250"/>
      <c r="E5" s="250"/>
      <c r="F5" s="250"/>
      <c r="G5" s="250"/>
      <c r="H5" s="255"/>
      <c r="I5" s="250"/>
      <c r="J5" s="255"/>
    </row>
    <row r="6" spans="1:18" ht="15.75" customHeight="1" x14ac:dyDescent="0.25">
      <c r="D6" s="2">
        <v>1</v>
      </c>
      <c r="E6" s="2">
        <v>2</v>
      </c>
      <c r="F6" s="2">
        <v>3</v>
      </c>
      <c r="G6" s="2">
        <v>4</v>
      </c>
      <c r="H6" s="75">
        <v>4</v>
      </c>
      <c r="I6" s="2">
        <v>4</v>
      </c>
    </row>
    <row r="7" spans="1:18" ht="15.75" customHeight="1" x14ac:dyDescent="0.25">
      <c r="A7" t="s">
        <v>1124</v>
      </c>
      <c r="B7" s="44" t="s">
        <v>1330</v>
      </c>
      <c r="C7">
        <v>1</v>
      </c>
      <c r="D7" s="11" t="s">
        <v>12</v>
      </c>
      <c r="E7" s="13" t="s">
        <v>13</v>
      </c>
      <c r="F7" s="13" t="s">
        <v>14</v>
      </c>
      <c r="G7" s="7" t="e">
        <f t="shared" ref="G7" si="0">VLOOKUP($A7,_f12_all,G$1,FALSE)</f>
        <v>#N/A</v>
      </c>
      <c r="H7" s="69" t="str">
        <f>IFERROR(VLOOKUP($A7,_f12_all_pr,H$1,FALSE),"0")</f>
        <v>0</v>
      </c>
      <c r="I7" s="7" t="e">
        <f>VLOOKUP($B7,_f12_all,G$1,FALSE)</f>
        <v>#N/A</v>
      </c>
      <c r="J7" s="69" t="str">
        <f>IFERROR(VLOOKUP($B7,_f12_all_pr,J$1,FALSE),"0")</f>
        <v>0</v>
      </c>
    </row>
    <row r="8" spans="1:18" ht="15.75" customHeight="1" x14ac:dyDescent="0.25">
      <c r="A8" s="44" t="s">
        <v>3400</v>
      </c>
      <c r="B8" s="44" t="s">
        <v>3402</v>
      </c>
      <c r="C8">
        <v>137</v>
      </c>
      <c r="D8" s="123" t="s">
        <v>3437</v>
      </c>
      <c r="E8" s="20"/>
      <c r="F8" s="21"/>
      <c r="G8" s="126" t="str">
        <f>IFERROR(VLOOKUP($A8,_f12_all,D$1,FALSE),"0")</f>
        <v>0</v>
      </c>
      <c r="H8" s="126" t="str">
        <f>IFERROR(VLOOKUP($A8,_f12_all_pr,D$1,FALSE),"0")</f>
        <v>0</v>
      </c>
      <c r="I8" s="16"/>
      <c r="J8" s="126" t="str">
        <f>IFERROR(VLOOKUP($A8,_f12_all,E$1,FALSE),"0")</f>
        <v>0</v>
      </c>
    </row>
    <row r="9" spans="1:18" ht="15.75" customHeight="1" x14ac:dyDescent="0.25">
      <c r="A9" s="44" t="s">
        <v>3411</v>
      </c>
      <c r="B9" s="44" t="s">
        <v>3412</v>
      </c>
      <c r="C9">
        <v>138</v>
      </c>
      <c r="D9" s="123" t="s">
        <v>3406</v>
      </c>
      <c r="E9" s="20"/>
      <c r="F9" s="21"/>
      <c r="G9" s="126" t="str">
        <f>IFERROR(VLOOKUP($A9,_f12_all,D$1,FALSE),"0")</f>
        <v>0</v>
      </c>
      <c r="H9" s="126"/>
      <c r="I9" s="126" t="str">
        <f>IFERROR(VLOOKUP($B9,_f12_all,D$1,FALSE),"0")</f>
        <v>0</v>
      </c>
      <c r="J9" s="126"/>
      <c r="K9" s="126">
        <f>G9-I9</f>
        <v>0</v>
      </c>
      <c r="L9" s="143" t="e">
        <f>G13/G9</f>
        <v>#DIV/0!</v>
      </c>
    </row>
    <row r="10" spans="1:18" ht="15.75" customHeight="1" x14ac:dyDescent="0.25">
      <c r="A10" s="44" t="s">
        <v>3411</v>
      </c>
      <c r="B10" s="44" t="s">
        <v>3412</v>
      </c>
      <c r="C10">
        <v>139</v>
      </c>
      <c r="D10" s="123" t="s">
        <v>3407</v>
      </c>
      <c r="E10" s="20"/>
      <c r="F10" s="21"/>
      <c r="G10" s="126" t="str">
        <f>IFERROR(VLOOKUP($A10,_f12_all,E$1,FALSE),"0")</f>
        <v>0</v>
      </c>
      <c r="H10" s="126"/>
      <c r="I10" s="126" t="str">
        <f>IFERROR(VLOOKUP($B10,_f12_all,E$1,FALSE),"0")</f>
        <v>0</v>
      </c>
      <c r="J10" s="126"/>
      <c r="K10" s="126">
        <f t="shared" ref="K10:K12" si="1">G10-I10</f>
        <v>0</v>
      </c>
    </row>
    <row r="11" spans="1:18" ht="15.75" customHeight="1" x14ac:dyDescent="0.25">
      <c r="A11" s="44" t="s">
        <v>3411</v>
      </c>
      <c r="B11" s="44" t="s">
        <v>3412</v>
      </c>
      <c r="C11">
        <v>140</v>
      </c>
      <c r="D11" s="123" t="s">
        <v>3408</v>
      </c>
      <c r="E11" s="20"/>
      <c r="F11" s="21"/>
      <c r="G11" s="126" t="str">
        <f>IFERROR(VLOOKUP($A11,_f12_all,F$1,FALSE),"0")</f>
        <v>0</v>
      </c>
      <c r="H11" s="126"/>
      <c r="I11" s="126" t="str">
        <f>IFERROR(VLOOKUP($B11,_f12_all,F$1,FALSE),"0")</f>
        <v>0</v>
      </c>
      <c r="J11" s="126"/>
      <c r="K11" s="126">
        <f t="shared" si="1"/>
        <v>0</v>
      </c>
    </row>
    <row r="12" spans="1:18" ht="15.75" customHeight="1" x14ac:dyDescent="0.25">
      <c r="A12" s="44" t="s">
        <v>3411</v>
      </c>
      <c r="B12" s="44" t="s">
        <v>3412</v>
      </c>
      <c r="C12">
        <v>141</v>
      </c>
      <c r="D12" s="123" t="s">
        <v>3409</v>
      </c>
      <c r="E12" s="20"/>
      <c r="F12" s="21"/>
      <c r="G12" s="126" t="str">
        <f>IFERROR(VLOOKUP($A12,_f12_all,G$1,FALSE),"0")</f>
        <v>0</v>
      </c>
      <c r="H12" s="126"/>
      <c r="I12" s="126" t="str">
        <f>IFERROR(VLOOKUP($B12,_f12_all,G$1,FALSE),"0")</f>
        <v>0</v>
      </c>
      <c r="J12" s="126"/>
      <c r="K12" s="126">
        <f t="shared" si="1"/>
        <v>0</v>
      </c>
    </row>
    <row r="13" spans="1:18" ht="15.75" customHeight="1" x14ac:dyDescent="0.25">
      <c r="A13" t="s">
        <v>1220</v>
      </c>
      <c r="B13" s="45">
        <v>1</v>
      </c>
      <c r="C13">
        <v>142</v>
      </c>
      <c r="D13" s="4" t="s">
        <v>331</v>
      </c>
      <c r="E13" s="12" t="s">
        <v>304</v>
      </c>
      <c r="F13" s="18" t="s">
        <v>332</v>
      </c>
      <c r="G13" s="46" t="str">
        <f t="shared" ref="G13" si="2">IFERROR(VLOOKUP($A13,_f12_all,G$1,FALSE),"0")</f>
        <v>0</v>
      </c>
      <c r="H13" s="70" t="str">
        <f>IFERROR(VLOOKUP($A13,_f12_all_pr,H$1,FALSE),"0")</f>
        <v>0</v>
      </c>
      <c r="I13" s="46" t="str">
        <f>IFERROR(VLOOKUP($B15,_f12_all,G$1,FALSE),"0")</f>
        <v>0</v>
      </c>
      <c r="J13" s="69">
        <f>IFERROR(VLOOKUP($B13,_f12_all_pr,J$1,FALSE),"0")</f>
        <v>10</v>
      </c>
    </row>
    <row r="14" spans="1:18" ht="24.75" x14ac:dyDescent="0.25">
      <c r="A14" t="s">
        <v>1231</v>
      </c>
      <c r="B14" s="44" t="s">
        <v>1436</v>
      </c>
      <c r="C14">
        <v>155</v>
      </c>
      <c r="D14" s="19" t="s">
        <v>621</v>
      </c>
      <c r="E14" s="8" t="s">
        <v>619</v>
      </c>
      <c r="F14" s="2" t="s">
        <v>620</v>
      </c>
      <c r="G14" s="6" t="str">
        <f t="shared" ref="G14" si="3">IFERROR(VLOOKUP($A14,_f12_all,G$1,FALSE),"0")</f>
        <v>0</v>
      </c>
      <c r="H14" s="72" t="str">
        <f t="shared" ref="H14:H17" si="4">IFERROR(VLOOKUP($A14,_f12_all_pr,H$1,FALSE),"0")</f>
        <v>0</v>
      </c>
      <c r="I14" s="46" t="str">
        <f>IFERROR(VLOOKUP($B14,_f12_all,G$1,FALSE),"0")</f>
        <v>0</v>
      </c>
      <c r="J14" s="69" t="str">
        <f>IFERROR(VLOOKUP($B14,_f12_all_pr,J$1,FALSE),"0")</f>
        <v>0</v>
      </c>
    </row>
    <row r="15" spans="1:18" ht="15" x14ac:dyDescent="0.25">
      <c r="B15" s="142" t="s">
        <v>1425</v>
      </c>
      <c r="D15" s="123" t="s">
        <v>3438</v>
      </c>
      <c r="E15" s="20"/>
      <c r="F15" s="21"/>
      <c r="G15" s="126">
        <f>G14+G16+G17</f>
        <v>0</v>
      </c>
      <c r="H15" s="126">
        <f>H14+H16+H17</f>
        <v>0</v>
      </c>
      <c r="I15" s="126">
        <f>I14+I16+I17</f>
        <v>0</v>
      </c>
      <c r="J15" s="126">
        <f>J14+J16+J17</f>
        <v>0</v>
      </c>
    </row>
    <row r="16" spans="1:18" ht="15" x14ac:dyDescent="0.25">
      <c r="A16" t="s">
        <v>1232</v>
      </c>
      <c r="B16" s="44" t="s">
        <v>1437</v>
      </c>
      <c r="C16">
        <v>157</v>
      </c>
      <c r="D16" s="10" t="s">
        <v>632</v>
      </c>
      <c r="E16" s="8" t="s">
        <v>622</v>
      </c>
      <c r="F16" s="2" t="s">
        <v>627</v>
      </c>
      <c r="G16" s="6" t="str">
        <f t="shared" ref="G16:G17" si="5">IFERROR(VLOOKUP($A16,_f12_all,G$1,FALSE),"0")</f>
        <v>0</v>
      </c>
      <c r="H16" s="72" t="str">
        <f t="shared" si="4"/>
        <v>0</v>
      </c>
      <c r="I16" s="46" t="str">
        <f>IFERROR(VLOOKUP($B16,_f12_all,G$1,FALSE),"0")</f>
        <v>0</v>
      </c>
      <c r="J16" s="69" t="str">
        <f>IFERROR(VLOOKUP($B16,_f12_all_pr,J$1,FALSE),"0")</f>
        <v>0</v>
      </c>
    </row>
    <row r="17" spans="1:10" ht="24.75" x14ac:dyDescent="0.25">
      <c r="A17" t="s">
        <v>1233</v>
      </c>
      <c r="B17" s="44" t="s">
        <v>1438</v>
      </c>
      <c r="C17">
        <v>158</v>
      </c>
      <c r="D17" s="10" t="s">
        <v>633</v>
      </c>
      <c r="E17" s="8" t="s">
        <v>623</v>
      </c>
      <c r="F17" s="2" t="s">
        <v>628</v>
      </c>
      <c r="G17" s="6" t="str">
        <f t="shared" si="5"/>
        <v>0</v>
      </c>
      <c r="H17" s="72" t="str">
        <f t="shared" si="4"/>
        <v>0</v>
      </c>
      <c r="I17" s="46" t="str">
        <f>IFERROR(VLOOKUP($B17,_f12_all,G$1,FALSE),"0")</f>
        <v>0</v>
      </c>
      <c r="J17" s="69" t="str">
        <f>IFERROR(VLOOKUP($B17,_f12_all_pr,J$1,FALSE),"0")</f>
        <v>0</v>
      </c>
    </row>
    <row r="18" spans="1:10" ht="15" x14ac:dyDescent="0.25">
      <c r="B18" s="44"/>
      <c r="D18" s="123" t="s">
        <v>3439</v>
      </c>
      <c r="E18" s="20"/>
      <c r="F18" s="21"/>
      <c r="G18" s="126">
        <f>G20+G21+G22+G23</f>
        <v>0</v>
      </c>
      <c r="H18" s="126">
        <f>H20+H21+H22+H23</f>
        <v>0</v>
      </c>
      <c r="I18" s="126">
        <f>I20+I21+I22+I23</f>
        <v>0</v>
      </c>
      <c r="J18" s="126">
        <f>J20+J21+J22+J23</f>
        <v>0</v>
      </c>
    </row>
    <row r="19" spans="1:10" ht="15.75" customHeight="1" x14ac:dyDescent="0.25">
      <c r="A19" t="s">
        <v>1242</v>
      </c>
      <c r="B19" s="44" t="s">
        <v>1447</v>
      </c>
      <c r="C19">
        <v>170</v>
      </c>
      <c r="D19" s="10" t="s">
        <v>348</v>
      </c>
      <c r="E19" s="8" t="s">
        <v>310</v>
      </c>
      <c r="F19" s="2" t="s">
        <v>374</v>
      </c>
      <c r="G19" s="6" t="str">
        <f t="shared" ref="G19:G24" si="6">IFERROR(VLOOKUP($A19,_f12_all,G$1,FALSE),"0")</f>
        <v>0</v>
      </c>
      <c r="H19" s="72" t="str">
        <f t="shared" ref="H19:H24" si="7">IFERROR(VLOOKUP($A19,_f12_all_pr,H$1,FALSE),"0")</f>
        <v>0</v>
      </c>
      <c r="I19" s="46" t="str">
        <f t="shared" ref="I19:I24" si="8">IFERROR(VLOOKUP($B19,_f12_all,G$1,FALSE),"0")</f>
        <v>0</v>
      </c>
      <c r="J19" s="69" t="str">
        <f t="shared" ref="J19:J24" si="9">IFERROR(VLOOKUP($B19,_f12_all_pr,J$1,FALSE),"0")</f>
        <v>0</v>
      </c>
    </row>
    <row r="20" spans="1:10" ht="24.75" x14ac:dyDescent="0.25">
      <c r="A20" t="s">
        <v>1243</v>
      </c>
      <c r="B20" s="44" t="s">
        <v>1448</v>
      </c>
      <c r="C20">
        <v>171</v>
      </c>
      <c r="D20" s="19" t="s">
        <v>349</v>
      </c>
      <c r="E20" s="8" t="s">
        <v>321</v>
      </c>
      <c r="F20" s="2" t="s">
        <v>375</v>
      </c>
      <c r="G20" s="6" t="str">
        <f t="shared" si="6"/>
        <v>0</v>
      </c>
      <c r="H20" s="72" t="str">
        <f t="shared" si="7"/>
        <v>0</v>
      </c>
      <c r="I20" s="46" t="str">
        <f t="shared" si="8"/>
        <v>0</v>
      </c>
      <c r="J20" s="69" t="str">
        <f t="shared" si="9"/>
        <v>0</v>
      </c>
    </row>
    <row r="21" spans="1:10" ht="36.75" x14ac:dyDescent="0.25">
      <c r="A21" t="s">
        <v>1244</v>
      </c>
      <c r="B21" s="44" t="s">
        <v>1449</v>
      </c>
      <c r="C21">
        <v>172</v>
      </c>
      <c r="D21" s="19" t="s">
        <v>350</v>
      </c>
      <c r="E21" s="8" t="s">
        <v>322</v>
      </c>
      <c r="F21" s="2" t="s">
        <v>376</v>
      </c>
      <c r="G21" s="6" t="str">
        <f t="shared" si="6"/>
        <v>0</v>
      </c>
      <c r="H21" s="72" t="str">
        <f t="shared" si="7"/>
        <v>0</v>
      </c>
      <c r="I21" s="46" t="str">
        <f t="shared" si="8"/>
        <v>0</v>
      </c>
      <c r="J21" s="69" t="str">
        <f t="shared" si="9"/>
        <v>0</v>
      </c>
    </row>
    <row r="22" spans="1:10" ht="15" x14ac:dyDescent="0.25">
      <c r="A22" t="s">
        <v>1245</v>
      </c>
      <c r="B22" s="44" t="s">
        <v>1450</v>
      </c>
      <c r="C22">
        <v>173</v>
      </c>
      <c r="D22" s="19" t="s">
        <v>351</v>
      </c>
      <c r="E22" s="8" t="s">
        <v>323</v>
      </c>
      <c r="F22" s="2" t="s">
        <v>377</v>
      </c>
      <c r="G22" s="6" t="str">
        <f t="shared" si="6"/>
        <v>0</v>
      </c>
      <c r="H22" s="72" t="str">
        <f t="shared" si="7"/>
        <v>0</v>
      </c>
      <c r="I22" s="46" t="str">
        <f t="shared" si="8"/>
        <v>0</v>
      </c>
      <c r="J22" s="69" t="str">
        <f t="shared" si="9"/>
        <v>0</v>
      </c>
    </row>
    <row r="23" spans="1:10" ht="36.75" x14ac:dyDescent="0.25">
      <c r="A23" t="s">
        <v>1246</v>
      </c>
      <c r="B23" s="44" t="s">
        <v>1451</v>
      </c>
      <c r="C23">
        <v>174</v>
      </c>
      <c r="D23" s="19" t="s">
        <v>352</v>
      </c>
      <c r="E23" s="8" t="s">
        <v>324</v>
      </c>
      <c r="F23" s="2" t="s">
        <v>378</v>
      </c>
      <c r="G23" s="6" t="str">
        <f t="shared" si="6"/>
        <v>0</v>
      </c>
      <c r="H23" s="72" t="str">
        <f t="shared" si="7"/>
        <v>0</v>
      </c>
      <c r="I23" s="46" t="str">
        <f t="shared" si="8"/>
        <v>0</v>
      </c>
      <c r="J23" s="69" t="str">
        <f t="shared" si="9"/>
        <v>0</v>
      </c>
    </row>
    <row r="24" spans="1:10" ht="60.75" x14ac:dyDescent="0.25">
      <c r="A24" t="s">
        <v>1247</v>
      </c>
      <c r="B24" s="44" t="s">
        <v>1452</v>
      </c>
      <c r="C24">
        <v>175</v>
      </c>
      <c r="D24" s="19" t="s">
        <v>353</v>
      </c>
      <c r="E24" s="8" t="s">
        <v>325</v>
      </c>
      <c r="F24" s="2" t="s">
        <v>379</v>
      </c>
      <c r="G24" s="6" t="str">
        <f t="shared" si="6"/>
        <v>0</v>
      </c>
      <c r="H24" s="72" t="str">
        <f t="shared" si="7"/>
        <v>0</v>
      </c>
      <c r="I24" s="46" t="str">
        <f t="shared" si="8"/>
        <v>0</v>
      </c>
      <c r="J24" s="69" t="str">
        <f t="shared" si="9"/>
        <v>0</v>
      </c>
    </row>
    <row r="25" spans="1:10" ht="15.75" customHeight="1" x14ac:dyDescent="0.25">
      <c r="D25" s="123" t="s">
        <v>3442</v>
      </c>
      <c r="G25" s="126">
        <f>G15+G18</f>
        <v>0</v>
      </c>
      <c r="H25" s="126">
        <f t="shared" ref="H25:J25" si="10">H15+H18</f>
        <v>0</v>
      </c>
      <c r="I25" s="126">
        <f t="shared" si="10"/>
        <v>0</v>
      </c>
      <c r="J25" s="126">
        <f t="shared" si="10"/>
        <v>0</v>
      </c>
    </row>
    <row r="26" spans="1:10" ht="15.75" customHeight="1" x14ac:dyDescent="0.25">
      <c r="A26" s="44" t="s">
        <v>3444</v>
      </c>
      <c r="D26" s="123" t="s">
        <v>3443</v>
      </c>
      <c r="G26" s="126" t="str">
        <f>IFERROR(VLOOKUP($A26,_f12_all,D$1,FALSE),"0")</f>
        <v>0</v>
      </c>
    </row>
    <row r="27" spans="1:10" ht="15.75" customHeight="1" x14ac:dyDescent="0.25">
      <c r="G27" s="126">
        <f>G26-G25</f>
        <v>0</v>
      </c>
    </row>
  </sheetData>
  <mergeCells count="7">
    <mergeCell ref="I4:I5"/>
    <mergeCell ref="J4:J5"/>
    <mergeCell ref="D4:D5"/>
    <mergeCell ref="E4:E5"/>
    <mergeCell ref="F4:F5"/>
    <mergeCell ref="G4:G5"/>
    <mergeCell ref="H4:H5"/>
  </mergeCells>
  <conditionalFormatting sqref="I8">
    <cfRule type="cellIs" dxfId="1003" priority="320" operator="lessThan">
      <formula>0</formula>
    </cfRule>
  </conditionalFormatting>
  <conditionalFormatting sqref="G27">
    <cfRule type="cellIs" dxfId="1002" priority="2" operator="lessThan">
      <formula>0</formula>
    </cfRule>
  </conditionalFormatting>
  <conditionalFormatting sqref="K9:K12">
    <cfRule type="cellIs" dxfId="100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301"/>
  <sheetViews>
    <sheetView showZeros="0" tabSelected="1" zoomScale="145" zoomScaleNormal="145" workbookViewId="0">
      <pane xSplit="6" ySplit="8" topLeftCell="O30" activePane="bottomRight" state="frozen"/>
      <selection activeCell="B3" sqref="B3"/>
      <selection pane="topRight" activeCell="G3" sqref="G3"/>
      <selection pane="bottomLeft" activeCell="B9" sqref="B9"/>
      <selection pane="bottomRight" activeCell="T37" sqref="T37"/>
    </sheetView>
  </sheetViews>
  <sheetFormatPr defaultRowHeight="15" x14ac:dyDescent="0.25"/>
  <cols>
    <col min="1" max="1" width="10" hidden="1" customWidth="1"/>
    <col min="2" max="2" width="6.28515625" hidden="1" customWidth="1"/>
    <col min="3" max="3" width="10" hidden="1" customWidth="1"/>
    <col min="4" max="4" width="35.85546875" customWidth="1"/>
    <col min="7" max="8" width="13" customWidth="1"/>
    <col min="9" max="18" width="11.42578125" customWidth="1"/>
    <col min="19" max="19" width="3.28515625" customWidth="1"/>
    <col min="20" max="21" width="11.140625" bestFit="1" customWidth="1"/>
    <col min="22" max="22" width="10" bestFit="1" customWidth="1"/>
  </cols>
  <sheetData>
    <row r="1" spans="1:26" ht="10.5" hidden="1" customHeight="1" x14ac:dyDescent="0.25">
      <c r="D1">
        <v>7</v>
      </c>
      <c r="E1">
        <v>8</v>
      </c>
      <c r="F1">
        <v>9</v>
      </c>
      <c r="G1">
        <v>10</v>
      </c>
      <c r="H1">
        <v>10</v>
      </c>
      <c r="I1">
        <v>14</v>
      </c>
      <c r="J1">
        <v>15</v>
      </c>
      <c r="K1">
        <v>15</v>
      </c>
      <c r="L1">
        <v>16</v>
      </c>
      <c r="M1">
        <v>17</v>
      </c>
      <c r="N1">
        <v>18</v>
      </c>
      <c r="P1">
        <v>20</v>
      </c>
      <c r="Q1">
        <v>21</v>
      </c>
      <c r="R1">
        <v>21</v>
      </c>
    </row>
    <row r="2" spans="1:26" ht="23.25" customHeight="1" x14ac:dyDescent="0.25">
      <c r="D2" s="89" t="s">
        <v>1703</v>
      </c>
      <c r="E2" s="88">
        <f>Данные!C2</f>
        <v>0</v>
      </c>
      <c r="G2" s="89" t="s">
        <v>3413</v>
      </c>
      <c r="H2" s="88">
        <f>Данные!$D$2</f>
        <v>0</v>
      </c>
    </row>
    <row r="3" spans="1:26" ht="15.75" x14ac:dyDescent="0.25">
      <c r="D3" s="110" t="e">
        <f>VLOOKUP(E2,_kod,3)</f>
        <v>#N/A</v>
      </c>
      <c r="G3" s="42" t="s">
        <v>1534</v>
      </c>
      <c r="H3" s="42"/>
    </row>
    <row r="4" spans="1:26" ht="46.5" customHeight="1" x14ac:dyDescent="0.25">
      <c r="D4" s="250" t="s">
        <v>0</v>
      </c>
      <c r="E4" s="250" t="s">
        <v>1</v>
      </c>
      <c r="F4" s="250" t="s">
        <v>2</v>
      </c>
      <c r="G4" s="250" t="s">
        <v>3</v>
      </c>
      <c r="H4" s="254" t="s">
        <v>1674</v>
      </c>
      <c r="I4" s="251" t="s">
        <v>4</v>
      </c>
      <c r="J4" s="251"/>
      <c r="K4" s="254" t="s">
        <v>1674</v>
      </c>
      <c r="L4" s="252" t="s">
        <v>8</v>
      </c>
      <c r="M4" s="265"/>
      <c r="N4" s="253"/>
      <c r="O4" s="32" t="s">
        <v>1675</v>
      </c>
      <c r="P4" s="250" t="s">
        <v>10</v>
      </c>
      <c r="Q4" s="250" t="s">
        <v>11</v>
      </c>
      <c r="R4" s="254" t="s">
        <v>1674</v>
      </c>
      <c r="S4" s="28"/>
      <c r="W4" s="250" t="s">
        <v>1549</v>
      </c>
      <c r="X4" s="250" t="s">
        <v>1548</v>
      </c>
      <c r="Y4" s="250" t="s">
        <v>1696</v>
      </c>
      <c r="Z4" s="250" t="s">
        <v>1535</v>
      </c>
    </row>
    <row r="5" spans="1:26" ht="48" x14ac:dyDescent="0.25">
      <c r="D5" s="250"/>
      <c r="E5" s="250"/>
      <c r="F5" s="250"/>
      <c r="G5" s="250"/>
      <c r="H5" s="255"/>
      <c r="I5" s="2" t="s">
        <v>7</v>
      </c>
      <c r="J5" s="2" t="s">
        <v>66</v>
      </c>
      <c r="K5" s="255"/>
      <c r="L5" s="2" t="s">
        <v>7</v>
      </c>
      <c r="M5" s="2" t="s">
        <v>9</v>
      </c>
      <c r="N5" s="2" t="s">
        <v>614</v>
      </c>
      <c r="O5" s="2"/>
      <c r="P5" s="250"/>
      <c r="Q5" s="250"/>
      <c r="R5" s="255"/>
      <c r="S5" s="28"/>
      <c r="W5" s="250"/>
      <c r="X5" s="250"/>
      <c r="Y5" s="250"/>
      <c r="Z5" s="250"/>
    </row>
    <row r="6" spans="1:26" ht="15" customHeight="1" x14ac:dyDescent="0.25">
      <c r="D6" s="2">
        <v>1</v>
      </c>
      <c r="E6" s="2">
        <v>2</v>
      </c>
      <c r="F6" s="2">
        <v>3</v>
      </c>
      <c r="G6" s="2">
        <v>4</v>
      </c>
      <c r="H6" s="75">
        <v>4</v>
      </c>
      <c r="I6" s="2">
        <v>8</v>
      </c>
      <c r="J6" s="2">
        <v>9</v>
      </c>
      <c r="K6" s="75">
        <v>4</v>
      </c>
      <c r="L6" s="232">
        <v>10</v>
      </c>
      <c r="M6" s="232">
        <v>11</v>
      </c>
      <c r="N6" s="232">
        <v>12</v>
      </c>
      <c r="O6" s="2"/>
      <c r="P6" s="2">
        <v>14</v>
      </c>
      <c r="Q6" s="2">
        <v>15</v>
      </c>
      <c r="R6" s="75">
        <v>4</v>
      </c>
      <c r="S6" s="28"/>
      <c r="T6" s="29" t="s">
        <v>610</v>
      </c>
      <c r="U6" s="30" t="s">
        <v>611</v>
      </c>
      <c r="V6" s="153" t="s">
        <v>612</v>
      </c>
      <c r="W6" s="250"/>
      <c r="X6" s="250"/>
      <c r="Y6" s="250"/>
      <c r="Z6" s="250"/>
    </row>
    <row r="7" spans="1:26" x14ac:dyDescent="0.25">
      <c r="A7" t="s">
        <v>1330</v>
      </c>
      <c r="B7">
        <v>1</v>
      </c>
      <c r="C7">
        <v>1</v>
      </c>
      <c r="D7" s="11" t="s">
        <v>12</v>
      </c>
      <c r="E7" s="13" t="s">
        <v>13</v>
      </c>
      <c r="F7" s="13" t="s">
        <v>14</v>
      </c>
      <c r="G7" s="7" t="e">
        <f t="shared" ref="G7:N7" si="0">VLOOKUP($A7,_f12_all,G$1,FALSE)</f>
        <v>#N/A</v>
      </c>
      <c r="H7" s="69" t="str">
        <f>IFERROR(VLOOKUP($A7,_f12_all_pr,H$1,FALSE),"0")</f>
        <v>0</v>
      </c>
      <c r="I7" s="7" t="e">
        <f t="shared" si="0"/>
        <v>#N/A</v>
      </c>
      <c r="J7" s="7" t="e">
        <f t="shared" si="0"/>
        <v>#N/A</v>
      </c>
      <c r="K7" s="69" t="str">
        <f>IFERROR(VLOOKUP($A7,_f12_all_pr,K$1,FALSE),"0")</f>
        <v>0</v>
      </c>
      <c r="L7" s="7" t="e">
        <f t="shared" si="0"/>
        <v>#N/A</v>
      </c>
      <c r="M7" s="7" t="e">
        <f t="shared" si="0"/>
        <v>#N/A</v>
      </c>
      <c r="N7" s="7" t="e">
        <f t="shared" si="0"/>
        <v>#N/A</v>
      </c>
      <c r="O7" s="16" t="str">
        <f>IFERROR(J7-M7-N7,"0")</f>
        <v>0</v>
      </c>
      <c r="P7" s="7" t="e">
        <f>VLOOKUP($A7,_f12_all,P$1,FALSE)</f>
        <v>#N/A</v>
      </c>
      <c r="Q7" s="7" t="e">
        <f>VLOOKUP($A7,_f12_all,Q$1,FALSE)</f>
        <v>#N/A</v>
      </c>
      <c r="R7" s="69" t="str">
        <f>IFERROR(VLOOKUP($A7,_f12_all_pr,R$1,FALSE),"0")</f>
        <v>0</v>
      </c>
      <c r="S7" s="7"/>
      <c r="T7" s="16" t="str">
        <f>IFERROR(G7-I7,"0")</f>
        <v>0</v>
      </c>
      <c r="U7" s="16" t="str">
        <f>IFERROR(J7-L7,"0")</f>
        <v>0</v>
      </c>
      <c r="V7" s="117">
        <f>IFERROR(T7-U7,"0")</f>
        <v>0</v>
      </c>
      <c r="W7" s="111" t="e">
        <f>I7-P7-Q7</f>
        <v>#N/A</v>
      </c>
      <c r="X7" s="111" t="e">
        <f>I7-L7</f>
        <v>#N/A</v>
      </c>
      <c r="Y7" s="111" t="e">
        <f>G7-J7</f>
        <v>#N/A</v>
      </c>
      <c r="Z7" s="111" t="e">
        <f>J7-M7-N7</f>
        <v>#N/A</v>
      </c>
    </row>
    <row r="8" spans="1:26" x14ac:dyDescent="0.25">
      <c r="B8">
        <v>1</v>
      </c>
      <c r="C8">
        <v>2</v>
      </c>
      <c r="D8" s="11"/>
      <c r="E8" s="13"/>
      <c r="F8" s="13"/>
      <c r="G8" s="7">
        <f>IFERROR(SUMIF($B$11:$B$301,$B8,G$11:G$301),"0")</f>
        <v>0</v>
      </c>
      <c r="H8" s="69">
        <f>IFERROR(SUMIF($B$11:$B$301,$B8,H$11:H$301),"0")</f>
        <v>0</v>
      </c>
      <c r="I8" s="7">
        <f t="shared" ref="I8:Q8" si="1">IFERROR(SUMIF($B$11:$B$301,$B8,I$11:I$301),"0")</f>
        <v>0</v>
      </c>
      <c r="J8" s="7">
        <f t="shared" si="1"/>
        <v>0</v>
      </c>
      <c r="K8" s="69">
        <f>IFERROR(SUMIF($B$11:$B$301,$B8,K$11:K$301),"0")</f>
        <v>0</v>
      </c>
      <c r="L8" s="7">
        <f t="shared" si="1"/>
        <v>0</v>
      </c>
      <c r="M8" s="7">
        <f t="shared" si="1"/>
        <v>0</v>
      </c>
      <c r="N8" s="7">
        <f t="shared" si="1"/>
        <v>0</v>
      </c>
      <c r="O8" s="16">
        <f>IFERROR(SUMIF($B$11:$B$301,$B8,O$11:O$301),"0")</f>
        <v>0</v>
      </c>
      <c r="P8" s="7">
        <f t="shared" si="1"/>
        <v>0</v>
      </c>
      <c r="Q8" s="7">
        <f t="shared" si="1"/>
        <v>0</v>
      </c>
      <c r="R8" s="69">
        <f>IFERROR(SUMIF($B$11:$B$301,$B8,R$11:R$301),"0")</f>
        <v>0</v>
      </c>
      <c r="S8" s="7">
        <f>IFERROR(SUMIF($B$11:$B$300,$B8,S$11:S$300),"0")</f>
        <v>0</v>
      </c>
      <c r="T8" s="16">
        <f t="shared" ref="T8:T81" si="2">IFERROR(G8-I8,"0")</f>
        <v>0</v>
      </c>
      <c r="U8" s="16">
        <f t="shared" ref="U8:U81" si="3">IFERROR(J8-L8,"0")</f>
        <v>0</v>
      </c>
      <c r="V8" s="117">
        <f t="shared" ref="V8:V81" si="4">IFERROR(T8-U8,"0")</f>
        <v>0</v>
      </c>
      <c r="W8" s="111">
        <f t="shared" ref="W8:W81" si="5">I8-P8-Q8</f>
        <v>0</v>
      </c>
      <c r="X8" s="111">
        <f t="shared" ref="X8:X81" si="6">I8-L8</f>
        <v>0</v>
      </c>
      <c r="Y8" s="111">
        <f t="shared" ref="Y8:Y79" si="7">G8-J8</f>
        <v>0</v>
      </c>
      <c r="Z8" s="111">
        <f t="shared" ref="Z8:Z79" si="8">J8-M8-N8</f>
        <v>0</v>
      </c>
    </row>
    <row r="9" spans="1:26" x14ac:dyDescent="0.25">
      <c r="A9" s="44" t="s">
        <v>1555</v>
      </c>
      <c r="C9">
        <v>300</v>
      </c>
      <c r="D9" s="11" t="s">
        <v>1554</v>
      </c>
      <c r="E9" s="13"/>
      <c r="F9" s="13"/>
      <c r="G9" s="46" t="str">
        <f>IFERROR(VLOOKUP($A9,_f12_all,D$1,FALSE),"0")</f>
        <v>0</v>
      </c>
      <c r="H9" s="70" t="str">
        <f>IFERROR(VLOOKUP($A9,_f12_all_pr,D$1,FALSE),"0")</f>
        <v>0</v>
      </c>
      <c r="I9" s="7"/>
      <c r="J9" s="46" t="str">
        <f>IFERROR(VLOOKUP($A9,_f12_all,E$1,FALSE),"0")</f>
        <v>0</v>
      </c>
      <c r="K9" s="70" t="str">
        <f>IFERROR(VLOOKUP($A9,_f12_all_pr,E$1,FALSE),"0")</f>
        <v>0</v>
      </c>
      <c r="L9" s="7"/>
      <c r="M9" s="7"/>
      <c r="N9" s="7"/>
      <c r="O9" s="7"/>
      <c r="P9" s="7"/>
      <c r="Q9" s="46" t="str">
        <f>IFERROR(VLOOKUP($A9,_f12_all,F$1,FALSE),"0")</f>
        <v>0</v>
      </c>
      <c r="R9" s="70" t="str">
        <f>IFERROR(VLOOKUP($A9,_f12_all_pr,F$1,FALSE),"0")</f>
        <v>0</v>
      </c>
      <c r="S9" s="7"/>
      <c r="T9" s="16"/>
      <c r="U9" s="16"/>
      <c r="V9" s="117"/>
      <c r="W9" s="111"/>
      <c r="X9" s="111"/>
      <c r="Y9" s="111">
        <f t="shared" si="7"/>
        <v>0</v>
      </c>
      <c r="Z9" s="111">
        <f t="shared" si="8"/>
        <v>0</v>
      </c>
    </row>
    <row r="10" spans="1:26" x14ac:dyDescent="0.25">
      <c r="A10" s="44"/>
      <c r="D10" s="11" t="s">
        <v>1556</v>
      </c>
      <c r="E10" s="13"/>
      <c r="F10" s="13"/>
      <c r="G10" s="57" t="e">
        <f>G7/G9</f>
        <v>#N/A</v>
      </c>
      <c r="H10" s="71" t="e">
        <f>H7/H9</f>
        <v>#DIV/0!</v>
      </c>
      <c r="I10" s="7"/>
      <c r="J10" s="57" t="e">
        <f>J7/J9</f>
        <v>#N/A</v>
      </c>
      <c r="K10" s="71" t="e">
        <f>K7/K9</f>
        <v>#DIV/0!</v>
      </c>
      <c r="L10" s="7"/>
      <c r="M10" s="7"/>
      <c r="N10" s="7"/>
      <c r="O10" s="7"/>
      <c r="P10" s="7"/>
      <c r="Q10" s="57" t="e">
        <f>Q7/Q9</f>
        <v>#N/A</v>
      </c>
      <c r="R10" s="71" t="e">
        <f>R7/R9</f>
        <v>#DIV/0!</v>
      </c>
      <c r="S10" s="7"/>
      <c r="T10" s="16"/>
      <c r="U10" s="16"/>
      <c r="V10" s="117"/>
      <c r="W10" s="111"/>
      <c r="X10" s="111"/>
      <c r="Y10" s="111" t="e">
        <f t="shared" si="7"/>
        <v>#N/A</v>
      </c>
      <c r="Z10" s="111" t="e">
        <f t="shared" si="8"/>
        <v>#N/A</v>
      </c>
    </row>
    <row r="11" spans="1:26" ht="36.75" x14ac:dyDescent="0.25">
      <c r="A11" t="s">
        <v>1331</v>
      </c>
      <c r="B11">
        <v>1</v>
      </c>
      <c r="C11">
        <v>3</v>
      </c>
      <c r="D11" s="4" t="s">
        <v>15</v>
      </c>
      <c r="E11" s="12" t="s">
        <v>16</v>
      </c>
      <c r="F11" s="3" t="s">
        <v>17</v>
      </c>
      <c r="G11" s="46" t="str">
        <f t="shared" ref="G11:O15" si="9">IFERROR(VLOOKUP($A11,_f12_all,G$1,FALSE),"0")</f>
        <v>0</v>
      </c>
      <c r="H11" s="70" t="str">
        <f>IFERROR(VLOOKUP($A11,_f12_all_pr,H$1,FALSE),"0")</f>
        <v>0</v>
      </c>
      <c r="I11" s="46" t="str">
        <f t="shared" si="9"/>
        <v>0</v>
      </c>
      <c r="J11" s="46" t="str">
        <f t="shared" si="9"/>
        <v>0</v>
      </c>
      <c r="K11" s="70" t="str">
        <f>IFERROR(VLOOKUP($A11,_f12_all_pr,K$1,FALSE),"0")</f>
        <v>0</v>
      </c>
      <c r="L11" s="46" t="str">
        <f t="shared" si="9"/>
        <v>0</v>
      </c>
      <c r="M11" s="46" t="str">
        <f t="shared" si="9"/>
        <v>0</v>
      </c>
      <c r="N11" s="46" t="str">
        <f t="shared" si="9"/>
        <v>0</v>
      </c>
      <c r="O11" s="16">
        <f>IFERROR(J11-M11-N11,"0")</f>
        <v>0</v>
      </c>
      <c r="P11" s="46" t="str">
        <f t="shared" ref="P11:Q15" si="10">IFERROR(VLOOKUP($A11,_f12_all,P$1,FALSE),"0")</f>
        <v>0</v>
      </c>
      <c r="Q11" s="46" t="str">
        <f t="shared" si="10"/>
        <v>0</v>
      </c>
      <c r="R11" s="70" t="str">
        <f>IFERROR(VLOOKUP($A11,_f12_all_pr,R$1,FALSE),"0")</f>
        <v>0</v>
      </c>
      <c r="S11" s="6"/>
      <c r="T11" s="16">
        <f t="shared" si="2"/>
        <v>0</v>
      </c>
      <c r="U11" s="16">
        <f t="shared" si="3"/>
        <v>0</v>
      </c>
      <c r="V11" s="117">
        <f t="shared" si="4"/>
        <v>0</v>
      </c>
      <c r="W11" s="111">
        <f t="shared" si="5"/>
        <v>0</v>
      </c>
      <c r="X11" s="111">
        <f t="shared" si="6"/>
        <v>0</v>
      </c>
      <c r="Y11" s="111">
        <f t="shared" si="7"/>
        <v>0</v>
      </c>
      <c r="Z11" s="111">
        <f t="shared" si="8"/>
        <v>0</v>
      </c>
    </row>
    <row r="12" spans="1:26" x14ac:dyDescent="0.25">
      <c r="A12" t="s">
        <v>1332</v>
      </c>
      <c r="C12">
        <v>4</v>
      </c>
      <c r="D12" s="10" t="s">
        <v>18</v>
      </c>
      <c r="E12" s="8" t="s">
        <v>19</v>
      </c>
      <c r="F12" s="5" t="s">
        <v>21</v>
      </c>
      <c r="G12" s="6" t="str">
        <f t="shared" si="9"/>
        <v>0</v>
      </c>
      <c r="H12" s="72" t="str">
        <f>IFERROR(VLOOKUP($A12,_f12_all_pr,H$1,FALSE),"0")</f>
        <v>0</v>
      </c>
      <c r="I12" s="6" t="str">
        <f t="shared" si="9"/>
        <v>0</v>
      </c>
      <c r="J12" s="6" t="str">
        <f t="shared" si="9"/>
        <v>0</v>
      </c>
      <c r="K12" s="72" t="str">
        <f>IFERROR(VLOOKUP($A12,_f12_all_pr,K$1,FALSE),"0")</f>
        <v>0</v>
      </c>
      <c r="L12" s="6" t="str">
        <f t="shared" si="9"/>
        <v>0</v>
      </c>
      <c r="M12" s="6" t="str">
        <f t="shared" si="9"/>
        <v>0</v>
      </c>
      <c r="N12" s="6" t="str">
        <f t="shared" si="9"/>
        <v>0</v>
      </c>
      <c r="O12" s="16">
        <f>IFERROR(J12-M12-N12,"0")</f>
        <v>0</v>
      </c>
      <c r="P12" s="6" t="str">
        <f t="shared" si="10"/>
        <v>0</v>
      </c>
      <c r="Q12" s="6" t="str">
        <f t="shared" si="10"/>
        <v>0</v>
      </c>
      <c r="R12" s="72" t="str">
        <f>IFERROR(VLOOKUP($A12,_f12_all_pr,R$1,FALSE),"0")</f>
        <v>0</v>
      </c>
      <c r="S12" s="6"/>
      <c r="T12" s="16">
        <f t="shared" si="2"/>
        <v>0</v>
      </c>
      <c r="U12" s="16">
        <f t="shared" si="3"/>
        <v>0</v>
      </c>
      <c r="V12" s="117">
        <f t="shared" si="4"/>
        <v>0</v>
      </c>
      <c r="W12" s="111">
        <f t="shared" si="5"/>
        <v>0</v>
      </c>
      <c r="X12" s="111">
        <f t="shared" si="6"/>
        <v>0</v>
      </c>
      <c r="Y12" s="111">
        <f t="shared" si="7"/>
        <v>0</v>
      </c>
      <c r="Z12" s="111">
        <f t="shared" si="8"/>
        <v>0</v>
      </c>
    </row>
    <row r="13" spans="1:26" x14ac:dyDescent="0.25">
      <c r="A13" t="s">
        <v>1333</v>
      </c>
      <c r="C13">
        <v>5</v>
      </c>
      <c r="D13" s="10" t="s">
        <v>20</v>
      </c>
      <c r="E13" s="8" t="s">
        <v>22</v>
      </c>
      <c r="F13" s="5" t="s">
        <v>23</v>
      </c>
      <c r="G13" s="6" t="str">
        <f t="shared" si="9"/>
        <v>0</v>
      </c>
      <c r="H13" s="72" t="str">
        <f>IFERROR(VLOOKUP($A13,_f12_all_pr,H$1,FALSE),"0")</f>
        <v>0</v>
      </c>
      <c r="I13" s="6" t="str">
        <f t="shared" si="9"/>
        <v>0</v>
      </c>
      <c r="J13" s="6" t="str">
        <f t="shared" si="9"/>
        <v>0</v>
      </c>
      <c r="K13" s="72" t="str">
        <f>IFERROR(VLOOKUP($A13,_f12_all_pr,K$1,FALSE),"0")</f>
        <v>0</v>
      </c>
      <c r="L13" s="6" t="str">
        <f t="shared" si="9"/>
        <v>0</v>
      </c>
      <c r="M13" s="6" t="str">
        <f t="shared" si="9"/>
        <v>0</v>
      </c>
      <c r="N13" s="6" t="str">
        <f t="shared" si="9"/>
        <v>0</v>
      </c>
      <c r="O13" s="16">
        <f>IFERROR(J13-M13-N13,"0")</f>
        <v>0</v>
      </c>
      <c r="P13" s="6" t="str">
        <f t="shared" si="10"/>
        <v>0</v>
      </c>
      <c r="Q13" s="6" t="str">
        <f t="shared" si="10"/>
        <v>0</v>
      </c>
      <c r="R13" s="72" t="str">
        <f>IFERROR(VLOOKUP($A13,_f12_all_pr,R$1,FALSE),"0")</f>
        <v>0</v>
      </c>
      <c r="S13" s="6"/>
      <c r="T13" s="16">
        <f t="shared" si="2"/>
        <v>0</v>
      </c>
      <c r="U13" s="16">
        <f t="shared" si="3"/>
        <v>0</v>
      </c>
      <c r="V13" s="117">
        <f t="shared" si="4"/>
        <v>0</v>
      </c>
      <c r="W13" s="111">
        <f t="shared" si="5"/>
        <v>0</v>
      </c>
      <c r="X13" s="111">
        <f t="shared" si="6"/>
        <v>0</v>
      </c>
      <c r="Y13" s="111">
        <f t="shared" si="7"/>
        <v>0</v>
      </c>
      <c r="Z13" s="111">
        <f t="shared" si="8"/>
        <v>0</v>
      </c>
    </row>
    <row r="14" spans="1:26" x14ac:dyDescent="0.25">
      <c r="A14" t="s">
        <v>1334</v>
      </c>
      <c r="C14">
        <v>6</v>
      </c>
      <c r="D14" s="10" t="s">
        <v>24</v>
      </c>
      <c r="E14" s="8" t="s">
        <v>25</v>
      </c>
      <c r="F14" s="5" t="s">
        <v>26</v>
      </c>
      <c r="G14" s="6" t="str">
        <f t="shared" si="9"/>
        <v>0</v>
      </c>
      <c r="H14" s="72" t="str">
        <f>IFERROR(VLOOKUP($A14,_f12_all_pr,H$1,FALSE),"0")</f>
        <v>0</v>
      </c>
      <c r="I14" s="6" t="str">
        <f t="shared" si="9"/>
        <v>0</v>
      </c>
      <c r="J14" s="6" t="str">
        <f t="shared" si="9"/>
        <v>0</v>
      </c>
      <c r="K14" s="72" t="str">
        <f>IFERROR(VLOOKUP($A14,_f12_all_pr,K$1,FALSE),"0")</f>
        <v>0</v>
      </c>
      <c r="L14" s="6" t="str">
        <f t="shared" si="9"/>
        <v>0</v>
      </c>
      <c r="M14" s="6" t="str">
        <f t="shared" si="9"/>
        <v>0</v>
      </c>
      <c r="N14" s="6" t="str">
        <f t="shared" si="9"/>
        <v>0</v>
      </c>
      <c r="O14" s="16">
        <f>IFERROR(J14-M14-N14,"0")</f>
        <v>0</v>
      </c>
      <c r="P14" s="6" t="str">
        <f t="shared" si="10"/>
        <v>0</v>
      </c>
      <c r="Q14" s="6" t="str">
        <f t="shared" si="10"/>
        <v>0</v>
      </c>
      <c r="R14" s="72" t="str">
        <f>IFERROR(VLOOKUP($A14,_f12_all_pr,R$1,FALSE),"0")</f>
        <v>0</v>
      </c>
      <c r="S14" s="6"/>
      <c r="T14" s="16">
        <f t="shared" si="2"/>
        <v>0</v>
      </c>
      <c r="U14" s="16">
        <f t="shared" si="3"/>
        <v>0</v>
      </c>
      <c r="V14" s="117">
        <f t="shared" si="4"/>
        <v>0</v>
      </c>
      <c r="W14" s="111">
        <f t="shared" si="5"/>
        <v>0</v>
      </c>
      <c r="X14" s="111">
        <f t="shared" si="6"/>
        <v>0</v>
      </c>
      <c r="Y14" s="111">
        <f t="shared" si="7"/>
        <v>0</v>
      </c>
      <c r="Z14" s="111">
        <f t="shared" si="8"/>
        <v>0</v>
      </c>
    </row>
    <row r="15" spans="1:26" x14ac:dyDescent="0.25">
      <c r="A15" s="135" t="s">
        <v>3428</v>
      </c>
      <c r="C15">
        <v>7</v>
      </c>
      <c r="D15" s="137" t="s">
        <v>3414</v>
      </c>
      <c r="E15" s="63" t="s">
        <v>3415</v>
      </c>
      <c r="F15" s="133" t="s">
        <v>3416</v>
      </c>
      <c r="G15" s="6" t="str">
        <f>IFERROR(VLOOKUP($A15,_f12_all,G$1,FALSE),"0")</f>
        <v>0</v>
      </c>
      <c r="H15" s="72"/>
      <c r="I15" s="6" t="str">
        <f t="shared" si="9"/>
        <v>0</v>
      </c>
      <c r="J15" s="6" t="str">
        <f t="shared" si="9"/>
        <v>0</v>
      </c>
      <c r="K15" s="72"/>
      <c r="L15" s="6" t="str">
        <f t="shared" si="9"/>
        <v>0</v>
      </c>
      <c r="M15" s="6" t="str">
        <f t="shared" si="9"/>
        <v>0</v>
      </c>
      <c r="N15" s="6" t="str">
        <f t="shared" si="9"/>
        <v>0</v>
      </c>
      <c r="O15" s="6" t="str">
        <f t="shared" si="9"/>
        <v>0</v>
      </c>
      <c r="P15" s="6" t="str">
        <f t="shared" si="10"/>
        <v>0</v>
      </c>
      <c r="Q15" s="6" t="str">
        <f t="shared" si="10"/>
        <v>0</v>
      </c>
      <c r="R15" s="72"/>
      <c r="S15" s="6"/>
      <c r="T15" s="16">
        <f t="shared" ref="T15:T16" si="11">IFERROR(G15-I15,"0")</f>
        <v>0</v>
      </c>
      <c r="U15" s="16">
        <f t="shared" ref="U15:U16" si="12">IFERROR(J15-L15,"0")</f>
        <v>0</v>
      </c>
      <c r="V15" s="117">
        <f t="shared" ref="V15:V16" si="13">IFERROR(T15-U15,"0")</f>
        <v>0</v>
      </c>
      <c r="W15" s="111">
        <f t="shared" ref="W15:W16" si="14">I15-P15-Q15</f>
        <v>0</v>
      </c>
      <c r="X15" s="111">
        <f t="shared" ref="X15:X16" si="15">I15-L15</f>
        <v>0</v>
      </c>
      <c r="Y15" s="111">
        <f t="shared" ref="Y15:Y16" si="16">G15-J15</f>
        <v>0</v>
      </c>
      <c r="Z15" s="111">
        <f t="shared" ref="Z15:Z16" si="17">J15-M15-N15</f>
        <v>0</v>
      </c>
    </row>
    <row r="16" spans="1:26" x14ac:dyDescent="0.25">
      <c r="A16" s="51"/>
      <c r="C16">
        <v>8</v>
      </c>
      <c r="D16" s="36" t="s">
        <v>3418</v>
      </c>
      <c r="E16" s="14"/>
      <c r="F16" s="15"/>
      <c r="G16" s="233">
        <f t="shared" ref="G16:J16" si="18">IFERROR(G14-G15,"-")</f>
        <v>0</v>
      </c>
      <c r="H16" s="228"/>
      <c r="I16" s="233">
        <f t="shared" si="18"/>
        <v>0</v>
      </c>
      <c r="J16" s="233">
        <f t="shared" si="18"/>
        <v>0</v>
      </c>
      <c r="K16" s="228"/>
      <c r="L16" s="233">
        <f t="shared" ref="L16:Q16" si="19">IFERROR(L14-L15,"-")</f>
        <v>0</v>
      </c>
      <c r="M16" s="233">
        <f t="shared" si="19"/>
        <v>0</v>
      </c>
      <c r="N16" s="233">
        <f t="shared" si="19"/>
        <v>0</v>
      </c>
      <c r="O16" s="16">
        <f t="shared" si="19"/>
        <v>0</v>
      </c>
      <c r="P16" s="233">
        <f t="shared" si="19"/>
        <v>0</v>
      </c>
      <c r="Q16" s="233">
        <f t="shared" si="19"/>
        <v>0</v>
      </c>
      <c r="R16" s="228"/>
      <c r="S16" s="6"/>
      <c r="T16" s="16">
        <f t="shared" si="11"/>
        <v>0</v>
      </c>
      <c r="U16" s="16">
        <f t="shared" si="12"/>
        <v>0</v>
      </c>
      <c r="V16" s="117">
        <f t="shared" si="13"/>
        <v>0</v>
      </c>
      <c r="W16" s="111">
        <f t="shared" si="14"/>
        <v>0</v>
      </c>
      <c r="X16" s="111">
        <f t="shared" si="15"/>
        <v>0</v>
      </c>
      <c r="Y16" s="111">
        <f t="shared" si="16"/>
        <v>0</v>
      </c>
      <c r="Z16" s="111">
        <f t="shared" si="17"/>
        <v>0</v>
      </c>
    </row>
    <row r="17" spans="1:26" x14ac:dyDescent="0.25">
      <c r="C17">
        <v>9</v>
      </c>
      <c r="D17" s="37" t="s">
        <v>656</v>
      </c>
      <c r="E17" s="20"/>
      <c r="F17" s="21"/>
      <c r="G17" s="231">
        <f>IFERROR(G11-G12-G13-G14,"0")</f>
        <v>0</v>
      </c>
      <c r="H17" s="228"/>
      <c r="I17" s="231">
        <f t="shared" ref="I17:Q17" si="20">IFERROR(I11-I12-I13-I14,"0")</f>
        <v>0</v>
      </c>
      <c r="J17" s="231">
        <f t="shared" si="20"/>
        <v>0</v>
      </c>
      <c r="K17" s="228"/>
      <c r="L17" s="231">
        <f t="shared" si="20"/>
        <v>0</v>
      </c>
      <c r="M17" s="231">
        <f t="shared" si="20"/>
        <v>0</v>
      </c>
      <c r="N17" s="231">
        <f t="shared" si="20"/>
        <v>0</v>
      </c>
      <c r="O17" s="16">
        <f t="shared" si="20"/>
        <v>0</v>
      </c>
      <c r="P17" s="231">
        <f t="shared" si="20"/>
        <v>0</v>
      </c>
      <c r="Q17" s="231">
        <f t="shared" si="20"/>
        <v>0</v>
      </c>
      <c r="R17" s="228"/>
      <c r="S17" s="16"/>
      <c r="T17" s="16">
        <f t="shared" si="2"/>
        <v>0</v>
      </c>
      <c r="U17" s="16">
        <f t="shared" si="3"/>
        <v>0</v>
      </c>
      <c r="V17" s="117">
        <f t="shared" si="4"/>
        <v>0</v>
      </c>
      <c r="W17" s="111">
        <f t="shared" si="5"/>
        <v>0</v>
      </c>
      <c r="X17" s="111">
        <f t="shared" si="6"/>
        <v>0</v>
      </c>
      <c r="Y17" s="111">
        <f t="shared" si="7"/>
        <v>0</v>
      </c>
      <c r="Z17" s="111">
        <f t="shared" si="8"/>
        <v>0</v>
      </c>
    </row>
    <row r="18" spans="1:26" x14ac:dyDescent="0.25">
      <c r="A18" t="s">
        <v>1335</v>
      </c>
      <c r="B18">
        <v>1</v>
      </c>
      <c r="C18">
        <v>10</v>
      </c>
      <c r="D18" s="4" t="s">
        <v>27</v>
      </c>
      <c r="E18" s="12" t="s">
        <v>28</v>
      </c>
      <c r="F18" s="3" t="s">
        <v>29</v>
      </c>
      <c r="G18" s="46" t="str">
        <f t="shared" ref="G18:N20" si="21">IFERROR(VLOOKUP($A18,_f12_all,G$1,FALSE),"0")</f>
        <v>0</v>
      </c>
      <c r="H18" s="70" t="str">
        <f>IFERROR(VLOOKUP($A18,_f12_all_pr,H$1,FALSE),"0")</f>
        <v>0</v>
      </c>
      <c r="I18" s="46" t="str">
        <f t="shared" si="21"/>
        <v>0</v>
      </c>
      <c r="J18" s="46" t="str">
        <f t="shared" si="21"/>
        <v>0</v>
      </c>
      <c r="K18" s="70" t="str">
        <f>IFERROR(VLOOKUP($A18,_f12_all_pr,K$1,FALSE),"0")</f>
        <v>0</v>
      </c>
      <c r="L18" s="46" t="str">
        <f t="shared" si="21"/>
        <v>0</v>
      </c>
      <c r="M18" s="46" t="str">
        <f t="shared" si="21"/>
        <v>0</v>
      </c>
      <c r="N18" s="46" t="str">
        <f t="shared" si="21"/>
        <v>0</v>
      </c>
      <c r="O18" s="16">
        <f>IFERROR(J18-M18-N18,"0")</f>
        <v>0</v>
      </c>
      <c r="P18" s="46" t="str">
        <f t="shared" ref="P18:Q20" si="22">IFERROR(VLOOKUP($A18,_f12_all,P$1,FALSE),"0")</f>
        <v>0</v>
      </c>
      <c r="Q18" s="46" t="str">
        <f t="shared" si="22"/>
        <v>0</v>
      </c>
      <c r="R18" s="70" t="str">
        <f>IFERROR(VLOOKUP($A18,_f12_all_pr,R$1,FALSE),"0")</f>
        <v>0</v>
      </c>
      <c r="S18" s="6"/>
      <c r="T18" s="16">
        <f t="shared" si="2"/>
        <v>0</v>
      </c>
      <c r="U18" s="16">
        <f t="shared" si="3"/>
        <v>0</v>
      </c>
      <c r="V18" s="117">
        <f t="shared" si="4"/>
        <v>0</v>
      </c>
      <c r="W18" s="111">
        <f t="shared" si="5"/>
        <v>0</v>
      </c>
      <c r="X18" s="111">
        <f t="shared" si="6"/>
        <v>0</v>
      </c>
      <c r="Y18" s="111">
        <f t="shared" si="7"/>
        <v>0</v>
      </c>
      <c r="Z18" s="111">
        <f t="shared" si="8"/>
        <v>0</v>
      </c>
    </row>
    <row r="19" spans="1:26" ht="24.75" x14ac:dyDescent="0.25">
      <c r="A19" t="s">
        <v>1336</v>
      </c>
      <c r="C19">
        <v>11</v>
      </c>
      <c r="D19" s="10" t="s">
        <v>30</v>
      </c>
      <c r="E19" s="8" t="s">
        <v>31</v>
      </c>
      <c r="F19" s="5" t="s">
        <v>32</v>
      </c>
      <c r="G19" s="6" t="str">
        <f t="shared" si="21"/>
        <v>0</v>
      </c>
      <c r="H19" s="72" t="str">
        <f>IFERROR(VLOOKUP($A19,_f12_all_pr,H$1,FALSE),"0")</f>
        <v>0</v>
      </c>
      <c r="I19" s="6" t="str">
        <f t="shared" si="21"/>
        <v>0</v>
      </c>
      <c r="J19" s="6" t="str">
        <f t="shared" si="21"/>
        <v>0</v>
      </c>
      <c r="K19" s="72" t="str">
        <f>IFERROR(VLOOKUP($A19,_f12_all_pr,K$1,FALSE),"0")</f>
        <v>0</v>
      </c>
      <c r="L19" s="6" t="str">
        <f t="shared" si="21"/>
        <v>0</v>
      </c>
      <c r="M19" s="6" t="str">
        <f t="shared" si="21"/>
        <v>0</v>
      </c>
      <c r="N19" s="6" t="str">
        <f t="shared" si="21"/>
        <v>0</v>
      </c>
      <c r="O19" s="16">
        <f>IFERROR(J19-M19-N19,"0")</f>
        <v>0</v>
      </c>
      <c r="P19" s="6" t="str">
        <f t="shared" si="22"/>
        <v>0</v>
      </c>
      <c r="Q19" s="6" t="str">
        <f t="shared" si="22"/>
        <v>0</v>
      </c>
      <c r="R19" s="72" t="str">
        <f>IFERROR(VLOOKUP($A19,_f12_all_pr,R$1,FALSE),"0")</f>
        <v>0</v>
      </c>
      <c r="S19" s="6"/>
      <c r="T19" s="16">
        <f t="shared" si="2"/>
        <v>0</v>
      </c>
      <c r="U19" s="16">
        <f t="shared" si="3"/>
        <v>0</v>
      </c>
      <c r="V19" s="117">
        <f t="shared" si="4"/>
        <v>0</v>
      </c>
      <c r="W19" s="111">
        <f t="shared" si="5"/>
        <v>0</v>
      </c>
      <c r="X19" s="111">
        <f t="shared" si="6"/>
        <v>0</v>
      </c>
      <c r="Y19" s="111">
        <f t="shared" si="7"/>
        <v>0</v>
      </c>
      <c r="Z19" s="111">
        <f t="shared" si="8"/>
        <v>0</v>
      </c>
    </row>
    <row r="20" spans="1:26" ht="36.75" x14ac:dyDescent="0.25">
      <c r="A20" t="s">
        <v>1337</v>
      </c>
      <c r="C20">
        <v>12</v>
      </c>
      <c r="D20" s="19" t="s">
        <v>33</v>
      </c>
      <c r="E20" s="8" t="s">
        <v>34</v>
      </c>
      <c r="F20" s="5" t="s">
        <v>35</v>
      </c>
      <c r="G20" s="6" t="str">
        <f t="shared" si="21"/>
        <v>0</v>
      </c>
      <c r="H20" s="72" t="str">
        <f>IFERROR(VLOOKUP($A20,_f12_all_pr,H$1,FALSE),"0")</f>
        <v>0</v>
      </c>
      <c r="I20" s="6" t="str">
        <f t="shared" si="21"/>
        <v>0</v>
      </c>
      <c r="J20" s="6" t="str">
        <f t="shared" si="21"/>
        <v>0</v>
      </c>
      <c r="K20" s="72" t="str">
        <f>IFERROR(VLOOKUP($A20,_f12_all_pr,K$1,FALSE),"0")</f>
        <v>0</v>
      </c>
      <c r="L20" s="6" t="str">
        <f t="shared" si="21"/>
        <v>0</v>
      </c>
      <c r="M20" s="6" t="str">
        <f t="shared" si="21"/>
        <v>0</v>
      </c>
      <c r="N20" s="6" t="str">
        <f t="shared" si="21"/>
        <v>0</v>
      </c>
      <c r="O20" s="16">
        <f>IFERROR(J20-M20-N20,"0")</f>
        <v>0</v>
      </c>
      <c r="P20" s="6" t="str">
        <f t="shared" si="22"/>
        <v>0</v>
      </c>
      <c r="Q20" s="6" t="str">
        <f t="shared" si="22"/>
        <v>0</v>
      </c>
      <c r="R20" s="72" t="str">
        <f>IFERROR(VLOOKUP($A20,_f12_all_pr,R$1,FALSE),"0")</f>
        <v>0</v>
      </c>
      <c r="S20" s="6"/>
      <c r="T20" s="16">
        <f t="shared" si="2"/>
        <v>0</v>
      </c>
      <c r="U20" s="16">
        <f t="shared" si="3"/>
        <v>0</v>
      </c>
      <c r="V20" s="117">
        <f t="shared" si="4"/>
        <v>0</v>
      </c>
      <c r="W20" s="111">
        <f t="shared" si="5"/>
        <v>0</v>
      </c>
      <c r="X20" s="111">
        <f t="shared" si="6"/>
        <v>0</v>
      </c>
      <c r="Y20" s="111">
        <f t="shared" si="7"/>
        <v>0</v>
      </c>
      <c r="Z20" s="111">
        <f t="shared" si="8"/>
        <v>0</v>
      </c>
    </row>
    <row r="21" spans="1:26" x14ac:dyDescent="0.25">
      <c r="C21">
        <v>13</v>
      </c>
      <c r="D21" s="36" t="s">
        <v>709</v>
      </c>
      <c r="E21" s="14"/>
      <c r="F21" s="15"/>
      <c r="G21" s="233">
        <f t="shared" ref="G21:Q21" si="23">IFERROR(G19-G20,"0")</f>
        <v>0</v>
      </c>
      <c r="H21" s="228"/>
      <c r="I21" s="233">
        <f t="shared" si="23"/>
        <v>0</v>
      </c>
      <c r="J21" s="233">
        <f t="shared" si="23"/>
        <v>0</v>
      </c>
      <c r="K21" s="228"/>
      <c r="L21" s="233">
        <f t="shared" si="23"/>
        <v>0</v>
      </c>
      <c r="M21" s="233">
        <f t="shared" si="23"/>
        <v>0</v>
      </c>
      <c r="N21" s="233">
        <f t="shared" si="23"/>
        <v>0</v>
      </c>
      <c r="O21" s="16">
        <f t="shared" si="23"/>
        <v>0</v>
      </c>
      <c r="P21" s="233">
        <f t="shared" si="23"/>
        <v>0</v>
      </c>
      <c r="Q21" s="233">
        <f t="shared" si="23"/>
        <v>0</v>
      </c>
      <c r="R21" s="228"/>
      <c r="S21" s="16"/>
      <c r="T21" s="16">
        <f t="shared" si="2"/>
        <v>0</v>
      </c>
      <c r="U21" s="16">
        <f t="shared" si="3"/>
        <v>0</v>
      </c>
      <c r="V21" s="117">
        <f t="shared" si="4"/>
        <v>0</v>
      </c>
      <c r="W21" s="111">
        <f t="shared" si="5"/>
        <v>0</v>
      </c>
      <c r="X21" s="111">
        <f t="shared" si="6"/>
        <v>0</v>
      </c>
      <c r="Y21" s="111">
        <f t="shared" si="7"/>
        <v>0</v>
      </c>
      <c r="Z21" s="111">
        <f t="shared" si="8"/>
        <v>0</v>
      </c>
    </row>
    <row r="22" spans="1:26" x14ac:dyDescent="0.25">
      <c r="A22" t="s">
        <v>1338</v>
      </c>
      <c r="C22">
        <v>14</v>
      </c>
      <c r="D22" s="10" t="s">
        <v>36</v>
      </c>
      <c r="E22" s="8" t="s">
        <v>37</v>
      </c>
      <c r="F22" s="5" t="s">
        <v>38</v>
      </c>
      <c r="G22" s="6" t="str">
        <f t="shared" ref="G22:N23" si="24">IFERROR(VLOOKUP($A22,_f12_all,G$1,FALSE),"0")</f>
        <v>0</v>
      </c>
      <c r="H22" s="72" t="str">
        <f>IFERROR(VLOOKUP($A22,_f12_all_pr,H$1,FALSE),"0")</f>
        <v>0</v>
      </c>
      <c r="I22" s="6" t="str">
        <f t="shared" si="24"/>
        <v>0</v>
      </c>
      <c r="J22" s="6" t="str">
        <f t="shared" si="24"/>
        <v>0</v>
      </c>
      <c r="K22" s="72" t="str">
        <f>IFERROR(VLOOKUP($A22,_f12_all_pr,K$1,FALSE),"0")</f>
        <v>0</v>
      </c>
      <c r="L22" s="6" t="str">
        <f t="shared" si="24"/>
        <v>0</v>
      </c>
      <c r="M22" s="6" t="str">
        <f t="shared" si="24"/>
        <v>0</v>
      </c>
      <c r="N22" s="6" t="str">
        <f t="shared" si="24"/>
        <v>0</v>
      </c>
      <c r="O22" s="16">
        <f>IFERROR(J22-M22-N22,"0")</f>
        <v>0</v>
      </c>
      <c r="P22" s="6" t="str">
        <f>IFERROR(VLOOKUP($A22,_f12_all,P$1,FALSE),"0")</f>
        <v>0</v>
      </c>
      <c r="Q22" s="6" t="str">
        <f>IFERROR(VLOOKUP($A22,_f12_all,Q$1,FALSE),"0")</f>
        <v>0</v>
      </c>
      <c r="R22" s="72" t="str">
        <f>IFERROR(VLOOKUP($A22,_f12_all_pr,R$1,FALSE),"0")</f>
        <v>0</v>
      </c>
      <c r="S22" s="6"/>
      <c r="T22" s="16">
        <f t="shared" si="2"/>
        <v>0</v>
      </c>
      <c r="U22" s="16">
        <f t="shared" si="3"/>
        <v>0</v>
      </c>
      <c r="V22" s="117">
        <f t="shared" si="4"/>
        <v>0</v>
      </c>
      <c r="W22" s="111">
        <f t="shared" si="5"/>
        <v>0</v>
      </c>
      <c r="X22" s="111">
        <f t="shared" si="6"/>
        <v>0</v>
      </c>
      <c r="Y22" s="111">
        <f t="shared" si="7"/>
        <v>0</v>
      </c>
      <c r="Z22" s="111">
        <f t="shared" si="8"/>
        <v>0</v>
      </c>
    </row>
    <row r="23" spans="1:26" ht="15" customHeight="1" x14ac:dyDescent="0.25">
      <c r="A23" s="44" t="s">
        <v>1532</v>
      </c>
      <c r="C23">
        <v>15</v>
      </c>
      <c r="D23" s="19" t="s">
        <v>646</v>
      </c>
      <c r="E23" s="8" t="s">
        <v>645</v>
      </c>
      <c r="F23" s="5" t="s">
        <v>647</v>
      </c>
      <c r="G23" s="6" t="str">
        <f t="shared" si="24"/>
        <v>0</v>
      </c>
      <c r="H23" s="72" t="str">
        <f>IFERROR(VLOOKUP($A23,_f12_all_pr,H$1,FALSE),"0")</f>
        <v>0</v>
      </c>
      <c r="I23" s="6" t="str">
        <f t="shared" si="24"/>
        <v>0</v>
      </c>
      <c r="J23" s="6" t="str">
        <f t="shared" si="24"/>
        <v>0</v>
      </c>
      <c r="K23" s="72" t="str">
        <f>IFERROR(VLOOKUP($A23,_f12_all_pr,K$1,FALSE),"0")</f>
        <v>0</v>
      </c>
      <c r="L23" s="6" t="str">
        <f t="shared" si="24"/>
        <v>0</v>
      </c>
      <c r="M23" s="6" t="str">
        <f t="shared" si="24"/>
        <v>0</v>
      </c>
      <c r="N23" s="6" t="str">
        <f t="shared" si="24"/>
        <v>0</v>
      </c>
      <c r="O23" s="16">
        <f>IFERROR(J23-M23-N23,"0")</f>
        <v>0</v>
      </c>
      <c r="P23" s="6" t="str">
        <f>IFERROR(VLOOKUP($A23,_f12_all,P$1,FALSE),"0")</f>
        <v>0</v>
      </c>
      <c r="Q23" s="6" t="str">
        <f>IFERROR(VLOOKUP($A23,_f12_all,Q$1,FALSE),"0")</f>
        <v>0</v>
      </c>
      <c r="R23" s="72" t="str">
        <f>IFERROR(VLOOKUP($A23,_f12_all_pr,R$1,FALSE),"0")</f>
        <v>0</v>
      </c>
      <c r="S23" s="6"/>
      <c r="T23" s="16">
        <f t="shared" si="2"/>
        <v>0</v>
      </c>
      <c r="U23" s="16">
        <f t="shared" si="3"/>
        <v>0</v>
      </c>
      <c r="V23" s="117">
        <f t="shared" si="4"/>
        <v>0</v>
      </c>
      <c r="W23" s="111">
        <f t="shared" si="5"/>
        <v>0</v>
      </c>
      <c r="X23" s="111">
        <f t="shared" si="6"/>
        <v>0</v>
      </c>
      <c r="Y23" s="111">
        <f t="shared" si="7"/>
        <v>0</v>
      </c>
      <c r="Z23" s="111">
        <f t="shared" si="8"/>
        <v>0</v>
      </c>
    </row>
    <row r="24" spans="1:26" ht="15" customHeight="1" x14ac:dyDescent="0.25">
      <c r="C24">
        <v>16</v>
      </c>
      <c r="D24" s="36" t="s">
        <v>708</v>
      </c>
      <c r="E24" s="14"/>
      <c r="F24" s="15"/>
      <c r="G24" s="233">
        <f t="shared" ref="G24:Q24" si="25">IFERROR(G22-G23,"0")</f>
        <v>0</v>
      </c>
      <c r="H24" s="228"/>
      <c r="I24" s="233">
        <f t="shared" si="25"/>
        <v>0</v>
      </c>
      <c r="J24" s="233">
        <f t="shared" si="25"/>
        <v>0</v>
      </c>
      <c r="K24" s="228"/>
      <c r="L24" s="233">
        <f t="shared" si="25"/>
        <v>0</v>
      </c>
      <c r="M24" s="233">
        <f t="shared" si="25"/>
        <v>0</v>
      </c>
      <c r="N24" s="233">
        <f t="shared" si="25"/>
        <v>0</v>
      </c>
      <c r="O24" s="16">
        <f t="shared" si="25"/>
        <v>0</v>
      </c>
      <c r="P24" s="233">
        <f t="shared" si="25"/>
        <v>0</v>
      </c>
      <c r="Q24" s="233">
        <f t="shared" si="25"/>
        <v>0</v>
      </c>
      <c r="R24" s="228"/>
      <c r="S24" s="16"/>
      <c r="T24" s="16">
        <f t="shared" si="2"/>
        <v>0</v>
      </c>
      <c r="U24" s="16">
        <f t="shared" si="3"/>
        <v>0</v>
      </c>
      <c r="V24" s="117">
        <f t="shared" si="4"/>
        <v>0</v>
      </c>
      <c r="W24" s="111">
        <f t="shared" si="5"/>
        <v>0</v>
      </c>
      <c r="X24" s="111">
        <f t="shared" si="6"/>
        <v>0</v>
      </c>
      <c r="Y24" s="111">
        <f t="shared" si="7"/>
        <v>0</v>
      </c>
      <c r="Z24" s="111">
        <f t="shared" si="8"/>
        <v>0</v>
      </c>
    </row>
    <row r="25" spans="1:26" x14ac:dyDescent="0.25">
      <c r="C25">
        <v>17</v>
      </c>
      <c r="D25" s="37" t="s">
        <v>670</v>
      </c>
      <c r="E25" s="20"/>
      <c r="F25" s="21"/>
      <c r="G25" s="231">
        <f>IFERROR(G18-G19-G22,"0")</f>
        <v>0</v>
      </c>
      <c r="H25" s="228"/>
      <c r="I25" s="231">
        <f t="shared" ref="I25:S25" si="26">IFERROR(I18-I19-I22,"0")</f>
        <v>0</v>
      </c>
      <c r="J25" s="231">
        <f t="shared" si="26"/>
        <v>0</v>
      </c>
      <c r="K25" s="228"/>
      <c r="L25" s="231">
        <f t="shared" si="26"/>
        <v>0</v>
      </c>
      <c r="M25" s="231">
        <f t="shared" si="26"/>
        <v>0</v>
      </c>
      <c r="N25" s="231">
        <f t="shared" si="26"/>
        <v>0</v>
      </c>
      <c r="O25" s="16">
        <f t="shared" si="26"/>
        <v>0</v>
      </c>
      <c r="P25" s="231">
        <f t="shared" si="26"/>
        <v>0</v>
      </c>
      <c r="Q25" s="231">
        <f t="shared" si="26"/>
        <v>0</v>
      </c>
      <c r="R25" s="228"/>
      <c r="S25" s="16">
        <f t="shared" si="26"/>
        <v>0</v>
      </c>
      <c r="T25" s="16">
        <f t="shared" si="2"/>
        <v>0</v>
      </c>
      <c r="U25" s="16">
        <f t="shared" si="3"/>
        <v>0</v>
      </c>
      <c r="V25" s="117">
        <f t="shared" si="4"/>
        <v>0</v>
      </c>
      <c r="W25" s="111">
        <f t="shared" si="5"/>
        <v>0</v>
      </c>
      <c r="X25" s="111">
        <f t="shared" si="6"/>
        <v>0</v>
      </c>
      <c r="Y25" s="111">
        <f t="shared" si="7"/>
        <v>0</v>
      </c>
      <c r="Z25" s="111">
        <f t="shared" si="8"/>
        <v>0</v>
      </c>
    </row>
    <row r="26" spans="1:26" ht="36.75" x14ac:dyDescent="0.25">
      <c r="A26" t="s">
        <v>1339</v>
      </c>
      <c r="B26">
        <v>1</v>
      </c>
      <c r="C26">
        <v>18</v>
      </c>
      <c r="D26" s="4" t="s">
        <v>39</v>
      </c>
      <c r="E26" s="12" t="s">
        <v>40</v>
      </c>
      <c r="F26" s="3" t="s">
        <v>41</v>
      </c>
      <c r="G26" s="46" t="str">
        <f t="shared" ref="G26:N28" si="27">IFERROR(VLOOKUP($A26,_f12_all,G$1,FALSE),"0")</f>
        <v>0</v>
      </c>
      <c r="H26" s="70" t="str">
        <f>IFERROR(VLOOKUP($A26,_f12_all_pr,H$1,FALSE),"0")</f>
        <v>0</v>
      </c>
      <c r="I26" s="46" t="str">
        <f t="shared" si="27"/>
        <v>0</v>
      </c>
      <c r="J26" s="46" t="str">
        <f t="shared" si="27"/>
        <v>0</v>
      </c>
      <c r="K26" s="70" t="str">
        <f>IFERROR(VLOOKUP($A26,_f12_all_pr,K$1,FALSE),"0")</f>
        <v>0</v>
      </c>
      <c r="L26" s="46" t="str">
        <f t="shared" si="27"/>
        <v>0</v>
      </c>
      <c r="M26" s="46" t="str">
        <f t="shared" si="27"/>
        <v>0</v>
      </c>
      <c r="N26" s="46" t="str">
        <f t="shared" si="27"/>
        <v>0</v>
      </c>
      <c r="O26" s="16">
        <f>IFERROR(J26-M26-N26,"0")</f>
        <v>0</v>
      </c>
      <c r="P26" s="46" t="str">
        <f t="shared" ref="P26:Q28" si="28">IFERROR(VLOOKUP($A26,_f12_all,P$1,FALSE),"0")</f>
        <v>0</v>
      </c>
      <c r="Q26" s="46" t="str">
        <f t="shared" si="28"/>
        <v>0</v>
      </c>
      <c r="R26" s="70" t="str">
        <f>IFERROR(VLOOKUP($A26,_f12_all_pr,R$1,FALSE),"0")</f>
        <v>0</v>
      </c>
      <c r="S26" s="6"/>
      <c r="T26" s="16">
        <f t="shared" si="2"/>
        <v>0</v>
      </c>
      <c r="U26" s="16">
        <f t="shared" si="3"/>
        <v>0</v>
      </c>
      <c r="V26" s="117">
        <f t="shared" si="4"/>
        <v>0</v>
      </c>
      <c r="W26" s="111">
        <f t="shared" si="5"/>
        <v>0</v>
      </c>
      <c r="X26" s="111">
        <f t="shared" si="6"/>
        <v>0</v>
      </c>
      <c r="Y26" s="111">
        <f t="shared" si="7"/>
        <v>0</v>
      </c>
      <c r="Z26" s="111">
        <f t="shared" si="8"/>
        <v>0</v>
      </c>
    </row>
    <row r="27" spans="1:26" x14ac:dyDescent="0.25">
      <c r="A27" t="s">
        <v>1340</v>
      </c>
      <c r="C27">
        <v>19</v>
      </c>
      <c r="D27" s="10" t="s">
        <v>44</v>
      </c>
      <c r="E27" s="8" t="s">
        <v>43</v>
      </c>
      <c r="F27" s="5" t="s">
        <v>42</v>
      </c>
      <c r="G27" s="6" t="str">
        <f t="shared" si="27"/>
        <v>0</v>
      </c>
      <c r="H27" s="72" t="str">
        <f>IFERROR(VLOOKUP($A27,_f12_all_pr,H$1,FALSE),"0")</f>
        <v>0</v>
      </c>
      <c r="I27" s="6" t="str">
        <f t="shared" si="27"/>
        <v>0</v>
      </c>
      <c r="J27" s="6" t="str">
        <f t="shared" si="27"/>
        <v>0</v>
      </c>
      <c r="K27" s="72" t="str">
        <f>IFERROR(VLOOKUP($A27,_f12_all_pr,K$1,FALSE),"0")</f>
        <v>0</v>
      </c>
      <c r="L27" s="6" t="str">
        <f t="shared" si="27"/>
        <v>0</v>
      </c>
      <c r="M27" s="6" t="str">
        <f t="shared" si="27"/>
        <v>0</v>
      </c>
      <c r="N27" s="6" t="str">
        <f t="shared" si="27"/>
        <v>0</v>
      </c>
      <c r="O27" s="16">
        <f>IFERROR(J27-M27-N27,"0")</f>
        <v>0</v>
      </c>
      <c r="P27" s="6" t="str">
        <f t="shared" si="28"/>
        <v>0</v>
      </c>
      <c r="Q27" s="6" t="str">
        <f t="shared" si="28"/>
        <v>0</v>
      </c>
      <c r="R27" s="72" t="str">
        <f>IFERROR(VLOOKUP($A27,_f12_all_pr,R$1,FALSE),"0")</f>
        <v>0</v>
      </c>
      <c r="S27" s="6"/>
      <c r="T27" s="16">
        <f t="shared" si="2"/>
        <v>0</v>
      </c>
      <c r="U27" s="16">
        <f t="shared" si="3"/>
        <v>0</v>
      </c>
      <c r="V27" s="117">
        <f t="shared" si="4"/>
        <v>0</v>
      </c>
      <c r="W27" s="111">
        <f t="shared" si="5"/>
        <v>0</v>
      </c>
      <c r="X27" s="111">
        <f t="shared" si="6"/>
        <v>0</v>
      </c>
      <c r="Y27" s="111">
        <f t="shared" si="7"/>
        <v>0</v>
      </c>
      <c r="Z27" s="111">
        <f t="shared" si="8"/>
        <v>0</v>
      </c>
    </row>
    <row r="28" spans="1:26" x14ac:dyDescent="0.25">
      <c r="A28" t="s">
        <v>1341</v>
      </c>
      <c r="C28">
        <v>20</v>
      </c>
      <c r="D28" s="19" t="s">
        <v>45</v>
      </c>
      <c r="E28" s="8" t="s">
        <v>46</v>
      </c>
      <c r="F28" s="5" t="s">
        <v>47</v>
      </c>
      <c r="G28" s="6" t="str">
        <f t="shared" si="27"/>
        <v>0</v>
      </c>
      <c r="H28" s="72" t="str">
        <f>IFERROR(VLOOKUP($A28,_f12_all_pr,H$1,FALSE),"0")</f>
        <v>0</v>
      </c>
      <c r="I28" s="6" t="str">
        <f t="shared" si="27"/>
        <v>0</v>
      </c>
      <c r="J28" s="6" t="str">
        <f t="shared" si="27"/>
        <v>0</v>
      </c>
      <c r="K28" s="72" t="str">
        <f>IFERROR(VLOOKUP($A28,_f12_all_pr,K$1,FALSE),"0")</f>
        <v>0</v>
      </c>
      <c r="L28" s="6" t="str">
        <f t="shared" si="27"/>
        <v>0</v>
      </c>
      <c r="M28" s="6" t="str">
        <f t="shared" si="27"/>
        <v>0</v>
      </c>
      <c r="N28" s="6" t="str">
        <f t="shared" si="27"/>
        <v>0</v>
      </c>
      <c r="O28" s="16">
        <f>IFERROR(J28-M28-N28,"0")</f>
        <v>0</v>
      </c>
      <c r="P28" s="6" t="str">
        <f t="shared" si="28"/>
        <v>0</v>
      </c>
      <c r="Q28" s="6" t="str">
        <f t="shared" si="28"/>
        <v>0</v>
      </c>
      <c r="R28" s="72" t="str">
        <f>IFERROR(VLOOKUP($A28,_f12_all_pr,R$1,FALSE),"0")</f>
        <v>0</v>
      </c>
      <c r="S28" s="6"/>
      <c r="T28" s="16">
        <f t="shared" si="2"/>
        <v>0</v>
      </c>
      <c r="U28" s="16">
        <f t="shared" si="3"/>
        <v>0</v>
      </c>
      <c r="V28" s="117">
        <f t="shared" si="4"/>
        <v>0</v>
      </c>
      <c r="W28" s="111">
        <f t="shared" si="5"/>
        <v>0</v>
      </c>
      <c r="X28" s="111">
        <f t="shared" si="6"/>
        <v>0</v>
      </c>
      <c r="Y28" s="111">
        <f t="shared" si="7"/>
        <v>0</v>
      </c>
      <c r="Z28" s="111">
        <f t="shared" si="8"/>
        <v>0</v>
      </c>
    </row>
    <row r="29" spans="1:26" x14ac:dyDescent="0.25">
      <c r="C29">
        <v>21</v>
      </c>
      <c r="D29" s="36" t="s">
        <v>707</v>
      </c>
      <c r="E29" s="14"/>
      <c r="F29" s="15"/>
      <c r="G29" s="233">
        <f t="shared" ref="G29:Q29" si="29">IFERROR(G27-G28,"0")</f>
        <v>0</v>
      </c>
      <c r="H29" s="228"/>
      <c r="I29" s="233">
        <f t="shared" si="29"/>
        <v>0</v>
      </c>
      <c r="J29" s="233">
        <f t="shared" si="29"/>
        <v>0</v>
      </c>
      <c r="K29" s="228"/>
      <c r="L29" s="233">
        <f t="shared" si="29"/>
        <v>0</v>
      </c>
      <c r="M29" s="233">
        <f t="shared" si="29"/>
        <v>0</v>
      </c>
      <c r="N29" s="233">
        <f t="shared" si="29"/>
        <v>0</v>
      </c>
      <c r="O29" s="16">
        <f t="shared" si="29"/>
        <v>0</v>
      </c>
      <c r="P29" s="233">
        <f t="shared" si="29"/>
        <v>0</v>
      </c>
      <c r="Q29" s="233">
        <f t="shared" si="29"/>
        <v>0</v>
      </c>
      <c r="R29" s="228"/>
      <c r="S29" s="16"/>
      <c r="T29" s="16">
        <f t="shared" si="2"/>
        <v>0</v>
      </c>
      <c r="U29" s="16">
        <f t="shared" si="3"/>
        <v>0</v>
      </c>
      <c r="V29" s="117">
        <f t="shared" si="4"/>
        <v>0</v>
      </c>
      <c r="W29" s="111">
        <f t="shared" si="5"/>
        <v>0</v>
      </c>
      <c r="X29" s="111">
        <f t="shared" si="6"/>
        <v>0</v>
      </c>
      <c r="Y29" s="111">
        <f t="shared" si="7"/>
        <v>0</v>
      </c>
      <c r="Z29" s="111">
        <f t="shared" si="8"/>
        <v>0</v>
      </c>
    </row>
    <row r="30" spans="1:26" ht="36.75" x14ac:dyDescent="0.25">
      <c r="A30" t="s">
        <v>1342</v>
      </c>
      <c r="C30">
        <v>22</v>
      </c>
      <c r="D30" s="9" t="s">
        <v>48</v>
      </c>
      <c r="E30" s="8" t="s">
        <v>49</v>
      </c>
      <c r="F30" s="5" t="s">
        <v>50</v>
      </c>
      <c r="G30" s="6" t="str">
        <f t="shared" ref="G30:N32" si="30">IFERROR(VLOOKUP($A30,_f12_all,G$1,FALSE),"0")</f>
        <v>0</v>
      </c>
      <c r="H30" s="72" t="str">
        <f>IFERROR(VLOOKUP($A30,_f12_all_pr,H$1,FALSE),"0")</f>
        <v>0</v>
      </c>
      <c r="I30" s="6" t="str">
        <f t="shared" si="30"/>
        <v>0</v>
      </c>
      <c r="J30" s="6" t="str">
        <f t="shared" si="30"/>
        <v>0</v>
      </c>
      <c r="K30" s="72" t="str">
        <f>IFERROR(VLOOKUP($A30,_f12_all_pr,K$1,FALSE),"0")</f>
        <v>0</v>
      </c>
      <c r="L30" s="6" t="str">
        <f t="shared" si="30"/>
        <v>0</v>
      </c>
      <c r="M30" s="6" t="str">
        <f t="shared" si="30"/>
        <v>0</v>
      </c>
      <c r="N30" s="6" t="str">
        <f t="shared" si="30"/>
        <v>0</v>
      </c>
      <c r="O30" s="16">
        <f>IFERROR(J30-M30-N30,"0")</f>
        <v>0</v>
      </c>
      <c r="P30" s="6" t="str">
        <f t="shared" ref="P30:Q32" si="31">IFERROR(VLOOKUP($A30,_f12_all,P$1,FALSE),"0")</f>
        <v>0</v>
      </c>
      <c r="Q30" s="6" t="str">
        <f t="shared" si="31"/>
        <v>0</v>
      </c>
      <c r="R30" s="72" t="str">
        <f>IFERROR(VLOOKUP($A30,_f12_all_pr,R$1,FALSE),"0")</f>
        <v>0</v>
      </c>
      <c r="S30" s="6"/>
      <c r="T30" s="16">
        <f t="shared" si="2"/>
        <v>0</v>
      </c>
      <c r="U30" s="16">
        <f t="shared" si="3"/>
        <v>0</v>
      </c>
      <c r="V30" s="117">
        <f t="shared" si="4"/>
        <v>0</v>
      </c>
      <c r="W30" s="111">
        <f t="shared" si="5"/>
        <v>0</v>
      </c>
      <c r="X30" s="111">
        <f t="shared" si="6"/>
        <v>0</v>
      </c>
      <c r="Y30" s="111">
        <f t="shared" si="7"/>
        <v>0</v>
      </c>
      <c r="Z30" s="111">
        <f t="shared" si="8"/>
        <v>0</v>
      </c>
    </row>
    <row r="31" spans="1:26" x14ac:dyDescent="0.25">
      <c r="A31" t="s">
        <v>1343</v>
      </c>
      <c r="C31">
        <v>23</v>
      </c>
      <c r="D31" s="10" t="s">
        <v>55</v>
      </c>
      <c r="E31" s="8" t="s">
        <v>52</v>
      </c>
      <c r="F31" s="5" t="s">
        <v>56</v>
      </c>
      <c r="G31" s="6" t="str">
        <f t="shared" si="30"/>
        <v>0</v>
      </c>
      <c r="H31" s="72" t="str">
        <f>IFERROR(VLOOKUP($A31,_f12_all_pr,H$1,FALSE),"0")</f>
        <v>0</v>
      </c>
      <c r="I31" s="6" t="str">
        <f t="shared" si="30"/>
        <v>0</v>
      </c>
      <c r="J31" s="6" t="str">
        <f t="shared" si="30"/>
        <v>0</v>
      </c>
      <c r="K31" s="72" t="str">
        <f>IFERROR(VLOOKUP($A31,_f12_all_pr,K$1,FALSE),"0")</f>
        <v>0</v>
      </c>
      <c r="L31" s="6" t="str">
        <f t="shared" si="30"/>
        <v>0</v>
      </c>
      <c r="M31" s="6" t="str">
        <f t="shared" si="30"/>
        <v>0</v>
      </c>
      <c r="N31" s="6" t="str">
        <f t="shared" si="30"/>
        <v>0</v>
      </c>
      <c r="O31" s="16">
        <f>IFERROR(J31-M31-N31,"0")</f>
        <v>0</v>
      </c>
      <c r="P31" s="6" t="str">
        <f t="shared" si="31"/>
        <v>0</v>
      </c>
      <c r="Q31" s="6" t="str">
        <f t="shared" si="31"/>
        <v>0</v>
      </c>
      <c r="R31" s="72" t="str">
        <f>IFERROR(VLOOKUP($A31,_f12_all_pr,R$1,FALSE),"0")</f>
        <v>0</v>
      </c>
      <c r="S31" s="6"/>
      <c r="T31" s="16">
        <f t="shared" si="2"/>
        <v>0</v>
      </c>
      <c r="U31" s="16">
        <f t="shared" si="3"/>
        <v>0</v>
      </c>
      <c r="V31" s="117">
        <f t="shared" si="4"/>
        <v>0</v>
      </c>
      <c r="W31" s="111">
        <f t="shared" si="5"/>
        <v>0</v>
      </c>
      <c r="X31" s="111">
        <f t="shared" si="6"/>
        <v>0</v>
      </c>
      <c r="Y31" s="111">
        <f t="shared" si="7"/>
        <v>0</v>
      </c>
      <c r="Z31" s="111">
        <f t="shared" si="8"/>
        <v>0</v>
      </c>
    </row>
    <row r="32" spans="1:26" x14ac:dyDescent="0.25">
      <c r="A32" s="44" t="s">
        <v>3582</v>
      </c>
      <c r="C32">
        <v>24</v>
      </c>
      <c r="D32" s="159" t="s">
        <v>3454</v>
      </c>
      <c r="E32" s="160" t="s">
        <v>3455</v>
      </c>
      <c r="F32" s="161" t="s">
        <v>3456</v>
      </c>
      <c r="G32" s="6" t="str">
        <f>IFERROR(VLOOKUP($A32,_f12_all,G$1,FALSE),"0")</f>
        <v>0</v>
      </c>
      <c r="H32" s="228"/>
      <c r="I32" s="6" t="str">
        <f t="shared" si="30"/>
        <v>0</v>
      </c>
      <c r="J32" s="6" t="str">
        <f t="shared" si="30"/>
        <v>0</v>
      </c>
      <c r="K32" s="228"/>
      <c r="L32" s="6" t="str">
        <f t="shared" si="30"/>
        <v>0</v>
      </c>
      <c r="M32" s="6" t="str">
        <f t="shared" si="30"/>
        <v>0</v>
      </c>
      <c r="N32" s="6" t="str">
        <f t="shared" si="30"/>
        <v>0</v>
      </c>
      <c r="O32" s="16">
        <f t="shared" ref="O32:O34" si="32">IFERROR(J32-M32-N32,"0")</f>
        <v>0</v>
      </c>
      <c r="P32" s="6" t="str">
        <f t="shared" si="31"/>
        <v>0</v>
      </c>
      <c r="Q32" s="6" t="str">
        <f t="shared" si="31"/>
        <v>0</v>
      </c>
      <c r="R32" s="228"/>
      <c r="S32" s="6"/>
      <c r="T32" s="16">
        <f t="shared" ref="T32:T34" si="33">IFERROR(G32-I32,"0")</f>
        <v>0</v>
      </c>
      <c r="U32" s="16">
        <f t="shared" ref="U32:U34" si="34">IFERROR(J32-L32,"0")</f>
        <v>0</v>
      </c>
      <c r="V32" s="117">
        <f t="shared" ref="V32:V34" si="35">IFERROR(T32-U32,"0")</f>
        <v>0</v>
      </c>
      <c r="W32" s="111">
        <f t="shared" ref="W32:W34" si="36">I32-P32-Q32</f>
        <v>0</v>
      </c>
      <c r="X32" s="111">
        <f t="shared" ref="X32:X34" si="37">I32-L32</f>
        <v>0</v>
      </c>
      <c r="Y32" s="111">
        <f t="shared" ref="Y32:Y34" si="38">G32-J32</f>
        <v>0</v>
      </c>
      <c r="Z32" s="111">
        <f t="shared" ref="Z32:Z34" si="39">J32-M32-N32</f>
        <v>0</v>
      </c>
    </row>
    <row r="33" spans="1:26" x14ac:dyDescent="0.25">
      <c r="C33">
        <v>25</v>
      </c>
      <c r="D33" s="36" t="s">
        <v>3457</v>
      </c>
      <c r="E33" s="14"/>
      <c r="F33" s="15"/>
      <c r="G33" s="233">
        <f t="shared" ref="G33:J33" si="40">IFERROR(G31-G32,"0")</f>
        <v>0</v>
      </c>
      <c r="H33" s="228"/>
      <c r="I33" s="233">
        <f t="shared" si="40"/>
        <v>0</v>
      </c>
      <c r="J33" s="233">
        <f t="shared" si="40"/>
        <v>0</v>
      </c>
      <c r="K33" s="228"/>
      <c r="L33" s="233">
        <f t="shared" ref="L33:N33" si="41">IFERROR(L31-L32,"0")</f>
        <v>0</v>
      </c>
      <c r="M33" s="233">
        <f t="shared" si="41"/>
        <v>0</v>
      </c>
      <c r="N33" s="233">
        <f t="shared" si="41"/>
        <v>0</v>
      </c>
      <c r="O33" s="16">
        <f t="shared" si="32"/>
        <v>0</v>
      </c>
      <c r="P33" s="233">
        <f t="shared" ref="P33:Q33" si="42">IFERROR(P31-P32,"0")</f>
        <v>0</v>
      </c>
      <c r="Q33" s="233">
        <f t="shared" si="42"/>
        <v>0</v>
      </c>
      <c r="R33" s="228"/>
      <c r="S33" s="6"/>
      <c r="T33" s="16">
        <f t="shared" si="33"/>
        <v>0</v>
      </c>
      <c r="U33" s="16">
        <f t="shared" si="34"/>
        <v>0</v>
      </c>
      <c r="V33" s="117">
        <f t="shared" si="35"/>
        <v>0</v>
      </c>
      <c r="W33" s="111">
        <f t="shared" si="36"/>
        <v>0</v>
      </c>
      <c r="X33" s="111">
        <f t="shared" si="37"/>
        <v>0</v>
      </c>
      <c r="Y33" s="111">
        <f t="shared" si="38"/>
        <v>0</v>
      </c>
      <c r="Z33" s="111">
        <f t="shared" si="39"/>
        <v>0</v>
      </c>
    </row>
    <row r="34" spans="1:26" x14ac:dyDescent="0.25">
      <c r="C34">
        <v>26</v>
      </c>
      <c r="D34" s="36" t="s">
        <v>706</v>
      </c>
      <c r="E34" s="14"/>
      <c r="F34" s="15"/>
      <c r="G34" s="233">
        <f t="shared" ref="G34" si="43">IFERROR(G30-G31,"0")</f>
        <v>0</v>
      </c>
      <c r="H34" s="228"/>
      <c r="I34" s="233">
        <f t="shared" ref="I34:Q34" si="44">IFERROR(I30-I31,"0")</f>
        <v>0</v>
      </c>
      <c r="J34" s="233">
        <f t="shared" si="44"/>
        <v>0</v>
      </c>
      <c r="K34" s="228"/>
      <c r="L34" s="233">
        <f t="shared" si="44"/>
        <v>0</v>
      </c>
      <c r="M34" s="233">
        <f t="shared" si="44"/>
        <v>0</v>
      </c>
      <c r="N34" s="233">
        <f t="shared" si="44"/>
        <v>0</v>
      </c>
      <c r="O34" s="16">
        <f t="shared" si="32"/>
        <v>0</v>
      </c>
      <c r="P34" s="233">
        <f t="shared" si="44"/>
        <v>0</v>
      </c>
      <c r="Q34" s="233">
        <f t="shared" si="44"/>
        <v>0</v>
      </c>
      <c r="R34" s="228"/>
      <c r="S34" s="16"/>
      <c r="T34" s="16">
        <f t="shared" si="33"/>
        <v>0</v>
      </c>
      <c r="U34" s="16">
        <f t="shared" si="34"/>
        <v>0</v>
      </c>
      <c r="V34" s="117">
        <f t="shared" si="35"/>
        <v>0</v>
      </c>
      <c r="W34" s="111">
        <f t="shared" si="36"/>
        <v>0</v>
      </c>
      <c r="X34" s="111">
        <f t="shared" si="37"/>
        <v>0</v>
      </c>
      <c r="Y34" s="111">
        <f t="shared" si="38"/>
        <v>0</v>
      </c>
      <c r="Z34" s="111">
        <f t="shared" si="39"/>
        <v>0</v>
      </c>
    </row>
    <row r="35" spans="1:26" ht="24.75" x14ac:dyDescent="0.25">
      <c r="A35" t="s">
        <v>1344</v>
      </c>
      <c r="C35">
        <v>27</v>
      </c>
      <c r="D35" s="9" t="s">
        <v>51</v>
      </c>
      <c r="E35" s="8" t="s">
        <v>54</v>
      </c>
      <c r="F35" s="5" t="s">
        <v>53</v>
      </c>
      <c r="G35" s="6" t="str">
        <f t="shared" ref="G35:N36" si="45">IFERROR(VLOOKUP($A35,_f12_all,G$1,FALSE),"0")</f>
        <v>0</v>
      </c>
      <c r="H35" s="72" t="str">
        <f>IFERROR(VLOOKUP($A35,_f12_all_pr,H$1,FALSE),"0")</f>
        <v>0</v>
      </c>
      <c r="I35" s="6" t="str">
        <f t="shared" si="45"/>
        <v>0</v>
      </c>
      <c r="J35" s="6" t="str">
        <f t="shared" si="45"/>
        <v>0</v>
      </c>
      <c r="K35" s="72" t="str">
        <f>IFERROR(VLOOKUP($A35,_f12_all_pr,K$1,FALSE),"0")</f>
        <v>0</v>
      </c>
      <c r="L35" s="6" t="str">
        <f t="shared" si="45"/>
        <v>0</v>
      </c>
      <c r="M35" s="6" t="str">
        <f t="shared" si="45"/>
        <v>0</v>
      </c>
      <c r="N35" s="6" t="str">
        <f t="shared" si="45"/>
        <v>0</v>
      </c>
      <c r="O35" s="16">
        <f>IFERROR(J35-M35-N35,"0")</f>
        <v>0</v>
      </c>
      <c r="P35" s="6" t="str">
        <f>IFERROR(VLOOKUP($A35,_f12_all,P$1,FALSE),"0")</f>
        <v>0</v>
      </c>
      <c r="Q35" s="6" t="str">
        <f>IFERROR(VLOOKUP($A35,_f12_all,Q$1,FALSE),"0")</f>
        <v>0</v>
      </c>
      <c r="R35" s="72" t="str">
        <f>IFERROR(VLOOKUP($A35,_f12_all_pr,R$1,FALSE),"0")</f>
        <v>0</v>
      </c>
      <c r="S35" s="6"/>
      <c r="T35" s="16">
        <f t="shared" si="2"/>
        <v>0</v>
      </c>
      <c r="U35" s="16">
        <f t="shared" si="3"/>
        <v>0</v>
      </c>
      <c r="V35" s="117">
        <f t="shared" si="4"/>
        <v>0</v>
      </c>
      <c r="W35" s="111">
        <f t="shared" si="5"/>
        <v>0</v>
      </c>
      <c r="X35" s="111">
        <f t="shared" si="6"/>
        <v>0</v>
      </c>
      <c r="Y35" s="111">
        <f t="shared" si="7"/>
        <v>0</v>
      </c>
      <c r="Z35" s="111">
        <f t="shared" si="8"/>
        <v>0</v>
      </c>
    </row>
    <row r="36" spans="1:26" ht="48.75" x14ac:dyDescent="0.25">
      <c r="A36" s="173" t="s">
        <v>3588</v>
      </c>
      <c r="C36">
        <v>28</v>
      </c>
      <c r="D36" s="159" t="s">
        <v>3458</v>
      </c>
      <c r="E36" s="160" t="s">
        <v>3459</v>
      </c>
      <c r="F36" s="161" t="s">
        <v>3460</v>
      </c>
      <c r="G36" s="6" t="str">
        <f>IFERROR(VLOOKUP($A36,_f12_all,G$1,FALSE),"0")</f>
        <v>0</v>
      </c>
      <c r="H36" s="228"/>
      <c r="I36" s="6" t="str">
        <f t="shared" si="45"/>
        <v>0</v>
      </c>
      <c r="J36" s="6" t="str">
        <f t="shared" si="45"/>
        <v>0</v>
      </c>
      <c r="K36" s="228"/>
      <c r="L36" s="6" t="str">
        <f t="shared" si="45"/>
        <v>0</v>
      </c>
      <c r="M36" s="6" t="str">
        <f t="shared" si="45"/>
        <v>0</v>
      </c>
      <c r="N36" s="6" t="str">
        <f t="shared" si="45"/>
        <v>0</v>
      </c>
      <c r="O36" s="16">
        <f t="shared" ref="O36:O38" si="46">IFERROR(J36-M36-N36,"0")</f>
        <v>0</v>
      </c>
      <c r="P36" s="6" t="str">
        <f>IFERROR(VLOOKUP($A36,_f12_all,P$1,FALSE),"0")</f>
        <v>0</v>
      </c>
      <c r="Q36" s="6" t="str">
        <f>IFERROR(VLOOKUP($A36,_f12_all,Q$1,FALSE),"0")</f>
        <v>0</v>
      </c>
      <c r="R36" s="228"/>
      <c r="S36" s="6"/>
      <c r="T36" s="16">
        <f t="shared" ref="T36:T38" si="47">IFERROR(G36-I36,"0")</f>
        <v>0</v>
      </c>
      <c r="U36" s="16">
        <f t="shared" ref="U36:U38" si="48">IFERROR(J36-L36,"0")</f>
        <v>0</v>
      </c>
      <c r="V36" s="117">
        <f t="shared" ref="V36:V38" si="49">IFERROR(T36-U36,"0")</f>
        <v>0</v>
      </c>
      <c r="W36" s="111">
        <f t="shared" ref="W36:W38" si="50">I36-P36-Q36</f>
        <v>0</v>
      </c>
      <c r="X36" s="111">
        <f t="shared" ref="X36:X38" si="51">I36-L36</f>
        <v>0</v>
      </c>
      <c r="Y36" s="111">
        <f t="shared" ref="Y36:Y38" si="52">G36-J36</f>
        <v>0</v>
      </c>
      <c r="Z36" s="111">
        <f t="shared" ref="Z36:Z38" si="53">J36-M36-N36</f>
        <v>0</v>
      </c>
    </row>
    <row r="37" spans="1:26" x14ac:dyDescent="0.25">
      <c r="C37">
        <v>29</v>
      </c>
      <c r="D37" s="36" t="s">
        <v>3462</v>
      </c>
      <c r="E37" s="14"/>
      <c r="F37" s="15"/>
      <c r="G37" s="233">
        <f>IFERROR(G35-G36,"0")</f>
        <v>0</v>
      </c>
      <c r="H37" s="228"/>
      <c r="I37" s="233">
        <f>IFERROR(I35-I36,"0")</f>
        <v>0</v>
      </c>
      <c r="J37" s="233">
        <f>IFERROR(J35-J36,"0")</f>
        <v>0</v>
      </c>
      <c r="K37" s="228"/>
      <c r="L37" s="233">
        <f>IFERROR(L35-L36,"0")</f>
        <v>0</v>
      </c>
      <c r="M37" s="233">
        <f>IFERROR(M35-M36,"0")</f>
        <v>0</v>
      </c>
      <c r="N37" s="233">
        <f>IFERROR(N35-N36,"0")</f>
        <v>0</v>
      </c>
      <c r="O37" s="16">
        <f t="shared" si="46"/>
        <v>0</v>
      </c>
      <c r="P37" s="233">
        <f t="shared" ref="P37:Q37" si="54">IFERROR(P35-P36,"0")</f>
        <v>0</v>
      </c>
      <c r="Q37" s="233">
        <f t="shared" si="54"/>
        <v>0</v>
      </c>
      <c r="R37" s="72"/>
      <c r="S37" s="6"/>
      <c r="T37" s="16">
        <f t="shared" si="47"/>
        <v>0</v>
      </c>
      <c r="U37" s="16">
        <f t="shared" si="48"/>
        <v>0</v>
      </c>
      <c r="V37" s="117">
        <f t="shared" si="49"/>
        <v>0</v>
      </c>
      <c r="W37" s="111">
        <f t="shared" si="50"/>
        <v>0</v>
      </c>
      <c r="X37" s="111">
        <f t="shared" si="51"/>
        <v>0</v>
      </c>
      <c r="Y37" s="111">
        <f t="shared" si="52"/>
        <v>0</v>
      </c>
      <c r="Z37" s="111">
        <f t="shared" si="53"/>
        <v>0</v>
      </c>
    </row>
    <row r="38" spans="1:26" x14ac:dyDescent="0.25">
      <c r="C38">
        <v>30</v>
      </c>
      <c r="D38" s="37" t="s">
        <v>669</v>
      </c>
      <c r="E38" s="20"/>
      <c r="F38" s="21"/>
      <c r="G38" s="231">
        <f>IFERROR(G26-G27-G30-G35,"0")</f>
        <v>0</v>
      </c>
      <c r="H38" s="228"/>
      <c r="I38" s="231">
        <f t="shared" ref="I38:Q38" si="55">IFERROR(I26-I27-I30-I35,"0")</f>
        <v>0</v>
      </c>
      <c r="J38" s="231">
        <f t="shared" si="55"/>
        <v>0</v>
      </c>
      <c r="K38" s="228"/>
      <c r="L38" s="231">
        <f t="shared" si="55"/>
        <v>0</v>
      </c>
      <c r="M38" s="231">
        <f t="shared" si="55"/>
        <v>0</v>
      </c>
      <c r="N38" s="231">
        <f t="shared" si="55"/>
        <v>0</v>
      </c>
      <c r="O38" s="16">
        <f t="shared" si="46"/>
        <v>0</v>
      </c>
      <c r="P38" s="231">
        <f t="shared" si="55"/>
        <v>0</v>
      </c>
      <c r="Q38" s="231">
        <f t="shared" si="55"/>
        <v>0</v>
      </c>
      <c r="R38" s="228"/>
      <c r="S38" s="16"/>
      <c r="T38" s="16">
        <f t="shared" si="47"/>
        <v>0</v>
      </c>
      <c r="U38" s="16">
        <f t="shared" si="48"/>
        <v>0</v>
      </c>
      <c r="V38" s="117">
        <f t="shared" si="49"/>
        <v>0</v>
      </c>
      <c r="W38" s="111">
        <f t="shared" si="50"/>
        <v>0</v>
      </c>
      <c r="X38" s="111">
        <f t="shared" si="51"/>
        <v>0</v>
      </c>
      <c r="Y38" s="111">
        <f t="shared" si="52"/>
        <v>0</v>
      </c>
      <c r="Z38" s="111">
        <f t="shared" si="53"/>
        <v>0</v>
      </c>
    </row>
    <row r="39" spans="1:26" ht="36.75" x14ac:dyDescent="0.25">
      <c r="A39" t="s">
        <v>1345</v>
      </c>
      <c r="B39">
        <v>1</v>
      </c>
      <c r="C39">
        <v>31</v>
      </c>
      <c r="D39" s="4" t="s">
        <v>57</v>
      </c>
      <c r="E39" s="12" t="s">
        <v>59</v>
      </c>
      <c r="F39" s="3" t="s">
        <v>58</v>
      </c>
      <c r="G39" s="46" t="str">
        <f t="shared" ref="G39:N46" si="56">IFERROR(VLOOKUP($A39,_f12_all,G$1,FALSE),"0")</f>
        <v>0</v>
      </c>
      <c r="H39" s="70" t="str">
        <f t="shared" ref="H39:H46" si="57">IFERROR(VLOOKUP($A39,_f12_all_pr,H$1,FALSE),"0")</f>
        <v>0</v>
      </c>
      <c r="I39" s="46" t="str">
        <f t="shared" si="56"/>
        <v>0</v>
      </c>
      <c r="J39" s="46" t="str">
        <f t="shared" si="56"/>
        <v>0</v>
      </c>
      <c r="K39" s="70" t="str">
        <f t="shared" ref="K39:K46" si="58">IFERROR(VLOOKUP($A39,_f12_all_pr,K$1,FALSE),"0")</f>
        <v>0</v>
      </c>
      <c r="L39" s="46" t="str">
        <f t="shared" si="56"/>
        <v>0</v>
      </c>
      <c r="M39" s="46" t="str">
        <f t="shared" si="56"/>
        <v>0</v>
      </c>
      <c r="N39" s="46" t="str">
        <f t="shared" si="56"/>
        <v>0</v>
      </c>
      <c r="O39" s="16">
        <f t="shared" ref="O39:O46" si="59">IFERROR(J39-M39-N39,"0")</f>
        <v>0</v>
      </c>
      <c r="P39" s="46" t="str">
        <f t="shared" ref="P39:Q46" si="60">IFERROR(VLOOKUP($A39,_f12_all,P$1,FALSE),"0")</f>
        <v>0</v>
      </c>
      <c r="Q39" s="46" t="str">
        <f t="shared" si="60"/>
        <v>0</v>
      </c>
      <c r="R39" s="70" t="str">
        <f t="shared" ref="R39:R46" si="61">IFERROR(VLOOKUP($A39,_f12_all_pr,R$1,FALSE),"0")</f>
        <v>0</v>
      </c>
      <c r="S39" s="6"/>
      <c r="T39" s="16">
        <f t="shared" si="2"/>
        <v>0</v>
      </c>
      <c r="U39" s="16">
        <f t="shared" si="3"/>
        <v>0</v>
      </c>
      <c r="V39" s="117">
        <f t="shared" si="4"/>
        <v>0</v>
      </c>
      <c r="W39" s="111">
        <f t="shared" si="5"/>
        <v>0</v>
      </c>
      <c r="X39" s="111">
        <f t="shared" si="6"/>
        <v>0</v>
      </c>
      <c r="Y39" s="111">
        <f t="shared" si="7"/>
        <v>0</v>
      </c>
      <c r="Z39" s="111">
        <f t="shared" si="8"/>
        <v>0</v>
      </c>
    </row>
    <row r="40" spans="1:26" x14ac:dyDescent="0.25">
      <c r="A40" t="s">
        <v>1346</v>
      </c>
      <c r="C40">
        <v>32</v>
      </c>
      <c r="D40" s="10" t="s">
        <v>60</v>
      </c>
      <c r="E40" s="8" t="s">
        <v>61</v>
      </c>
      <c r="F40" s="5" t="s">
        <v>62</v>
      </c>
      <c r="G40" s="6" t="str">
        <f t="shared" si="56"/>
        <v>0</v>
      </c>
      <c r="H40" s="72" t="str">
        <f t="shared" si="57"/>
        <v>0</v>
      </c>
      <c r="I40" s="6" t="str">
        <f t="shared" si="56"/>
        <v>0</v>
      </c>
      <c r="J40" s="6" t="str">
        <f t="shared" si="56"/>
        <v>0</v>
      </c>
      <c r="K40" s="72" t="str">
        <f t="shared" si="58"/>
        <v>0</v>
      </c>
      <c r="L40" s="6" t="str">
        <f t="shared" si="56"/>
        <v>0</v>
      </c>
      <c r="M40" s="6" t="str">
        <f t="shared" si="56"/>
        <v>0</v>
      </c>
      <c r="N40" s="6" t="str">
        <f t="shared" si="56"/>
        <v>0</v>
      </c>
      <c r="O40" s="16">
        <f t="shared" si="59"/>
        <v>0</v>
      </c>
      <c r="P40" s="6" t="str">
        <f t="shared" si="60"/>
        <v>0</v>
      </c>
      <c r="Q40" s="6" t="str">
        <f t="shared" si="60"/>
        <v>0</v>
      </c>
      <c r="R40" s="72" t="str">
        <f t="shared" si="61"/>
        <v>0</v>
      </c>
      <c r="S40" s="6"/>
      <c r="T40" s="16">
        <f t="shared" si="2"/>
        <v>0</v>
      </c>
      <c r="U40" s="16">
        <f t="shared" si="3"/>
        <v>0</v>
      </c>
      <c r="V40" s="117">
        <f t="shared" si="4"/>
        <v>0</v>
      </c>
      <c r="W40" s="111">
        <f t="shared" si="5"/>
        <v>0</v>
      </c>
      <c r="X40" s="111">
        <f t="shared" si="6"/>
        <v>0</v>
      </c>
      <c r="Y40" s="111">
        <f t="shared" si="7"/>
        <v>0</v>
      </c>
      <c r="Z40" s="111">
        <f t="shared" si="8"/>
        <v>0</v>
      </c>
    </row>
    <row r="41" spans="1:26" ht="24.75" x14ac:dyDescent="0.25">
      <c r="A41" t="s">
        <v>1347</v>
      </c>
      <c r="C41">
        <v>33</v>
      </c>
      <c r="D41" s="10" t="s">
        <v>63</v>
      </c>
      <c r="E41" s="8" t="s">
        <v>64</v>
      </c>
      <c r="F41" s="5" t="s">
        <v>65</v>
      </c>
      <c r="G41" s="6" t="str">
        <f t="shared" si="56"/>
        <v>0</v>
      </c>
      <c r="H41" s="72" t="str">
        <f t="shared" si="57"/>
        <v>0</v>
      </c>
      <c r="I41" s="43" t="str">
        <f t="shared" si="56"/>
        <v>0</v>
      </c>
      <c r="J41" s="6" t="str">
        <f t="shared" si="56"/>
        <v>0</v>
      </c>
      <c r="K41" s="72" t="str">
        <f t="shared" si="58"/>
        <v>0</v>
      </c>
      <c r="L41" s="43" t="str">
        <f t="shared" si="56"/>
        <v>0</v>
      </c>
      <c r="M41" s="6" t="str">
        <f t="shared" si="56"/>
        <v>0</v>
      </c>
      <c r="N41" s="6" t="str">
        <f t="shared" si="56"/>
        <v>0</v>
      </c>
      <c r="O41" s="16">
        <f t="shared" si="59"/>
        <v>0</v>
      </c>
      <c r="P41" s="6" t="str">
        <f t="shared" si="60"/>
        <v>0</v>
      </c>
      <c r="Q41" s="6" t="str">
        <f t="shared" si="60"/>
        <v>0</v>
      </c>
      <c r="R41" s="72" t="str">
        <f t="shared" si="61"/>
        <v>0</v>
      </c>
      <c r="S41" s="6"/>
      <c r="T41" s="16">
        <f t="shared" si="2"/>
        <v>0</v>
      </c>
      <c r="U41" s="16">
        <f t="shared" si="3"/>
        <v>0</v>
      </c>
      <c r="V41" s="117">
        <f t="shared" si="4"/>
        <v>0</v>
      </c>
      <c r="W41" s="111">
        <f t="shared" si="5"/>
        <v>0</v>
      </c>
      <c r="X41" s="111">
        <f t="shared" si="6"/>
        <v>0</v>
      </c>
      <c r="Y41" s="111">
        <f t="shared" si="7"/>
        <v>0</v>
      </c>
      <c r="Z41" s="111">
        <f t="shared" si="8"/>
        <v>0</v>
      </c>
    </row>
    <row r="42" spans="1:26" ht="24.75" x14ac:dyDescent="0.25">
      <c r="A42" t="s">
        <v>1348</v>
      </c>
      <c r="C42">
        <v>34</v>
      </c>
      <c r="D42" s="10" t="s">
        <v>67</v>
      </c>
      <c r="E42" s="8" t="s">
        <v>68</v>
      </c>
      <c r="F42" s="5" t="s">
        <v>69</v>
      </c>
      <c r="G42" s="6" t="str">
        <f t="shared" si="56"/>
        <v>0</v>
      </c>
      <c r="H42" s="72" t="str">
        <f t="shared" si="57"/>
        <v>0</v>
      </c>
      <c r="I42" s="6" t="str">
        <f t="shared" si="56"/>
        <v>0</v>
      </c>
      <c r="J42" s="6" t="str">
        <f t="shared" si="56"/>
        <v>0</v>
      </c>
      <c r="K42" s="72" t="str">
        <f t="shared" si="58"/>
        <v>0</v>
      </c>
      <c r="L42" s="6" t="str">
        <f t="shared" si="56"/>
        <v>0</v>
      </c>
      <c r="M42" s="6" t="str">
        <f t="shared" si="56"/>
        <v>0</v>
      </c>
      <c r="N42" s="6" t="str">
        <f t="shared" si="56"/>
        <v>0</v>
      </c>
      <c r="O42" s="16">
        <f t="shared" si="59"/>
        <v>0</v>
      </c>
      <c r="P42" s="6" t="str">
        <f t="shared" si="60"/>
        <v>0</v>
      </c>
      <c r="Q42" s="6" t="str">
        <f t="shared" si="60"/>
        <v>0</v>
      </c>
      <c r="R42" s="72" t="str">
        <f t="shared" si="61"/>
        <v>0</v>
      </c>
      <c r="S42" s="6"/>
      <c r="T42" s="16">
        <f t="shared" si="2"/>
        <v>0</v>
      </c>
      <c r="U42" s="16">
        <f t="shared" si="3"/>
        <v>0</v>
      </c>
      <c r="V42" s="117">
        <f t="shared" si="4"/>
        <v>0</v>
      </c>
      <c r="W42" s="111">
        <f t="shared" si="5"/>
        <v>0</v>
      </c>
      <c r="X42" s="111">
        <f t="shared" si="6"/>
        <v>0</v>
      </c>
      <c r="Y42" s="111">
        <f t="shared" si="7"/>
        <v>0</v>
      </c>
      <c r="Z42" s="111">
        <f t="shared" si="8"/>
        <v>0</v>
      </c>
    </row>
    <row r="43" spans="1:26" ht="36.75" x14ac:dyDescent="0.25">
      <c r="A43" t="s">
        <v>1349</v>
      </c>
      <c r="C43">
        <v>35</v>
      </c>
      <c r="D43" s="10" t="s">
        <v>70</v>
      </c>
      <c r="E43" s="8" t="s">
        <v>71</v>
      </c>
      <c r="F43" s="5" t="s">
        <v>72</v>
      </c>
      <c r="G43" s="6" t="str">
        <f t="shared" si="56"/>
        <v>0</v>
      </c>
      <c r="H43" s="72" t="str">
        <f t="shared" si="57"/>
        <v>0</v>
      </c>
      <c r="I43" s="6" t="str">
        <f t="shared" si="56"/>
        <v>0</v>
      </c>
      <c r="J43" s="6" t="str">
        <f t="shared" si="56"/>
        <v>0</v>
      </c>
      <c r="K43" s="72" t="str">
        <f t="shared" si="58"/>
        <v>0</v>
      </c>
      <c r="L43" s="6" t="str">
        <f t="shared" si="56"/>
        <v>0</v>
      </c>
      <c r="M43" s="6" t="str">
        <f t="shared" si="56"/>
        <v>0</v>
      </c>
      <c r="N43" s="6" t="str">
        <f t="shared" si="56"/>
        <v>0</v>
      </c>
      <c r="O43" s="16">
        <f t="shared" si="59"/>
        <v>0</v>
      </c>
      <c r="P43" s="6" t="str">
        <f t="shared" si="60"/>
        <v>0</v>
      </c>
      <c r="Q43" s="6" t="str">
        <f t="shared" si="60"/>
        <v>0</v>
      </c>
      <c r="R43" s="72" t="str">
        <f t="shared" si="61"/>
        <v>0</v>
      </c>
      <c r="S43" s="6"/>
      <c r="T43" s="16">
        <f t="shared" si="2"/>
        <v>0</v>
      </c>
      <c r="U43" s="16">
        <f t="shared" si="3"/>
        <v>0</v>
      </c>
      <c r="V43" s="117">
        <f t="shared" si="4"/>
        <v>0</v>
      </c>
      <c r="W43" s="111">
        <f t="shared" si="5"/>
        <v>0</v>
      </c>
      <c r="X43" s="111">
        <f t="shared" si="6"/>
        <v>0</v>
      </c>
      <c r="Y43" s="111">
        <f t="shared" si="7"/>
        <v>0</v>
      </c>
      <c r="Z43" s="111">
        <f t="shared" si="8"/>
        <v>0</v>
      </c>
    </row>
    <row r="44" spans="1:26" x14ac:dyDescent="0.25">
      <c r="A44" t="s">
        <v>1350</v>
      </c>
      <c r="C44">
        <v>36</v>
      </c>
      <c r="D44" s="10" t="s">
        <v>73</v>
      </c>
      <c r="E44" s="8" t="s">
        <v>74</v>
      </c>
      <c r="F44" s="5" t="s">
        <v>75</v>
      </c>
      <c r="G44" s="6" t="str">
        <f t="shared" si="56"/>
        <v>0</v>
      </c>
      <c r="H44" s="72" t="str">
        <f t="shared" si="57"/>
        <v>0</v>
      </c>
      <c r="I44" s="6" t="str">
        <f t="shared" si="56"/>
        <v>0</v>
      </c>
      <c r="J44" s="6" t="str">
        <f t="shared" si="56"/>
        <v>0</v>
      </c>
      <c r="K44" s="72" t="str">
        <f t="shared" si="58"/>
        <v>0</v>
      </c>
      <c r="L44" s="6" t="str">
        <f t="shared" si="56"/>
        <v>0</v>
      </c>
      <c r="M44" s="6" t="str">
        <f t="shared" si="56"/>
        <v>0</v>
      </c>
      <c r="N44" s="6" t="str">
        <f t="shared" si="56"/>
        <v>0</v>
      </c>
      <c r="O44" s="16">
        <f t="shared" si="59"/>
        <v>0</v>
      </c>
      <c r="P44" s="6" t="str">
        <f t="shared" si="60"/>
        <v>0</v>
      </c>
      <c r="Q44" s="6" t="str">
        <f t="shared" si="60"/>
        <v>0</v>
      </c>
      <c r="R44" s="72" t="str">
        <f t="shared" si="61"/>
        <v>0</v>
      </c>
      <c r="S44" s="6"/>
      <c r="T44" s="16">
        <f t="shared" si="2"/>
        <v>0</v>
      </c>
      <c r="U44" s="16">
        <f t="shared" si="3"/>
        <v>0</v>
      </c>
      <c r="V44" s="117">
        <f t="shared" si="4"/>
        <v>0</v>
      </c>
      <c r="W44" s="111">
        <f t="shared" si="5"/>
        <v>0</v>
      </c>
      <c r="X44" s="111">
        <f t="shared" si="6"/>
        <v>0</v>
      </c>
      <c r="Y44" s="111">
        <f t="shared" si="7"/>
        <v>0</v>
      </c>
      <c r="Z44" s="111">
        <f t="shared" si="8"/>
        <v>0</v>
      </c>
    </row>
    <row r="45" spans="1:26" x14ac:dyDescent="0.25">
      <c r="A45" t="s">
        <v>1351</v>
      </c>
      <c r="C45">
        <v>37</v>
      </c>
      <c r="D45" s="10" t="s">
        <v>76</v>
      </c>
      <c r="E45" s="8" t="s">
        <v>79</v>
      </c>
      <c r="F45" s="5" t="s">
        <v>77</v>
      </c>
      <c r="G45" s="6" t="str">
        <f t="shared" si="56"/>
        <v>0</v>
      </c>
      <c r="H45" s="72" t="str">
        <f t="shared" si="57"/>
        <v>0</v>
      </c>
      <c r="I45" s="6" t="str">
        <f t="shared" si="56"/>
        <v>0</v>
      </c>
      <c r="J45" s="6" t="str">
        <f t="shared" si="56"/>
        <v>0</v>
      </c>
      <c r="K45" s="72" t="str">
        <f t="shared" si="58"/>
        <v>0</v>
      </c>
      <c r="L45" s="6" t="str">
        <f t="shared" si="56"/>
        <v>0</v>
      </c>
      <c r="M45" s="6" t="str">
        <f t="shared" si="56"/>
        <v>0</v>
      </c>
      <c r="N45" s="6" t="str">
        <f t="shared" si="56"/>
        <v>0</v>
      </c>
      <c r="O45" s="16">
        <f t="shared" si="59"/>
        <v>0</v>
      </c>
      <c r="P45" s="6" t="str">
        <f t="shared" si="60"/>
        <v>0</v>
      </c>
      <c r="Q45" s="6" t="str">
        <f t="shared" si="60"/>
        <v>0</v>
      </c>
      <c r="R45" s="72" t="str">
        <f t="shared" si="61"/>
        <v>0</v>
      </c>
      <c r="S45" s="6"/>
      <c r="T45" s="16">
        <f t="shared" si="2"/>
        <v>0</v>
      </c>
      <c r="U45" s="16">
        <f t="shared" si="3"/>
        <v>0</v>
      </c>
      <c r="V45" s="117">
        <f t="shared" si="4"/>
        <v>0</v>
      </c>
      <c r="W45" s="111">
        <f t="shared" si="5"/>
        <v>0</v>
      </c>
      <c r="X45" s="111">
        <f t="shared" si="6"/>
        <v>0</v>
      </c>
      <c r="Y45" s="111">
        <f t="shared" si="7"/>
        <v>0</v>
      </c>
      <c r="Z45" s="111">
        <f t="shared" si="8"/>
        <v>0</v>
      </c>
    </row>
    <row r="46" spans="1:26" x14ac:dyDescent="0.25">
      <c r="A46" t="s">
        <v>1352</v>
      </c>
      <c r="C46">
        <v>38</v>
      </c>
      <c r="D46" s="10" t="s">
        <v>78</v>
      </c>
      <c r="E46" s="8" t="s">
        <v>80</v>
      </c>
      <c r="F46" s="5" t="s">
        <v>81</v>
      </c>
      <c r="G46" s="6" t="str">
        <f t="shared" si="56"/>
        <v>0</v>
      </c>
      <c r="H46" s="72" t="str">
        <f t="shared" si="57"/>
        <v>0</v>
      </c>
      <c r="I46" s="6" t="str">
        <f t="shared" si="56"/>
        <v>0</v>
      </c>
      <c r="J46" s="6" t="str">
        <f t="shared" si="56"/>
        <v>0</v>
      </c>
      <c r="K46" s="72" t="str">
        <f t="shared" si="58"/>
        <v>0</v>
      </c>
      <c r="L46" s="6" t="str">
        <f t="shared" si="56"/>
        <v>0</v>
      </c>
      <c r="M46" s="6" t="str">
        <f t="shared" si="56"/>
        <v>0</v>
      </c>
      <c r="N46" s="6" t="str">
        <f t="shared" si="56"/>
        <v>0</v>
      </c>
      <c r="O46" s="16">
        <f t="shared" si="59"/>
        <v>0</v>
      </c>
      <c r="P46" s="6" t="str">
        <f t="shared" si="60"/>
        <v>0</v>
      </c>
      <c r="Q46" s="6" t="str">
        <f t="shared" si="60"/>
        <v>0</v>
      </c>
      <c r="R46" s="72" t="str">
        <f t="shared" si="61"/>
        <v>0</v>
      </c>
      <c r="S46" s="6"/>
      <c r="T46" s="16">
        <f t="shared" si="2"/>
        <v>0</v>
      </c>
      <c r="U46" s="16">
        <f t="shared" si="3"/>
        <v>0</v>
      </c>
      <c r="V46" s="117">
        <f t="shared" si="4"/>
        <v>0</v>
      </c>
      <c r="W46" s="111">
        <f t="shared" si="5"/>
        <v>0</v>
      </c>
      <c r="X46" s="111">
        <f t="shared" si="6"/>
        <v>0</v>
      </c>
      <c r="Y46" s="111">
        <f t="shared" si="7"/>
        <v>0</v>
      </c>
      <c r="Z46" s="111">
        <f t="shared" si="8"/>
        <v>0</v>
      </c>
    </row>
    <row r="47" spans="1:26" x14ac:dyDescent="0.25">
      <c r="C47">
        <v>39</v>
      </c>
      <c r="D47" s="36" t="s">
        <v>705</v>
      </c>
      <c r="E47" s="14"/>
      <c r="F47" s="15"/>
      <c r="G47" s="16">
        <f>IFERROR(G40-G41-G42-G43-G44-G45-G46,"0")</f>
        <v>0</v>
      </c>
      <c r="H47" s="228"/>
      <c r="I47" s="233">
        <f t="shared" ref="I47:Q47" si="62">IFERROR(I40-I41-I42-I43-I44-I45-I46,"0")</f>
        <v>0</v>
      </c>
      <c r="J47" s="233">
        <f t="shared" si="62"/>
        <v>0</v>
      </c>
      <c r="K47" s="228"/>
      <c r="L47" s="233">
        <f t="shared" si="62"/>
        <v>0</v>
      </c>
      <c r="M47" s="233">
        <f t="shared" si="62"/>
        <v>0</v>
      </c>
      <c r="N47" s="233">
        <f t="shared" si="62"/>
        <v>0</v>
      </c>
      <c r="O47" s="16">
        <f t="shared" si="62"/>
        <v>0</v>
      </c>
      <c r="P47" s="233">
        <f t="shared" si="62"/>
        <v>0</v>
      </c>
      <c r="Q47" s="233">
        <f t="shared" si="62"/>
        <v>0</v>
      </c>
      <c r="R47" s="228"/>
      <c r="S47" s="16"/>
      <c r="T47" s="16">
        <f t="shared" si="2"/>
        <v>0</v>
      </c>
      <c r="U47" s="16">
        <f t="shared" si="3"/>
        <v>0</v>
      </c>
      <c r="V47" s="117">
        <f t="shared" si="4"/>
        <v>0</v>
      </c>
      <c r="W47" s="111">
        <f t="shared" si="5"/>
        <v>0</v>
      </c>
      <c r="X47" s="111">
        <f t="shared" si="6"/>
        <v>0</v>
      </c>
      <c r="Y47" s="111">
        <f t="shared" si="7"/>
        <v>0</v>
      </c>
      <c r="Z47" s="111">
        <f t="shared" si="8"/>
        <v>0</v>
      </c>
    </row>
    <row r="48" spans="1:26" x14ac:dyDescent="0.25">
      <c r="A48" t="s">
        <v>1353</v>
      </c>
      <c r="C48">
        <v>40</v>
      </c>
      <c r="D48" s="10" t="s">
        <v>82</v>
      </c>
      <c r="E48" s="8" t="s">
        <v>83</v>
      </c>
      <c r="F48" s="5" t="s">
        <v>84</v>
      </c>
      <c r="G48" s="6" t="str">
        <f t="shared" ref="G48:N49" si="63">IFERROR(VLOOKUP($A48,_f12_all,G$1,FALSE),"0")</f>
        <v>0</v>
      </c>
      <c r="H48" s="72" t="str">
        <f>IFERROR(VLOOKUP($A48,_f12_all_pr,H$1,FALSE),"0")</f>
        <v>0</v>
      </c>
      <c r="I48" s="6" t="str">
        <f t="shared" si="63"/>
        <v>0</v>
      </c>
      <c r="J48" s="6" t="str">
        <f t="shared" si="63"/>
        <v>0</v>
      </c>
      <c r="K48" s="72" t="str">
        <f>IFERROR(VLOOKUP($A48,_f12_all_pr,K$1,FALSE),"0")</f>
        <v>0</v>
      </c>
      <c r="L48" s="6" t="str">
        <f t="shared" si="63"/>
        <v>0</v>
      </c>
      <c r="M48" s="6" t="str">
        <f t="shared" si="63"/>
        <v>0</v>
      </c>
      <c r="N48" s="6" t="str">
        <f t="shared" si="63"/>
        <v>0</v>
      </c>
      <c r="O48" s="16">
        <f>IFERROR(J48-M48-N48,"0")</f>
        <v>0</v>
      </c>
      <c r="P48" s="6" t="str">
        <f>IFERROR(VLOOKUP($A48,_f12_all,P$1,FALSE),"0")</f>
        <v>0</v>
      </c>
      <c r="Q48" s="6" t="str">
        <f>IFERROR(VLOOKUP($A48,_f12_all,Q$1,FALSE),"0")</f>
        <v>0</v>
      </c>
      <c r="R48" s="72" t="str">
        <f>IFERROR(VLOOKUP($A48,_f12_all_pr,R$1,FALSE),"0")</f>
        <v>0</v>
      </c>
      <c r="S48" s="6"/>
      <c r="T48" s="16">
        <f t="shared" si="2"/>
        <v>0</v>
      </c>
      <c r="U48" s="16">
        <f t="shared" si="3"/>
        <v>0</v>
      </c>
      <c r="V48" s="117">
        <f t="shared" si="4"/>
        <v>0</v>
      </c>
      <c r="W48" s="111">
        <f t="shared" si="5"/>
        <v>0</v>
      </c>
      <c r="X48" s="111">
        <f t="shared" si="6"/>
        <v>0</v>
      </c>
      <c r="Y48" s="111">
        <f t="shared" si="7"/>
        <v>0</v>
      </c>
      <c r="Z48" s="111">
        <f t="shared" si="8"/>
        <v>0</v>
      </c>
    </row>
    <row r="49" spans="1:26" ht="66.75" customHeight="1" x14ac:dyDescent="0.25">
      <c r="A49" t="s">
        <v>1354</v>
      </c>
      <c r="C49">
        <v>41</v>
      </c>
      <c r="D49" s="10" t="s">
        <v>86</v>
      </c>
      <c r="E49" s="8" t="s">
        <v>85</v>
      </c>
      <c r="F49" s="10" t="s">
        <v>87</v>
      </c>
      <c r="G49" s="6" t="str">
        <f t="shared" si="63"/>
        <v>0</v>
      </c>
      <c r="H49" s="72" t="str">
        <f>IFERROR(VLOOKUP($A49,_f12_all_pr,H$1,FALSE),"0")</f>
        <v>0</v>
      </c>
      <c r="I49" s="6" t="str">
        <f t="shared" si="63"/>
        <v>0</v>
      </c>
      <c r="J49" s="6" t="str">
        <f t="shared" si="63"/>
        <v>0</v>
      </c>
      <c r="K49" s="72" t="str">
        <f>IFERROR(VLOOKUP($A49,_f12_all_pr,K$1,FALSE),"0")</f>
        <v>0</v>
      </c>
      <c r="L49" s="6" t="str">
        <f t="shared" si="63"/>
        <v>0</v>
      </c>
      <c r="M49" s="6" t="str">
        <f t="shared" si="63"/>
        <v>0</v>
      </c>
      <c r="N49" s="6" t="str">
        <f t="shared" si="63"/>
        <v>0</v>
      </c>
      <c r="O49" s="16">
        <f>IFERROR(J49-M49-N49,"0")</f>
        <v>0</v>
      </c>
      <c r="P49" s="6" t="str">
        <f>IFERROR(VLOOKUP($A49,_f12_all,P$1,FALSE),"0")</f>
        <v>0</v>
      </c>
      <c r="Q49" s="6" t="str">
        <f>IFERROR(VLOOKUP($A49,_f12_all,Q$1,FALSE),"0")</f>
        <v>0</v>
      </c>
      <c r="R49" s="72" t="str">
        <f>IFERROR(VLOOKUP($A49,_f12_all_pr,R$1,FALSE),"0")</f>
        <v>0</v>
      </c>
      <c r="S49" s="6"/>
      <c r="T49" s="16">
        <f t="shared" si="2"/>
        <v>0</v>
      </c>
      <c r="U49" s="16">
        <f t="shared" si="3"/>
        <v>0</v>
      </c>
      <c r="V49" s="117">
        <f t="shared" si="4"/>
        <v>0</v>
      </c>
      <c r="W49" s="111">
        <f t="shared" si="5"/>
        <v>0</v>
      </c>
      <c r="X49" s="111">
        <f t="shared" si="6"/>
        <v>0</v>
      </c>
      <c r="Y49" s="111">
        <f t="shared" si="7"/>
        <v>0</v>
      </c>
      <c r="Z49" s="111">
        <f t="shared" si="8"/>
        <v>0</v>
      </c>
    </row>
    <row r="50" spans="1:26" ht="15" customHeight="1" x14ac:dyDescent="0.25">
      <c r="C50">
        <v>42</v>
      </c>
      <c r="D50" s="36" t="s">
        <v>704</v>
      </c>
      <c r="E50" s="14"/>
      <c r="F50" s="15"/>
      <c r="G50" s="16">
        <f>IFERROR(G48-G49,"0")</f>
        <v>0</v>
      </c>
      <c r="H50" s="228"/>
      <c r="I50" s="233">
        <f t="shared" ref="I50:Q50" si="64">IFERROR(I48-I49,"0")</f>
        <v>0</v>
      </c>
      <c r="J50" s="233">
        <f t="shared" si="64"/>
        <v>0</v>
      </c>
      <c r="K50" s="228"/>
      <c r="L50" s="233">
        <f t="shared" si="64"/>
        <v>0</v>
      </c>
      <c r="M50" s="233">
        <f t="shared" si="64"/>
        <v>0</v>
      </c>
      <c r="N50" s="233">
        <f t="shared" si="64"/>
        <v>0</v>
      </c>
      <c r="O50" s="16">
        <f t="shared" si="64"/>
        <v>0</v>
      </c>
      <c r="P50" s="233">
        <f t="shared" si="64"/>
        <v>0</v>
      </c>
      <c r="Q50" s="233">
        <f t="shared" si="64"/>
        <v>0</v>
      </c>
      <c r="R50" s="228"/>
      <c r="S50" s="16"/>
      <c r="T50" s="16">
        <f t="shared" si="2"/>
        <v>0</v>
      </c>
      <c r="U50" s="16">
        <f t="shared" si="3"/>
        <v>0</v>
      </c>
      <c r="V50" s="117">
        <f t="shared" si="4"/>
        <v>0</v>
      </c>
      <c r="W50" s="111">
        <f t="shared" si="5"/>
        <v>0</v>
      </c>
      <c r="X50" s="111">
        <f t="shared" si="6"/>
        <v>0</v>
      </c>
      <c r="Y50" s="111">
        <f t="shared" si="7"/>
        <v>0</v>
      </c>
      <c r="Z50" s="111">
        <f t="shared" si="8"/>
        <v>0</v>
      </c>
    </row>
    <row r="51" spans="1:26" ht="66.75" customHeight="1" x14ac:dyDescent="0.25">
      <c r="A51" t="s">
        <v>1355</v>
      </c>
      <c r="C51">
        <v>43</v>
      </c>
      <c r="D51" s="10" t="s">
        <v>714</v>
      </c>
      <c r="E51" s="8" t="s">
        <v>101</v>
      </c>
      <c r="F51" s="10" t="s">
        <v>87</v>
      </c>
      <c r="G51" s="6" t="str">
        <f t="shared" ref="G51:N51" si="65">IFERROR(VLOOKUP($A51,_f12_all,G$1,FALSE),"0")</f>
        <v>0</v>
      </c>
      <c r="H51" s="72" t="str">
        <f>IFERROR(VLOOKUP($A51,_f12_all_pr,H$1,FALSE),"0")</f>
        <v>0</v>
      </c>
      <c r="I51" s="6" t="str">
        <f t="shared" si="65"/>
        <v>0</v>
      </c>
      <c r="J51" s="6" t="str">
        <f t="shared" si="65"/>
        <v>0</v>
      </c>
      <c r="K51" s="72" t="str">
        <f>IFERROR(VLOOKUP($A51,_f12_all_pr,K$1,FALSE),"0")</f>
        <v>0</v>
      </c>
      <c r="L51" s="6" t="str">
        <f t="shared" si="65"/>
        <v>0</v>
      </c>
      <c r="M51" s="6" t="str">
        <f t="shared" si="65"/>
        <v>0</v>
      </c>
      <c r="N51" s="6" t="str">
        <f t="shared" si="65"/>
        <v>0</v>
      </c>
      <c r="O51" s="16">
        <f>IFERROR(J51-M51-N51,"0")</f>
        <v>0</v>
      </c>
      <c r="P51" s="6" t="str">
        <f>IFERROR(VLOOKUP($A51,_f12_all,P$1,FALSE),"0")</f>
        <v>0</v>
      </c>
      <c r="Q51" s="6" t="str">
        <f>IFERROR(VLOOKUP($A51,_f12_all,Q$1,FALSE),"0")</f>
        <v>0</v>
      </c>
      <c r="R51" s="72" t="str">
        <f>IFERROR(VLOOKUP($A51,_f12_all_pr,R$1,FALSE),"0")</f>
        <v>0</v>
      </c>
      <c r="S51" s="6"/>
      <c r="T51" s="16">
        <f t="shared" si="2"/>
        <v>0</v>
      </c>
      <c r="U51" s="16">
        <f t="shared" si="3"/>
        <v>0</v>
      </c>
      <c r="V51" s="117">
        <f t="shared" si="4"/>
        <v>0</v>
      </c>
      <c r="W51" s="111">
        <f t="shared" si="5"/>
        <v>0</v>
      </c>
      <c r="X51" s="111">
        <f t="shared" si="6"/>
        <v>0</v>
      </c>
      <c r="Y51" s="111">
        <f t="shared" si="7"/>
        <v>0</v>
      </c>
      <c r="Z51" s="111">
        <f t="shared" si="8"/>
        <v>0</v>
      </c>
    </row>
    <row r="52" spans="1:26" ht="15" customHeight="1" x14ac:dyDescent="0.25">
      <c r="C52">
        <v>44</v>
      </c>
      <c r="D52" s="36" t="s">
        <v>704</v>
      </c>
      <c r="E52" s="14"/>
      <c r="F52" s="15"/>
      <c r="G52" s="16">
        <f>IFERROR(G48-G51,"0")</f>
        <v>0</v>
      </c>
      <c r="H52" s="228"/>
      <c r="I52" s="233">
        <f t="shared" ref="I52:Q52" si="66">IFERROR(I48-I51,"0")</f>
        <v>0</v>
      </c>
      <c r="J52" s="233">
        <f t="shared" si="66"/>
        <v>0</v>
      </c>
      <c r="K52" s="228"/>
      <c r="L52" s="233">
        <f t="shared" si="66"/>
        <v>0</v>
      </c>
      <c r="M52" s="233">
        <f t="shared" si="66"/>
        <v>0</v>
      </c>
      <c r="N52" s="233">
        <f t="shared" si="66"/>
        <v>0</v>
      </c>
      <c r="O52" s="16">
        <f t="shared" si="66"/>
        <v>0</v>
      </c>
      <c r="P52" s="233">
        <f t="shared" si="66"/>
        <v>0</v>
      </c>
      <c r="Q52" s="233">
        <f t="shared" si="66"/>
        <v>0</v>
      </c>
      <c r="R52" s="228"/>
      <c r="S52" s="16"/>
      <c r="T52" s="16">
        <f t="shared" si="2"/>
        <v>0</v>
      </c>
      <c r="U52" s="16">
        <f t="shared" si="3"/>
        <v>0</v>
      </c>
      <c r="V52" s="117">
        <f t="shared" si="4"/>
        <v>0</v>
      </c>
      <c r="W52" s="111">
        <f t="shared" si="5"/>
        <v>0</v>
      </c>
      <c r="X52" s="111">
        <f t="shared" si="6"/>
        <v>0</v>
      </c>
      <c r="Y52" s="111">
        <f t="shared" si="7"/>
        <v>0</v>
      </c>
      <c r="Z52" s="111">
        <f t="shared" si="8"/>
        <v>0</v>
      </c>
    </row>
    <row r="53" spans="1:26" x14ac:dyDescent="0.25">
      <c r="A53" t="s">
        <v>1356</v>
      </c>
      <c r="C53">
        <v>45</v>
      </c>
      <c r="D53" s="10" t="s">
        <v>147</v>
      </c>
      <c r="E53" s="8" t="s">
        <v>102</v>
      </c>
      <c r="F53" s="5" t="s">
        <v>88</v>
      </c>
      <c r="G53" s="6" t="str">
        <f t="shared" ref="G53:N54" si="67">IFERROR(VLOOKUP($A53,_f12_all,G$1,FALSE),"0")</f>
        <v>0</v>
      </c>
      <c r="H53" s="72" t="str">
        <f>IFERROR(VLOOKUP($A53,_f12_all_pr,H$1,FALSE),"0")</f>
        <v>0</v>
      </c>
      <c r="I53" s="6" t="str">
        <f t="shared" si="67"/>
        <v>0</v>
      </c>
      <c r="J53" s="6" t="str">
        <f t="shared" si="67"/>
        <v>0</v>
      </c>
      <c r="K53" s="72" t="str">
        <f>IFERROR(VLOOKUP($A53,_f12_all_pr,K$1,FALSE),"0")</f>
        <v>0</v>
      </c>
      <c r="L53" s="6" t="str">
        <f t="shared" si="67"/>
        <v>0</v>
      </c>
      <c r="M53" s="6" t="str">
        <f t="shared" si="67"/>
        <v>0</v>
      </c>
      <c r="N53" s="6" t="str">
        <f t="shared" si="67"/>
        <v>0</v>
      </c>
      <c r="O53" s="16">
        <f>IFERROR(J53-M53-N53,"0")</f>
        <v>0</v>
      </c>
      <c r="P53" s="6" t="str">
        <f>IFERROR(VLOOKUP($A53,_f12_all,P$1,FALSE),"0")</f>
        <v>0</v>
      </c>
      <c r="Q53" s="6" t="str">
        <f>IFERROR(VLOOKUP($A53,_f12_all,Q$1,FALSE),"0")</f>
        <v>0</v>
      </c>
      <c r="R53" s="72" t="str">
        <f>IFERROR(VLOOKUP($A53,_f12_all_pr,R$1,FALSE),"0")</f>
        <v>0</v>
      </c>
      <c r="S53" s="6"/>
      <c r="T53" s="16">
        <f t="shared" si="2"/>
        <v>0</v>
      </c>
      <c r="U53" s="16">
        <f t="shared" si="3"/>
        <v>0</v>
      </c>
      <c r="V53" s="117">
        <f t="shared" si="4"/>
        <v>0</v>
      </c>
      <c r="W53" s="111">
        <f t="shared" si="5"/>
        <v>0</v>
      </c>
      <c r="X53" s="111">
        <f t="shared" si="6"/>
        <v>0</v>
      </c>
      <c r="Y53" s="111">
        <f t="shared" si="7"/>
        <v>0</v>
      </c>
      <c r="Z53" s="111">
        <f t="shared" si="8"/>
        <v>0</v>
      </c>
    </row>
    <row r="54" spans="1:26" x14ac:dyDescent="0.25">
      <c r="A54" t="s">
        <v>1357</v>
      </c>
      <c r="C54">
        <v>46</v>
      </c>
      <c r="D54" s="10" t="s">
        <v>148</v>
      </c>
      <c r="E54" s="8" t="s">
        <v>715</v>
      </c>
      <c r="F54" s="5" t="s">
        <v>89</v>
      </c>
      <c r="G54" s="6" t="str">
        <f t="shared" si="67"/>
        <v>0</v>
      </c>
      <c r="H54" s="72" t="str">
        <f>IFERROR(VLOOKUP($A54,_f12_all_pr,H$1,FALSE),"0")</f>
        <v>0</v>
      </c>
      <c r="I54" s="6" t="str">
        <f t="shared" si="67"/>
        <v>0</v>
      </c>
      <c r="J54" s="6" t="str">
        <f t="shared" si="67"/>
        <v>0</v>
      </c>
      <c r="K54" s="72" t="str">
        <f>IFERROR(VLOOKUP($A54,_f12_all_pr,K$1,FALSE),"0")</f>
        <v>0</v>
      </c>
      <c r="L54" s="6" t="str">
        <f t="shared" si="67"/>
        <v>0</v>
      </c>
      <c r="M54" s="6" t="str">
        <f t="shared" si="67"/>
        <v>0</v>
      </c>
      <c r="N54" s="6" t="str">
        <f t="shared" si="67"/>
        <v>0</v>
      </c>
      <c r="O54" s="16">
        <f>IFERROR(J54-M54-N54,"0")</f>
        <v>0</v>
      </c>
      <c r="P54" s="6" t="str">
        <f>IFERROR(VLOOKUP($A54,_f12_all,P$1,FALSE),"0")</f>
        <v>0</v>
      </c>
      <c r="Q54" s="6" t="str">
        <f>IFERROR(VLOOKUP($A54,_f12_all,Q$1,FALSE),"0")</f>
        <v>0</v>
      </c>
      <c r="R54" s="72" t="str">
        <f>IFERROR(VLOOKUP($A54,_f12_all_pr,R$1,FALSE),"0")</f>
        <v>0</v>
      </c>
      <c r="S54" s="6"/>
      <c r="T54" s="16">
        <f t="shared" si="2"/>
        <v>0</v>
      </c>
      <c r="U54" s="16">
        <f t="shared" si="3"/>
        <v>0</v>
      </c>
      <c r="V54" s="117">
        <f t="shared" si="4"/>
        <v>0</v>
      </c>
      <c r="W54" s="111">
        <f t="shared" si="5"/>
        <v>0</v>
      </c>
      <c r="X54" s="111">
        <f t="shared" si="6"/>
        <v>0</v>
      </c>
      <c r="Y54" s="111">
        <f t="shared" si="7"/>
        <v>0</v>
      </c>
      <c r="Z54" s="111">
        <f t="shared" si="8"/>
        <v>0</v>
      </c>
    </row>
    <row r="55" spans="1:26" x14ac:dyDescent="0.25">
      <c r="C55">
        <v>47</v>
      </c>
      <c r="D55" s="36" t="s">
        <v>704</v>
      </c>
      <c r="E55" s="14"/>
      <c r="F55" s="15"/>
      <c r="G55" s="16">
        <f>IFERROR(G48-G53-G54,"0")</f>
        <v>0</v>
      </c>
      <c r="H55" s="228"/>
      <c r="I55" s="233">
        <f t="shared" ref="I55:Q55" si="68">IFERROR(I48-I53-I54,"0")</f>
        <v>0</v>
      </c>
      <c r="J55" s="233">
        <f t="shared" si="68"/>
        <v>0</v>
      </c>
      <c r="K55" s="228"/>
      <c r="L55" s="233">
        <f t="shared" si="68"/>
        <v>0</v>
      </c>
      <c r="M55" s="233">
        <f t="shared" si="68"/>
        <v>0</v>
      </c>
      <c r="N55" s="233">
        <f t="shared" si="68"/>
        <v>0</v>
      </c>
      <c r="O55" s="16">
        <f t="shared" si="68"/>
        <v>0</v>
      </c>
      <c r="P55" s="233">
        <f t="shared" si="68"/>
        <v>0</v>
      </c>
      <c r="Q55" s="233">
        <f t="shared" si="68"/>
        <v>0</v>
      </c>
      <c r="R55" s="228"/>
      <c r="S55" s="16"/>
      <c r="T55" s="16">
        <f t="shared" si="2"/>
        <v>0</v>
      </c>
      <c r="U55" s="16">
        <f t="shared" si="3"/>
        <v>0</v>
      </c>
      <c r="V55" s="117">
        <f t="shared" si="4"/>
        <v>0</v>
      </c>
      <c r="W55" s="111">
        <f t="shared" si="5"/>
        <v>0</v>
      </c>
      <c r="X55" s="111">
        <f t="shared" si="6"/>
        <v>0</v>
      </c>
      <c r="Y55" s="111">
        <f t="shared" si="7"/>
        <v>0</v>
      </c>
      <c r="Z55" s="111">
        <f t="shared" si="8"/>
        <v>0</v>
      </c>
    </row>
    <row r="56" spans="1:26" x14ac:dyDescent="0.25">
      <c r="A56" t="s">
        <v>1358</v>
      </c>
      <c r="C56">
        <v>48</v>
      </c>
      <c r="D56" s="10" t="s">
        <v>120</v>
      </c>
      <c r="E56" s="8" t="s">
        <v>103</v>
      </c>
      <c r="F56" s="5" t="s">
        <v>90</v>
      </c>
      <c r="G56" s="6" t="str">
        <f t="shared" ref="G56:N70" si="69">IFERROR(VLOOKUP($A56,_f12_all,G$1,FALSE),"0")</f>
        <v>0</v>
      </c>
      <c r="H56" s="72" t="str">
        <f t="shared" ref="H56:H70" si="70">IFERROR(VLOOKUP($A56,_f12_all_pr,H$1,FALSE),"0")</f>
        <v>0</v>
      </c>
      <c r="I56" s="6" t="str">
        <f t="shared" si="69"/>
        <v>0</v>
      </c>
      <c r="J56" s="6" t="str">
        <f t="shared" si="69"/>
        <v>0</v>
      </c>
      <c r="K56" s="72" t="str">
        <f t="shared" ref="K56:K70" si="71">IFERROR(VLOOKUP($A56,_f12_all_pr,K$1,FALSE),"0")</f>
        <v>0</v>
      </c>
      <c r="L56" s="6" t="str">
        <f t="shared" si="69"/>
        <v>0</v>
      </c>
      <c r="M56" s="6" t="str">
        <f t="shared" si="69"/>
        <v>0</v>
      </c>
      <c r="N56" s="6" t="str">
        <f t="shared" si="69"/>
        <v>0</v>
      </c>
      <c r="O56" s="16">
        <f t="shared" ref="O56:O70" si="72">IFERROR(J56-M56-N56,"0")</f>
        <v>0</v>
      </c>
      <c r="P56" s="6" t="str">
        <f t="shared" ref="P56:Q70" si="73">IFERROR(VLOOKUP($A56,_f12_all,P$1,FALSE),"0")</f>
        <v>0</v>
      </c>
      <c r="Q56" s="6" t="str">
        <f t="shared" si="73"/>
        <v>0</v>
      </c>
      <c r="R56" s="72" t="str">
        <f t="shared" ref="R56:R70" si="74">IFERROR(VLOOKUP($A56,_f12_all_pr,R$1,FALSE),"0")</f>
        <v>0</v>
      </c>
      <c r="S56" s="6"/>
      <c r="T56" s="16">
        <f t="shared" si="2"/>
        <v>0</v>
      </c>
      <c r="U56" s="16">
        <f t="shared" si="3"/>
        <v>0</v>
      </c>
      <c r="V56" s="117">
        <f t="shared" si="4"/>
        <v>0</v>
      </c>
      <c r="W56" s="111">
        <f t="shared" si="5"/>
        <v>0</v>
      </c>
      <c r="X56" s="111">
        <f t="shared" si="6"/>
        <v>0</v>
      </c>
      <c r="Y56" s="111">
        <f t="shared" si="7"/>
        <v>0</v>
      </c>
      <c r="Z56" s="111">
        <f t="shared" si="8"/>
        <v>0</v>
      </c>
    </row>
    <row r="57" spans="1:26" x14ac:dyDescent="0.25">
      <c r="A57" t="s">
        <v>1359</v>
      </c>
      <c r="C57">
        <v>49</v>
      </c>
      <c r="D57" s="10" t="s">
        <v>121</v>
      </c>
      <c r="E57" s="8" t="s">
        <v>104</v>
      </c>
      <c r="F57" s="5" t="s">
        <v>91</v>
      </c>
      <c r="G57" s="6" t="str">
        <f t="shared" si="69"/>
        <v>0</v>
      </c>
      <c r="H57" s="72" t="str">
        <f t="shared" si="70"/>
        <v>0</v>
      </c>
      <c r="I57" s="6" t="str">
        <f t="shared" si="69"/>
        <v>0</v>
      </c>
      <c r="J57" s="6" t="str">
        <f t="shared" si="69"/>
        <v>0</v>
      </c>
      <c r="K57" s="72" t="str">
        <f t="shared" si="71"/>
        <v>0</v>
      </c>
      <c r="L57" s="6" t="str">
        <f t="shared" si="69"/>
        <v>0</v>
      </c>
      <c r="M57" s="6" t="str">
        <f t="shared" si="69"/>
        <v>0</v>
      </c>
      <c r="N57" s="6" t="str">
        <f t="shared" si="69"/>
        <v>0</v>
      </c>
      <c r="O57" s="16">
        <f t="shared" si="72"/>
        <v>0</v>
      </c>
      <c r="P57" s="6" t="str">
        <f t="shared" si="73"/>
        <v>0</v>
      </c>
      <c r="Q57" s="6" t="str">
        <f t="shared" si="73"/>
        <v>0</v>
      </c>
      <c r="R57" s="72" t="str">
        <f t="shared" si="74"/>
        <v>0</v>
      </c>
      <c r="S57" s="6"/>
      <c r="T57" s="16">
        <f t="shared" si="2"/>
        <v>0</v>
      </c>
      <c r="U57" s="16">
        <f t="shared" si="3"/>
        <v>0</v>
      </c>
      <c r="V57" s="117">
        <f t="shared" si="4"/>
        <v>0</v>
      </c>
      <c r="W57" s="111">
        <f t="shared" si="5"/>
        <v>0</v>
      </c>
      <c r="X57" s="111">
        <f t="shared" si="6"/>
        <v>0</v>
      </c>
      <c r="Y57" s="111">
        <f t="shared" si="7"/>
        <v>0</v>
      </c>
      <c r="Z57" s="111">
        <f t="shared" si="8"/>
        <v>0</v>
      </c>
    </row>
    <row r="58" spans="1:26" x14ac:dyDescent="0.25">
      <c r="A58" t="s">
        <v>1360</v>
      </c>
      <c r="C58">
        <v>50</v>
      </c>
      <c r="D58" s="10" t="s">
        <v>122</v>
      </c>
      <c r="E58" s="8" t="s">
        <v>105</v>
      </c>
      <c r="F58" s="5" t="s">
        <v>92</v>
      </c>
      <c r="G58" s="6" t="str">
        <f t="shared" si="69"/>
        <v>0</v>
      </c>
      <c r="H58" s="72" t="str">
        <f t="shared" si="70"/>
        <v>0</v>
      </c>
      <c r="I58" s="6" t="str">
        <f t="shared" si="69"/>
        <v>0</v>
      </c>
      <c r="J58" s="6" t="str">
        <f t="shared" si="69"/>
        <v>0</v>
      </c>
      <c r="K58" s="72" t="str">
        <f t="shared" si="71"/>
        <v>0</v>
      </c>
      <c r="L58" s="6" t="str">
        <f t="shared" si="69"/>
        <v>0</v>
      </c>
      <c r="M58" s="6" t="str">
        <f t="shared" si="69"/>
        <v>0</v>
      </c>
      <c r="N58" s="6" t="str">
        <f t="shared" si="69"/>
        <v>0</v>
      </c>
      <c r="O58" s="16">
        <f t="shared" si="72"/>
        <v>0</v>
      </c>
      <c r="P58" s="6" t="str">
        <f t="shared" si="73"/>
        <v>0</v>
      </c>
      <c r="Q58" s="6" t="str">
        <f t="shared" si="73"/>
        <v>0</v>
      </c>
      <c r="R58" s="72" t="str">
        <f t="shared" si="74"/>
        <v>0</v>
      </c>
      <c r="S58" s="6"/>
      <c r="T58" s="16">
        <f t="shared" si="2"/>
        <v>0</v>
      </c>
      <c r="U58" s="16">
        <f t="shared" si="3"/>
        <v>0</v>
      </c>
      <c r="V58" s="117">
        <f t="shared" si="4"/>
        <v>0</v>
      </c>
      <c r="W58" s="111">
        <f t="shared" si="5"/>
        <v>0</v>
      </c>
      <c r="X58" s="111">
        <f t="shared" si="6"/>
        <v>0</v>
      </c>
      <c r="Y58" s="111">
        <f t="shared" si="7"/>
        <v>0</v>
      </c>
      <c r="Z58" s="111">
        <f t="shared" si="8"/>
        <v>0</v>
      </c>
    </row>
    <row r="59" spans="1:26" x14ac:dyDescent="0.25">
      <c r="A59" t="s">
        <v>1361</v>
      </c>
      <c r="C59">
        <v>51</v>
      </c>
      <c r="D59" s="10" t="s">
        <v>123</v>
      </c>
      <c r="E59" s="8" t="s">
        <v>106</v>
      </c>
      <c r="F59" s="5" t="s">
        <v>93</v>
      </c>
      <c r="G59" s="6" t="str">
        <f t="shared" si="69"/>
        <v>0</v>
      </c>
      <c r="H59" s="72" t="str">
        <f t="shared" si="70"/>
        <v>0</v>
      </c>
      <c r="I59" s="6" t="str">
        <f t="shared" si="69"/>
        <v>0</v>
      </c>
      <c r="J59" s="6" t="str">
        <f t="shared" si="69"/>
        <v>0</v>
      </c>
      <c r="K59" s="72" t="str">
        <f t="shared" si="71"/>
        <v>0</v>
      </c>
      <c r="L59" s="6" t="str">
        <f t="shared" si="69"/>
        <v>0</v>
      </c>
      <c r="M59" s="6" t="str">
        <f t="shared" si="69"/>
        <v>0</v>
      </c>
      <c r="N59" s="6" t="str">
        <f t="shared" si="69"/>
        <v>0</v>
      </c>
      <c r="O59" s="16">
        <f t="shared" si="72"/>
        <v>0</v>
      </c>
      <c r="P59" s="6" t="str">
        <f t="shared" si="73"/>
        <v>0</v>
      </c>
      <c r="Q59" s="6" t="str">
        <f t="shared" si="73"/>
        <v>0</v>
      </c>
      <c r="R59" s="72" t="str">
        <f t="shared" si="74"/>
        <v>0</v>
      </c>
      <c r="S59" s="6"/>
      <c r="T59" s="16">
        <f t="shared" si="2"/>
        <v>0</v>
      </c>
      <c r="U59" s="16">
        <f t="shared" si="3"/>
        <v>0</v>
      </c>
      <c r="V59" s="117">
        <f t="shared" si="4"/>
        <v>0</v>
      </c>
      <c r="W59" s="111">
        <f t="shared" si="5"/>
        <v>0</v>
      </c>
      <c r="X59" s="111">
        <f t="shared" si="6"/>
        <v>0</v>
      </c>
      <c r="Y59" s="111">
        <f t="shared" si="7"/>
        <v>0</v>
      </c>
      <c r="Z59" s="111">
        <f t="shared" si="8"/>
        <v>0</v>
      </c>
    </row>
    <row r="60" spans="1:26" x14ac:dyDescent="0.25">
      <c r="A60" t="s">
        <v>1362</v>
      </c>
      <c r="C60">
        <v>52</v>
      </c>
      <c r="D60" s="10" t="s">
        <v>124</v>
      </c>
      <c r="E60" s="8" t="s">
        <v>107</v>
      </c>
      <c r="F60" s="5" t="s">
        <v>94</v>
      </c>
      <c r="G60" s="6" t="str">
        <f t="shared" si="69"/>
        <v>0</v>
      </c>
      <c r="H60" s="72" t="str">
        <f t="shared" si="70"/>
        <v>0</v>
      </c>
      <c r="I60" s="6" t="str">
        <f t="shared" si="69"/>
        <v>0</v>
      </c>
      <c r="J60" s="6" t="str">
        <f t="shared" si="69"/>
        <v>0</v>
      </c>
      <c r="K60" s="72" t="str">
        <f t="shared" si="71"/>
        <v>0</v>
      </c>
      <c r="L60" s="6" t="str">
        <f t="shared" si="69"/>
        <v>0</v>
      </c>
      <c r="M60" s="6" t="str">
        <f t="shared" si="69"/>
        <v>0</v>
      </c>
      <c r="N60" s="6" t="str">
        <f t="shared" si="69"/>
        <v>0</v>
      </c>
      <c r="O60" s="16">
        <f t="shared" si="72"/>
        <v>0</v>
      </c>
      <c r="P60" s="6" t="str">
        <f t="shared" si="73"/>
        <v>0</v>
      </c>
      <c r="Q60" s="6" t="str">
        <f t="shared" si="73"/>
        <v>0</v>
      </c>
      <c r="R60" s="72" t="str">
        <f t="shared" si="74"/>
        <v>0</v>
      </c>
      <c r="S60" s="6"/>
      <c r="T60" s="16">
        <f t="shared" si="2"/>
        <v>0</v>
      </c>
      <c r="U60" s="16">
        <f t="shared" si="3"/>
        <v>0</v>
      </c>
      <c r="V60" s="117">
        <f t="shared" si="4"/>
        <v>0</v>
      </c>
      <c r="W60" s="111">
        <f t="shared" si="5"/>
        <v>0</v>
      </c>
      <c r="X60" s="111">
        <f t="shared" si="6"/>
        <v>0</v>
      </c>
      <c r="Y60" s="111">
        <f t="shared" si="7"/>
        <v>0</v>
      </c>
      <c r="Z60" s="111">
        <f t="shared" si="8"/>
        <v>0</v>
      </c>
    </row>
    <row r="61" spans="1:26" x14ac:dyDescent="0.25">
      <c r="A61" t="s">
        <v>1363</v>
      </c>
      <c r="C61">
        <v>53</v>
      </c>
      <c r="D61" s="10" t="s">
        <v>125</v>
      </c>
      <c r="E61" s="8" t="s">
        <v>108</v>
      </c>
      <c r="F61" s="5" t="s">
        <v>95</v>
      </c>
      <c r="G61" s="6" t="str">
        <f t="shared" si="69"/>
        <v>0</v>
      </c>
      <c r="H61" s="72" t="str">
        <f t="shared" si="70"/>
        <v>0</v>
      </c>
      <c r="I61" s="6" t="str">
        <f t="shared" si="69"/>
        <v>0</v>
      </c>
      <c r="J61" s="6" t="str">
        <f t="shared" si="69"/>
        <v>0</v>
      </c>
      <c r="K61" s="72" t="str">
        <f t="shared" si="71"/>
        <v>0</v>
      </c>
      <c r="L61" s="6" t="str">
        <f t="shared" si="69"/>
        <v>0</v>
      </c>
      <c r="M61" s="6" t="str">
        <f t="shared" si="69"/>
        <v>0</v>
      </c>
      <c r="N61" s="6" t="str">
        <f t="shared" si="69"/>
        <v>0</v>
      </c>
      <c r="O61" s="16">
        <f t="shared" si="72"/>
        <v>0</v>
      </c>
      <c r="P61" s="6" t="str">
        <f t="shared" si="73"/>
        <v>0</v>
      </c>
      <c r="Q61" s="6" t="str">
        <f t="shared" si="73"/>
        <v>0</v>
      </c>
      <c r="R61" s="72" t="str">
        <f t="shared" si="74"/>
        <v>0</v>
      </c>
      <c r="S61" s="6"/>
      <c r="T61" s="16">
        <f t="shared" si="2"/>
        <v>0</v>
      </c>
      <c r="U61" s="16">
        <f t="shared" si="3"/>
        <v>0</v>
      </c>
      <c r="V61" s="117">
        <f t="shared" si="4"/>
        <v>0</v>
      </c>
      <c r="W61" s="111">
        <f t="shared" si="5"/>
        <v>0</v>
      </c>
      <c r="X61" s="111">
        <f t="shared" si="6"/>
        <v>0</v>
      </c>
      <c r="Y61" s="111">
        <f t="shared" si="7"/>
        <v>0</v>
      </c>
      <c r="Z61" s="111">
        <f t="shared" si="8"/>
        <v>0</v>
      </c>
    </row>
    <row r="62" spans="1:26" x14ac:dyDescent="0.25">
      <c r="C62">
        <v>54</v>
      </c>
      <c r="D62" s="10"/>
      <c r="E62" s="8"/>
      <c r="F62" s="5"/>
      <c r="G62" s="6" t="str">
        <f t="shared" si="69"/>
        <v>0</v>
      </c>
      <c r="H62" s="72" t="str">
        <f t="shared" si="70"/>
        <v>0</v>
      </c>
      <c r="I62" s="6" t="str">
        <f t="shared" si="69"/>
        <v>0</v>
      </c>
      <c r="J62" s="6" t="str">
        <f t="shared" si="69"/>
        <v>0</v>
      </c>
      <c r="K62" s="72" t="str">
        <f t="shared" si="71"/>
        <v>0</v>
      </c>
      <c r="L62" s="6" t="str">
        <f t="shared" si="69"/>
        <v>0</v>
      </c>
      <c r="M62" s="6" t="str">
        <f t="shared" si="69"/>
        <v>0</v>
      </c>
      <c r="N62" s="6" t="str">
        <f t="shared" si="69"/>
        <v>0</v>
      </c>
      <c r="O62" s="16">
        <f t="shared" si="72"/>
        <v>0</v>
      </c>
      <c r="P62" s="6" t="str">
        <f t="shared" si="73"/>
        <v>0</v>
      </c>
      <c r="Q62" s="6" t="str">
        <f t="shared" si="73"/>
        <v>0</v>
      </c>
      <c r="R62" s="72" t="str">
        <f t="shared" si="74"/>
        <v>0</v>
      </c>
      <c r="S62" s="6"/>
      <c r="T62" s="16">
        <f t="shared" si="2"/>
        <v>0</v>
      </c>
      <c r="U62" s="16">
        <f t="shared" si="3"/>
        <v>0</v>
      </c>
      <c r="V62" s="117">
        <f t="shared" si="4"/>
        <v>0</v>
      </c>
      <c r="W62" s="111">
        <f t="shared" si="5"/>
        <v>0</v>
      </c>
      <c r="X62" s="111">
        <f t="shared" si="6"/>
        <v>0</v>
      </c>
      <c r="Y62" s="111">
        <f t="shared" si="7"/>
        <v>0</v>
      </c>
      <c r="Z62" s="111">
        <f t="shared" si="8"/>
        <v>0</v>
      </c>
    </row>
    <row r="63" spans="1:26" x14ac:dyDescent="0.25">
      <c r="A63" s="44" t="s">
        <v>3589</v>
      </c>
      <c r="C63">
        <v>55</v>
      </c>
      <c r="D63" s="10" t="s">
        <v>127</v>
      </c>
      <c r="E63" s="8" t="s">
        <v>111</v>
      </c>
      <c r="F63" s="5" t="s">
        <v>97</v>
      </c>
      <c r="G63" s="6" t="str">
        <f t="shared" si="69"/>
        <v>0</v>
      </c>
      <c r="H63" s="72" t="str">
        <f t="shared" si="70"/>
        <v>0</v>
      </c>
      <c r="I63" s="6" t="str">
        <f t="shared" si="69"/>
        <v>0</v>
      </c>
      <c r="J63" s="6" t="str">
        <f t="shared" si="69"/>
        <v>0</v>
      </c>
      <c r="K63" s="72" t="str">
        <f t="shared" si="71"/>
        <v>0</v>
      </c>
      <c r="L63" s="6" t="str">
        <f t="shared" si="69"/>
        <v>0</v>
      </c>
      <c r="M63" s="6" t="str">
        <f t="shared" si="69"/>
        <v>0</v>
      </c>
      <c r="N63" s="6" t="str">
        <f t="shared" si="69"/>
        <v>0</v>
      </c>
      <c r="O63" s="16">
        <f t="shared" si="72"/>
        <v>0</v>
      </c>
      <c r="P63" s="6" t="str">
        <f t="shared" si="73"/>
        <v>0</v>
      </c>
      <c r="Q63" s="6" t="str">
        <f t="shared" si="73"/>
        <v>0</v>
      </c>
      <c r="R63" s="72" t="str">
        <f t="shared" si="74"/>
        <v>0</v>
      </c>
      <c r="S63" s="6"/>
      <c r="T63" s="16">
        <f t="shared" si="2"/>
        <v>0</v>
      </c>
      <c r="U63" s="16">
        <f t="shared" si="3"/>
        <v>0</v>
      </c>
      <c r="V63" s="117">
        <f t="shared" si="4"/>
        <v>0</v>
      </c>
      <c r="W63" s="111">
        <f t="shared" si="5"/>
        <v>0</v>
      </c>
      <c r="X63" s="111">
        <f t="shared" si="6"/>
        <v>0</v>
      </c>
      <c r="Y63" s="111">
        <f t="shared" si="7"/>
        <v>0</v>
      </c>
      <c r="Z63" s="111">
        <f t="shared" si="8"/>
        <v>0</v>
      </c>
    </row>
    <row r="64" spans="1:26" ht="24.75" x14ac:dyDescent="0.25">
      <c r="A64" s="44" t="s">
        <v>3453</v>
      </c>
      <c r="C64">
        <v>56</v>
      </c>
      <c r="D64" s="10" t="s">
        <v>3448</v>
      </c>
      <c r="E64" s="8" t="s">
        <v>3465</v>
      </c>
      <c r="F64" s="5" t="s">
        <v>3447</v>
      </c>
      <c r="G64" s="6" t="str">
        <f t="shared" si="69"/>
        <v>0</v>
      </c>
      <c r="H64" s="72" t="str">
        <f t="shared" si="70"/>
        <v>0</v>
      </c>
      <c r="I64" s="6" t="str">
        <f t="shared" si="69"/>
        <v>0</v>
      </c>
      <c r="J64" s="6" t="str">
        <f t="shared" si="69"/>
        <v>0</v>
      </c>
      <c r="K64" s="72" t="str">
        <f t="shared" si="71"/>
        <v>0</v>
      </c>
      <c r="L64" s="6" t="str">
        <f t="shared" si="69"/>
        <v>0</v>
      </c>
      <c r="M64" s="6" t="str">
        <f t="shared" si="69"/>
        <v>0</v>
      </c>
      <c r="N64" s="6" t="str">
        <f t="shared" si="69"/>
        <v>0</v>
      </c>
      <c r="O64" s="16">
        <f t="shared" ref="O64" si="75">IFERROR(J64-M64-N64,"0")</f>
        <v>0</v>
      </c>
      <c r="P64" s="6" t="str">
        <f t="shared" si="73"/>
        <v>0</v>
      </c>
      <c r="Q64" s="6" t="str">
        <f t="shared" si="73"/>
        <v>0</v>
      </c>
      <c r="R64" s="72" t="str">
        <f t="shared" si="74"/>
        <v>0</v>
      </c>
      <c r="S64" s="6"/>
      <c r="T64" s="16">
        <f t="shared" ref="T64:T65" si="76">IFERROR(G64-I64,"0")</f>
        <v>0</v>
      </c>
      <c r="U64" s="16">
        <f t="shared" ref="U64:U65" si="77">IFERROR(J64-L64,"0")</f>
        <v>0</v>
      </c>
      <c r="V64" s="117">
        <f t="shared" ref="V64:V65" si="78">IFERROR(T64-U64,"0")</f>
        <v>0</v>
      </c>
      <c r="W64" s="111">
        <f t="shared" ref="W64:W65" si="79">I64-P64-Q64</f>
        <v>0</v>
      </c>
      <c r="X64" s="111">
        <f t="shared" ref="X64:X65" si="80">I64-L64</f>
        <v>0</v>
      </c>
      <c r="Y64" s="111">
        <f t="shared" ref="Y64:Y65" si="81">G64-J64</f>
        <v>0</v>
      </c>
      <c r="Z64" s="111">
        <f t="shared" ref="Z64:Z65" si="82">J64-M64-N64</f>
        <v>0</v>
      </c>
    </row>
    <row r="65" spans="1:26" x14ac:dyDescent="0.25">
      <c r="C65">
        <v>57</v>
      </c>
      <c r="D65" s="36" t="s">
        <v>3449</v>
      </c>
      <c r="E65" s="14"/>
      <c r="F65" s="15"/>
      <c r="G65" s="16">
        <f t="shared" ref="G65:Q65" si="83">IFERROR(G63-G64,"0")</f>
        <v>0</v>
      </c>
      <c r="H65" s="228"/>
      <c r="I65" s="233">
        <f t="shared" si="83"/>
        <v>0</v>
      </c>
      <c r="J65" s="233">
        <f t="shared" si="83"/>
        <v>0</v>
      </c>
      <c r="K65" s="228"/>
      <c r="L65" s="233">
        <f t="shared" si="83"/>
        <v>0</v>
      </c>
      <c r="M65" s="233">
        <f t="shared" si="83"/>
        <v>0</v>
      </c>
      <c r="N65" s="233">
        <f t="shared" si="83"/>
        <v>0</v>
      </c>
      <c r="O65" s="16">
        <f t="shared" si="83"/>
        <v>0</v>
      </c>
      <c r="P65" s="233">
        <f t="shared" si="83"/>
        <v>0</v>
      </c>
      <c r="Q65" s="233">
        <f t="shared" si="83"/>
        <v>0</v>
      </c>
      <c r="R65" s="228"/>
      <c r="S65" s="16"/>
      <c r="T65" s="16">
        <f t="shared" si="76"/>
        <v>0</v>
      </c>
      <c r="U65" s="16">
        <f t="shared" si="77"/>
        <v>0</v>
      </c>
      <c r="V65" s="117">
        <f t="shared" si="78"/>
        <v>0</v>
      </c>
      <c r="W65" s="111">
        <f t="shared" si="79"/>
        <v>0</v>
      </c>
      <c r="X65" s="111">
        <f t="shared" si="80"/>
        <v>0</v>
      </c>
      <c r="Y65" s="111">
        <f t="shared" si="81"/>
        <v>0</v>
      </c>
      <c r="Z65" s="111">
        <f t="shared" si="82"/>
        <v>0</v>
      </c>
    </row>
    <row r="66" spans="1:26" x14ac:dyDescent="0.25">
      <c r="A66" t="s">
        <v>1364</v>
      </c>
      <c r="C66">
        <v>58</v>
      </c>
      <c r="D66" s="10" t="s">
        <v>128</v>
      </c>
      <c r="E66" s="8" t="s">
        <v>112</v>
      </c>
      <c r="F66" s="5" t="s">
        <v>98</v>
      </c>
      <c r="G66" s="6" t="str">
        <f t="shared" si="69"/>
        <v>0</v>
      </c>
      <c r="H66" s="72" t="str">
        <f t="shared" si="70"/>
        <v>0</v>
      </c>
      <c r="I66" s="6" t="str">
        <f t="shared" si="69"/>
        <v>0</v>
      </c>
      <c r="J66" s="6" t="str">
        <f t="shared" si="69"/>
        <v>0</v>
      </c>
      <c r="K66" s="72" t="str">
        <f t="shared" si="71"/>
        <v>0</v>
      </c>
      <c r="L66" s="6" t="str">
        <f t="shared" si="69"/>
        <v>0</v>
      </c>
      <c r="M66" s="6" t="str">
        <f t="shared" si="69"/>
        <v>0</v>
      </c>
      <c r="N66" s="6" t="str">
        <f t="shared" si="69"/>
        <v>0</v>
      </c>
      <c r="O66" s="16">
        <f t="shared" si="72"/>
        <v>0</v>
      </c>
      <c r="P66" s="6" t="str">
        <f t="shared" si="73"/>
        <v>0</v>
      </c>
      <c r="Q66" s="6" t="str">
        <f t="shared" si="73"/>
        <v>0</v>
      </c>
      <c r="R66" s="72" t="str">
        <f t="shared" si="74"/>
        <v>0</v>
      </c>
      <c r="S66" s="6"/>
      <c r="T66" s="16">
        <f t="shared" si="2"/>
        <v>0</v>
      </c>
      <c r="U66" s="16">
        <f t="shared" si="3"/>
        <v>0</v>
      </c>
      <c r="V66" s="117">
        <f t="shared" si="4"/>
        <v>0</v>
      </c>
      <c r="W66" s="111">
        <f t="shared" si="5"/>
        <v>0</v>
      </c>
      <c r="X66" s="111">
        <f t="shared" si="6"/>
        <v>0</v>
      </c>
      <c r="Y66" s="111">
        <f t="shared" si="7"/>
        <v>0</v>
      </c>
      <c r="Z66" s="111">
        <f t="shared" si="8"/>
        <v>0</v>
      </c>
    </row>
    <row r="67" spans="1:26" ht="24.75" x14ac:dyDescent="0.25">
      <c r="A67" t="s">
        <v>1365</v>
      </c>
      <c r="C67">
        <v>59</v>
      </c>
      <c r="D67" s="10" t="s">
        <v>130</v>
      </c>
      <c r="E67" s="8" t="s">
        <v>113</v>
      </c>
      <c r="F67" s="5" t="s">
        <v>99</v>
      </c>
      <c r="G67" s="6" t="str">
        <f t="shared" si="69"/>
        <v>0</v>
      </c>
      <c r="H67" s="72" t="str">
        <f t="shared" si="70"/>
        <v>0</v>
      </c>
      <c r="I67" s="6" t="str">
        <f t="shared" si="69"/>
        <v>0</v>
      </c>
      <c r="J67" s="6" t="str">
        <f t="shared" si="69"/>
        <v>0</v>
      </c>
      <c r="K67" s="72" t="str">
        <f t="shared" si="71"/>
        <v>0</v>
      </c>
      <c r="L67" s="6" t="str">
        <f t="shared" si="69"/>
        <v>0</v>
      </c>
      <c r="M67" s="6" t="str">
        <f t="shared" si="69"/>
        <v>0</v>
      </c>
      <c r="N67" s="6" t="str">
        <f t="shared" si="69"/>
        <v>0</v>
      </c>
      <c r="O67" s="16">
        <f t="shared" si="72"/>
        <v>0</v>
      </c>
      <c r="P67" s="6" t="str">
        <f t="shared" si="73"/>
        <v>0</v>
      </c>
      <c r="Q67" s="6" t="str">
        <f t="shared" si="73"/>
        <v>0</v>
      </c>
      <c r="R67" s="72" t="str">
        <f t="shared" si="74"/>
        <v>0</v>
      </c>
      <c r="S67" s="6"/>
      <c r="T67" s="16">
        <f t="shared" si="2"/>
        <v>0</v>
      </c>
      <c r="U67" s="16">
        <f t="shared" si="3"/>
        <v>0</v>
      </c>
      <c r="V67" s="117">
        <f t="shared" si="4"/>
        <v>0</v>
      </c>
      <c r="W67" s="111">
        <f t="shared" si="5"/>
        <v>0</v>
      </c>
      <c r="X67" s="111">
        <f t="shared" si="6"/>
        <v>0</v>
      </c>
      <c r="Y67" s="111">
        <f t="shared" si="7"/>
        <v>0</v>
      </c>
      <c r="Z67" s="111">
        <f t="shared" si="8"/>
        <v>0</v>
      </c>
    </row>
    <row r="68" spans="1:26" x14ac:dyDescent="0.25">
      <c r="A68" t="s">
        <v>1366</v>
      </c>
      <c r="C68">
        <v>60</v>
      </c>
      <c r="D68" s="10" t="s">
        <v>129</v>
      </c>
      <c r="E68" s="8" t="s">
        <v>114</v>
      </c>
      <c r="F68" s="5" t="s">
        <v>100</v>
      </c>
      <c r="G68" s="6" t="str">
        <f t="shared" si="69"/>
        <v>0</v>
      </c>
      <c r="H68" s="72" t="str">
        <f t="shared" si="70"/>
        <v>0</v>
      </c>
      <c r="I68" s="6" t="str">
        <f t="shared" si="69"/>
        <v>0</v>
      </c>
      <c r="J68" s="6" t="str">
        <f t="shared" si="69"/>
        <v>0</v>
      </c>
      <c r="K68" s="72" t="str">
        <f t="shared" si="71"/>
        <v>0</v>
      </c>
      <c r="L68" s="6" t="str">
        <f t="shared" si="69"/>
        <v>0</v>
      </c>
      <c r="M68" s="6" t="str">
        <f t="shared" si="69"/>
        <v>0</v>
      </c>
      <c r="N68" s="6" t="str">
        <f t="shared" si="69"/>
        <v>0</v>
      </c>
      <c r="O68" s="16">
        <f t="shared" si="72"/>
        <v>0</v>
      </c>
      <c r="P68" s="6" t="str">
        <f t="shared" si="73"/>
        <v>0</v>
      </c>
      <c r="Q68" s="6" t="str">
        <f t="shared" si="73"/>
        <v>0</v>
      </c>
      <c r="R68" s="72" t="str">
        <f t="shared" si="74"/>
        <v>0</v>
      </c>
      <c r="S68" s="6"/>
      <c r="T68" s="16">
        <f t="shared" si="2"/>
        <v>0</v>
      </c>
      <c r="U68" s="16">
        <f t="shared" si="3"/>
        <v>0</v>
      </c>
      <c r="V68" s="117">
        <f t="shared" si="4"/>
        <v>0</v>
      </c>
      <c r="W68" s="111">
        <f t="shared" si="5"/>
        <v>0</v>
      </c>
      <c r="X68" s="111">
        <f t="shared" si="6"/>
        <v>0</v>
      </c>
      <c r="Y68" s="111">
        <f t="shared" si="7"/>
        <v>0</v>
      </c>
      <c r="Z68" s="111">
        <f t="shared" si="8"/>
        <v>0</v>
      </c>
    </row>
    <row r="69" spans="1:26" ht="24.75" x14ac:dyDescent="0.25">
      <c r="A69" t="s">
        <v>1367</v>
      </c>
      <c r="C69">
        <v>61</v>
      </c>
      <c r="D69" s="10" t="s">
        <v>118</v>
      </c>
      <c r="E69" s="8" t="s">
        <v>115</v>
      </c>
      <c r="F69" s="5" t="s">
        <v>116</v>
      </c>
      <c r="G69" s="6" t="str">
        <f t="shared" si="69"/>
        <v>0</v>
      </c>
      <c r="H69" s="72" t="str">
        <f t="shared" si="70"/>
        <v>0</v>
      </c>
      <c r="I69" s="6" t="str">
        <f t="shared" si="69"/>
        <v>0</v>
      </c>
      <c r="J69" s="6" t="str">
        <f t="shared" si="69"/>
        <v>0</v>
      </c>
      <c r="K69" s="72" t="str">
        <f t="shared" si="71"/>
        <v>0</v>
      </c>
      <c r="L69" s="6" t="str">
        <f t="shared" si="69"/>
        <v>0</v>
      </c>
      <c r="M69" s="6" t="str">
        <f t="shared" si="69"/>
        <v>0</v>
      </c>
      <c r="N69" s="6" t="str">
        <f t="shared" si="69"/>
        <v>0</v>
      </c>
      <c r="O69" s="16">
        <f t="shared" si="72"/>
        <v>0</v>
      </c>
      <c r="P69" s="6" t="str">
        <f t="shared" si="73"/>
        <v>0</v>
      </c>
      <c r="Q69" s="6" t="str">
        <f t="shared" si="73"/>
        <v>0</v>
      </c>
      <c r="R69" s="72" t="str">
        <f t="shared" si="74"/>
        <v>0</v>
      </c>
      <c r="S69" s="6"/>
      <c r="T69" s="16">
        <f t="shared" si="2"/>
        <v>0</v>
      </c>
      <c r="U69" s="16">
        <f t="shared" si="3"/>
        <v>0</v>
      </c>
      <c r="V69" s="117">
        <f t="shared" si="4"/>
        <v>0</v>
      </c>
      <c r="W69" s="111">
        <f t="shared" si="5"/>
        <v>0</v>
      </c>
      <c r="X69" s="111">
        <f t="shared" si="6"/>
        <v>0</v>
      </c>
      <c r="Y69" s="111">
        <f t="shared" si="7"/>
        <v>0</v>
      </c>
      <c r="Z69" s="111">
        <f t="shared" si="8"/>
        <v>0</v>
      </c>
    </row>
    <row r="70" spans="1:26" x14ac:dyDescent="0.25">
      <c r="A70" t="s">
        <v>1368</v>
      </c>
      <c r="C70">
        <v>62</v>
      </c>
      <c r="D70" s="10" t="s">
        <v>119</v>
      </c>
      <c r="E70" s="8" t="s">
        <v>3466</v>
      </c>
      <c r="F70" s="5" t="s">
        <v>117</v>
      </c>
      <c r="G70" s="6" t="str">
        <f t="shared" si="69"/>
        <v>0</v>
      </c>
      <c r="H70" s="72" t="str">
        <f t="shared" si="70"/>
        <v>0</v>
      </c>
      <c r="I70" s="6" t="str">
        <f t="shared" si="69"/>
        <v>0</v>
      </c>
      <c r="J70" s="6" t="str">
        <f t="shared" si="69"/>
        <v>0</v>
      </c>
      <c r="K70" s="72" t="str">
        <f t="shared" si="71"/>
        <v>0</v>
      </c>
      <c r="L70" s="6" t="str">
        <f t="shared" si="69"/>
        <v>0</v>
      </c>
      <c r="M70" s="6" t="str">
        <f t="shared" si="69"/>
        <v>0</v>
      </c>
      <c r="N70" s="6" t="str">
        <f t="shared" si="69"/>
        <v>0</v>
      </c>
      <c r="O70" s="16">
        <f t="shared" si="72"/>
        <v>0</v>
      </c>
      <c r="P70" s="6" t="str">
        <f t="shared" si="73"/>
        <v>0</v>
      </c>
      <c r="Q70" s="6" t="str">
        <f t="shared" si="73"/>
        <v>0</v>
      </c>
      <c r="R70" s="72" t="str">
        <f t="shared" si="74"/>
        <v>0</v>
      </c>
      <c r="S70" s="6"/>
      <c r="T70" s="16">
        <f t="shared" si="2"/>
        <v>0</v>
      </c>
      <c r="U70" s="16">
        <f t="shared" si="3"/>
        <v>0</v>
      </c>
      <c r="V70" s="117">
        <f t="shared" si="4"/>
        <v>0</v>
      </c>
      <c r="W70" s="111">
        <f t="shared" si="5"/>
        <v>0</v>
      </c>
      <c r="X70" s="111">
        <f t="shared" si="6"/>
        <v>0</v>
      </c>
      <c r="Y70" s="111">
        <f t="shared" si="7"/>
        <v>0</v>
      </c>
      <c r="Z70" s="111">
        <f t="shared" si="8"/>
        <v>0</v>
      </c>
    </row>
    <row r="71" spans="1:26" x14ac:dyDescent="0.25">
      <c r="C71">
        <v>63</v>
      </c>
      <c r="D71" s="37" t="s">
        <v>668</v>
      </c>
      <c r="E71" s="20"/>
      <c r="F71" s="21"/>
      <c r="G71" s="231">
        <f>IFERROR(G39-G40-G48-G56-G57-G58-G59-G60-G61-G62-G63-G66-G67-G68-G69-G70,"09")</f>
        <v>0</v>
      </c>
      <c r="H71" s="228"/>
      <c r="I71" s="231">
        <f t="shared" ref="I71:Q71" si="84">IFERROR(I39-I40-I48-I56-I57-I58-I59-I60-I61-I62-I63-I66-I67-I68-I69-I70,"09")</f>
        <v>0</v>
      </c>
      <c r="J71" s="231">
        <f t="shared" si="84"/>
        <v>0</v>
      </c>
      <c r="K71" s="228"/>
      <c r="L71" s="231">
        <f t="shared" si="84"/>
        <v>0</v>
      </c>
      <c r="M71" s="231">
        <f t="shared" si="84"/>
        <v>0</v>
      </c>
      <c r="N71" s="231">
        <f t="shared" si="84"/>
        <v>0</v>
      </c>
      <c r="O71" s="16">
        <f t="shared" si="84"/>
        <v>0</v>
      </c>
      <c r="P71" s="231">
        <f t="shared" si="84"/>
        <v>0</v>
      </c>
      <c r="Q71" s="231">
        <f t="shared" si="84"/>
        <v>0</v>
      </c>
      <c r="R71" s="228"/>
      <c r="S71" s="16"/>
      <c r="T71" s="16">
        <f t="shared" si="2"/>
        <v>0</v>
      </c>
      <c r="U71" s="16">
        <f t="shared" si="3"/>
        <v>0</v>
      </c>
      <c r="V71" s="117">
        <f t="shared" si="4"/>
        <v>0</v>
      </c>
      <c r="W71" s="111">
        <f t="shared" si="5"/>
        <v>0</v>
      </c>
      <c r="X71" s="111">
        <f t="shared" si="6"/>
        <v>0</v>
      </c>
      <c r="Y71" s="111">
        <f t="shared" si="7"/>
        <v>0</v>
      </c>
      <c r="Z71" s="111">
        <f t="shared" si="8"/>
        <v>0</v>
      </c>
    </row>
    <row r="72" spans="1:26" ht="24.75" x14ac:dyDescent="0.25">
      <c r="A72" t="s">
        <v>1369</v>
      </c>
      <c r="B72">
        <v>1</v>
      </c>
      <c r="C72">
        <v>64</v>
      </c>
      <c r="D72" s="4" t="s">
        <v>131</v>
      </c>
      <c r="E72" s="12" t="s">
        <v>132</v>
      </c>
      <c r="F72" s="18" t="s">
        <v>133</v>
      </c>
      <c r="G72" s="46" t="str">
        <f t="shared" ref="G72:Q74" si="85">IFERROR(VLOOKUP($A72,_f12_all,G$1,FALSE),"0")</f>
        <v>0</v>
      </c>
      <c r="H72" s="70" t="str">
        <f>IFERROR(VLOOKUP($A72,_f12_all_pr,H$1,FALSE),"0")</f>
        <v>0</v>
      </c>
      <c r="I72" s="46" t="str">
        <f t="shared" si="85"/>
        <v>0</v>
      </c>
      <c r="J72" s="46" t="str">
        <f t="shared" si="85"/>
        <v>0</v>
      </c>
      <c r="K72" s="70" t="str">
        <f>IFERROR(VLOOKUP($A72,_f12_all_pr,K$1,FALSE),"0")</f>
        <v>0</v>
      </c>
      <c r="L72" s="46" t="str">
        <f t="shared" si="85"/>
        <v>0</v>
      </c>
      <c r="M72" s="46" t="str">
        <f t="shared" si="85"/>
        <v>0</v>
      </c>
      <c r="N72" s="46" t="str">
        <f t="shared" si="85"/>
        <v>0</v>
      </c>
      <c r="O72" s="16">
        <f>IFERROR(J72-M72-N72,"0")</f>
        <v>0</v>
      </c>
      <c r="P72" s="46" t="str">
        <f>IFERROR(VLOOKUP($A72,_f12_all,P$1,FALSE),"0")</f>
        <v>0</v>
      </c>
      <c r="Q72" s="46" t="str">
        <f>IFERROR(VLOOKUP($A72,_f12_all,Q$1,FALSE),"0")</f>
        <v>0</v>
      </c>
      <c r="R72" s="70" t="str">
        <f>IFERROR(VLOOKUP($A72,_f12_all_pr,R$1,FALSE),"0")</f>
        <v>0</v>
      </c>
      <c r="S72" s="6"/>
      <c r="T72" s="16">
        <f t="shared" si="2"/>
        <v>0</v>
      </c>
      <c r="U72" s="16">
        <f t="shared" si="3"/>
        <v>0</v>
      </c>
      <c r="V72" s="117">
        <f t="shared" si="4"/>
        <v>0</v>
      </c>
      <c r="W72" s="111">
        <f t="shared" si="5"/>
        <v>0</v>
      </c>
      <c r="X72" s="111">
        <f t="shared" si="6"/>
        <v>0</v>
      </c>
      <c r="Y72" s="111">
        <f t="shared" si="7"/>
        <v>0</v>
      </c>
      <c r="Z72" s="111">
        <f t="shared" si="8"/>
        <v>0</v>
      </c>
    </row>
    <row r="73" spans="1:26" ht="36.75" x14ac:dyDescent="0.25">
      <c r="A73" t="s">
        <v>1370</v>
      </c>
      <c r="C73">
        <v>65</v>
      </c>
      <c r="D73" s="10" t="s">
        <v>136</v>
      </c>
      <c r="E73" s="8" t="s">
        <v>134</v>
      </c>
      <c r="F73" s="5" t="s">
        <v>138</v>
      </c>
      <c r="G73" s="6" t="str">
        <f t="shared" si="85"/>
        <v>0</v>
      </c>
      <c r="H73" s="72" t="str">
        <f>IFERROR(VLOOKUP($A73,_f12_all_pr,H$1,FALSE),"0")</f>
        <v>0</v>
      </c>
      <c r="I73" s="6" t="str">
        <f t="shared" si="85"/>
        <v>0</v>
      </c>
      <c r="J73" s="6" t="str">
        <f t="shared" si="85"/>
        <v>0</v>
      </c>
      <c r="K73" s="72" t="str">
        <f>IFERROR(VLOOKUP($A73,_f12_all_pr,K$1,FALSE),"0")</f>
        <v>0</v>
      </c>
      <c r="L73" s="6" t="str">
        <f t="shared" si="85"/>
        <v>0</v>
      </c>
      <c r="M73" s="6" t="str">
        <f t="shared" si="85"/>
        <v>0</v>
      </c>
      <c r="N73" s="6" t="str">
        <f t="shared" si="85"/>
        <v>0</v>
      </c>
      <c r="O73" s="16">
        <f>IFERROR(J73-M73-N73,"0")</f>
        <v>0</v>
      </c>
      <c r="P73" s="6" t="str">
        <f>IFERROR(VLOOKUP($A73,_f12_all,P$1,FALSE),"0")</f>
        <v>0</v>
      </c>
      <c r="Q73" s="6" t="str">
        <f>IFERROR(VLOOKUP($A73,_f12_all,Q$1,FALSE),"0")</f>
        <v>0</v>
      </c>
      <c r="R73" s="72" t="str">
        <f>IFERROR(VLOOKUP($A73,_f12_all_pr,R$1,FALSE),"0")</f>
        <v>0</v>
      </c>
      <c r="S73" s="6"/>
      <c r="T73" s="16">
        <f t="shared" si="2"/>
        <v>0</v>
      </c>
      <c r="U73" s="16">
        <f t="shared" si="3"/>
        <v>0</v>
      </c>
      <c r="V73" s="117">
        <f t="shared" si="4"/>
        <v>0</v>
      </c>
      <c r="W73" s="111">
        <f t="shared" si="5"/>
        <v>0</v>
      </c>
      <c r="X73" s="111">
        <f t="shared" si="6"/>
        <v>0</v>
      </c>
      <c r="Y73" s="111">
        <f t="shared" si="7"/>
        <v>0</v>
      </c>
      <c r="Z73" s="111">
        <f t="shared" si="8"/>
        <v>0</v>
      </c>
    </row>
    <row r="74" spans="1:26" ht="24.75" x14ac:dyDescent="0.25">
      <c r="A74" s="173" t="s">
        <v>3591</v>
      </c>
      <c r="C74">
        <v>66</v>
      </c>
      <c r="D74" s="159" t="s">
        <v>3468</v>
      </c>
      <c r="E74" s="160" t="s">
        <v>135</v>
      </c>
      <c r="F74" s="161" t="s">
        <v>3469</v>
      </c>
      <c r="G74" s="6" t="str">
        <f t="shared" si="85"/>
        <v>0</v>
      </c>
      <c r="H74" s="228"/>
      <c r="I74" s="6" t="str">
        <f t="shared" si="85"/>
        <v>0</v>
      </c>
      <c r="J74" s="6" t="str">
        <f t="shared" si="85"/>
        <v>0</v>
      </c>
      <c r="K74" s="228"/>
      <c r="L74" s="6" t="str">
        <f t="shared" si="85"/>
        <v>0</v>
      </c>
      <c r="M74" s="6" t="str">
        <f t="shared" si="85"/>
        <v>0</v>
      </c>
      <c r="N74" s="6" t="str">
        <f t="shared" si="85"/>
        <v>0</v>
      </c>
      <c r="O74" s="16">
        <f>IFERROR(J74-M74-N74,"0")</f>
        <v>0</v>
      </c>
      <c r="P74" s="6" t="str">
        <f t="shared" si="85"/>
        <v>0</v>
      </c>
      <c r="Q74" s="6" t="str">
        <f t="shared" si="85"/>
        <v>0</v>
      </c>
      <c r="R74" s="228"/>
      <c r="S74" s="6"/>
      <c r="T74" s="16">
        <f t="shared" ref="T74" si="86">IFERROR(G74-I74,"0")</f>
        <v>0</v>
      </c>
      <c r="U74" s="16">
        <f t="shared" ref="U74" si="87">IFERROR(J74-L74,"0")</f>
        <v>0</v>
      </c>
      <c r="V74" s="117">
        <f t="shared" ref="V74" si="88">IFERROR(T74-U74,"0")</f>
        <v>0</v>
      </c>
      <c r="W74" s="111">
        <f t="shared" ref="W74" si="89">I74-P74-Q74</f>
        <v>0</v>
      </c>
      <c r="X74" s="111">
        <f t="shared" ref="X74" si="90">I74-L74</f>
        <v>0</v>
      </c>
      <c r="Y74" s="111">
        <f t="shared" ref="Y74" si="91">G74-J74</f>
        <v>0</v>
      </c>
      <c r="Z74" s="111">
        <f t="shared" ref="Z74" si="92">J74-M74-N74</f>
        <v>0</v>
      </c>
    </row>
    <row r="75" spans="1:26" x14ac:dyDescent="0.25">
      <c r="C75">
        <v>67</v>
      </c>
      <c r="D75" s="10"/>
      <c r="E75" s="8"/>
      <c r="F75" s="2"/>
      <c r="G75" s="6"/>
      <c r="H75" s="72" t="str">
        <f>IFERROR(VLOOKUP($A75,_f12_all_pr,H$1,FALSE),"0")</f>
        <v>0</v>
      </c>
      <c r="I75" s="6"/>
      <c r="J75" s="6"/>
      <c r="K75" s="72" t="str">
        <f>IFERROR(VLOOKUP($A75,_f12_all_pr,K$1,FALSE),"0")</f>
        <v>0</v>
      </c>
      <c r="L75" s="6"/>
      <c r="M75" s="6"/>
      <c r="N75" s="6"/>
      <c r="O75" s="16">
        <f>IFERROR(J75-M75-N75,"0")</f>
        <v>0</v>
      </c>
      <c r="P75" s="6"/>
      <c r="Q75" s="6"/>
      <c r="R75" s="72" t="str">
        <f>IFERROR(VLOOKUP($A75,_f12_all_pr,R$1,FALSE),"0")</f>
        <v>0</v>
      </c>
      <c r="S75" s="6"/>
      <c r="T75" s="16">
        <f t="shared" si="2"/>
        <v>0</v>
      </c>
      <c r="U75" s="16">
        <f t="shared" si="3"/>
        <v>0</v>
      </c>
      <c r="V75" s="117">
        <f t="shared" si="4"/>
        <v>0</v>
      </c>
      <c r="W75" s="111">
        <f t="shared" si="5"/>
        <v>0</v>
      </c>
      <c r="X75" s="111">
        <f t="shared" si="6"/>
        <v>0</v>
      </c>
      <c r="Y75" s="111">
        <f t="shared" si="7"/>
        <v>0</v>
      </c>
      <c r="Z75" s="111">
        <f t="shared" si="8"/>
        <v>0</v>
      </c>
    </row>
    <row r="76" spans="1:26" x14ac:dyDescent="0.25">
      <c r="C76">
        <v>68</v>
      </c>
      <c r="D76" s="36"/>
      <c r="E76" s="14"/>
      <c r="F76" s="15"/>
      <c r="G76" s="233"/>
      <c r="H76" s="228"/>
      <c r="I76" s="233"/>
      <c r="J76" s="233"/>
      <c r="K76" s="228"/>
      <c r="L76" s="233"/>
      <c r="M76" s="233"/>
      <c r="N76" s="233"/>
      <c r="O76" s="16"/>
      <c r="P76" s="233"/>
      <c r="Q76" s="233"/>
      <c r="R76" s="228"/>
      <c r="S76" s="16"/>
      <c r="T76" s="16">
        <f t="shared" si="2"/>
        <v>0</v>
      </c>
      <c r="U76" s="16">
        <f t="shared" si="3"/>
        <v>0</v>
      </c>
      <c r="V76" s="117">
        <f t="shared" si="4"/>
        <v>0</v>
      </c>
      <c r="W76" s="111">
        <f t="shared" si="5"/>
        <v>0</v>
      </c>
      <c r="X76" s="111">
        <f t="shared" si="6"/>
        <v>0</v>
      </c>
      <c r="Y76" s="111">
        <f t="shared" si="7"/>
        <v>0</v>
      </c>
      <c r="Z76" s="111">
        <f t="shared" si="8"/>
        <v>0</v>
      </c>
    </row>
    <row r="77" spans="1:26" x14ac:dyDescent="0.25">
      <c r="C77">
        <v>69</v>
      </c>
      <c r="D77" s="37" t="s">
        <v>667</v>
      </c>
      <c r="E77" s="20"/>
      <c r="F77" s="21"/>
      <c r="G77" s="231">
        <f>IFERROR(G72-G73-G74,"0")</f>
        <v>0</v>
      </c>
      <c r="H77" s="228"/>
      <c r="I77" s="231">
        <f t="shared" ref="I77:Q77" si="93">IFERROR(I72-I73-I74,"0")</f>
        <v>0</v>
      </c>
      <c r="J77" s="231">
        <f t="shared" si="93"/>
        <v>0</v>
      </c>
      <c r="K77" s="228"/>
      <c r="L77" s="231">
        <f t="shared" si="93"/>
        <v>0</v>
      </c>
      <c r="M77" s="231">
        <f t="shared" si="93"/>
        <v>0</v>
      </c>
      <c r="N77" s="231">
        <f t="shared" si="93"/>
        <v>0</v>
      </c>
      <c r="O77" s="16">
        <f t="shared" si="93"/>
        <v>0</v>
      </c>
      <c r="P77" s="231">
        <f t="shared" si="93"/>
        <v>0</v>
      </c>
      <c r="Q77" s="231">
        <f t="shared" si="93"/>
        <v>0</v>
      </c>
      <c r="R77" s="228"/>
      <c r="S77" s="16"/>
      <c r="T77" s="16">
        <f t="shared" si="2"/>
        <v>0</v>
      </c>
      <c r="U77" s="16">
        <f t="shared" si="3"/>
        <v>0</v>
      </c>
      <c r="V77" s="117">
        <f t="shared" si="4"/>
        <v>0</v>
      </c>
      <c r="W77" s="111">
        <f t="shared" si="5"/>
        <v>0</v>
      </c>
      <c r="X77" s="111">
        <f t="shared" si="6"/>
        <v>0</v>
      </c>
      <c r="Y77" s="111">
        <f t="shared" si="7"/>
        <v>0</v>
      </c>
      <c r="Z77" s="111">
        <f t="shared" si="8"/>
        <v>0</v>
      </c>
    </row>
    <row r="78" spans="1:26" x14ac:dyDescent="0.25">
      <c r="A78" t="s">
        <v>1371</v>
      </c>
      <c r="B78">
        <v>1</v>
      </c>
      <c r="C78">
        <v>70</v>
      </c>
      <c r="D78" s="4" t="s">
        <v>140</v>
      </c>
      <c r="E78" s="12" t="s">
        <v>141</v>
      </c>
      <c r="F78" s="18" t="s">
        <v>142</v>
      </c>
      <c r="G78" s="46" t="str">
        <f t="shared" ref="G78:N81" si="94">IFERROR(VLOOKUP($A78,_f12_all,G$1,FALSE),"0")</f>
        <v>0</v>
      </c>
      <c r="H78" s="70" t="str">
        <f>IFERROR(VLOOKUP($A78,_f12_all_pr,H$1,FALSE),"0")</f>
        <v>0</v>
      </c>
      <c r="I78" s="46" t="str">
        <f t="shared" si="94"/>
        <v>0</v>
      </c>
      <c r="J78" s="46" t="str">
        <f t="shared" si="94"/>
        <v>0</v>
      </c>
      <c r="K78" s="70" t="str">
        <f>IFERROR(VLOOKUP($A78,_f12_all_pr,K$1,FALSE),"0")</f>
        <v>0</v>
      </c>
      <c r="L78" s="46" t="str">
        <f t="shared" si="94"/>
        <v>0</v>
      </c>
      <c r="M78" s="46" t="str">
        <f t="shared" si="94"/>
        <v>0</v>
      </c>
      <c r="N78" s="46" t="str">
        <f t="shared" si="94"/>
        <v>0</v>
      </c>
      <c r="O78" s="16">
        <f>IFERROR(J78-M78-N78,"0")</f>
        <v>0</v>
      </c>
      <c r="P78" s="46" t="str">
        <f t="shared" ref="P78:Q81" si="95">IFERROR(VLOOKUP($A78,_f12_all,P$1,FALSE),"0")</f>
        <v>0</v>
      </c>
      <c r="Q78" s="46" t="str">
        <f t="shared" si="95"/>
        <v>0</v>
      </c>
      <c r="R78" s="70" t="str">
        <f>IFERROR(VLOOKUP($A78,_f12_all_pr,R$1,FALSE),"0")</f>
        <v>0</v>
      </c>
      <c r="S78" s="6"/>
      <c r="T78" s="16">
        <f t="shared" si="2"/>
        <v>0</v>
      </c>
      <c r="U78" s="16">
        <f t="shared" si="3"/>
        <v>0</v>
      </c>
      <c r="V78" s="117">
        <f t="shared" si="4"/>
        <v>0</v>
      </c>
      <c r="W78" s="111">
        <f t="shared" si="5"/>
        <v>0</v>
      </c>
      <c r="X78" s="111">
        <f t="shared" si="6"/>
        <v>0</v>
      </c>
      <c r="Y78" s="111">
        <f t="shared" si="7"/>
        <v>0</v>
      </c>
      <c r="Z78" s="111">
        <f t="shared" si="8"/>
        <v>0</v>
      </c>
    </row>
    <row r="79" spans="1:26" ht="24.75" x14ac:dyDescent="0.25">
      <c r="A79" t="s">
        <v>1372</v>
      </c>
      <c r="C79">
        <v>71</v>
      </c>
      <c r="D79" s="10" t="s">
        <v>149</v>
      </c>
      <c r="E79" s="8" t="s">
        <v>143</v>
      </c>
      <c r="F79" s="2" t="s">
        <v>144</v>
      </c>
      <c r="G79" s="6" t="str">
        <f t="shared" si="94"/>
        <v>0</v>
      </c>
      <c r="H79" s="72" t="str">
        <f>IFERROR(VLOOKUP($A79,_f12_all_pr,H$1,FALSE),"0")</f>
        <v>0</v>
      </c>
      <c r="I79" s="6" t="str">
        <f t="shared" si="94"/>
        <v>0</v>
      </c>
      <c r="J79" s="6" t="str">
        <f t="shared" si="94"/>
        <v>0</v>
      </c>
      <c r="K79" s="72" t="str">
        <f>IFERROR(VLOOKUP($A79,_f12_all_pr,K$1,FALSE),"0")</f>
        <v>0</v>
      </c>
      <c r="L79" s="6" t="str">
        <f t="shared" si="94"/>
        <v>0</v>
      </c>
      <c r="M79" s="6" t="str">
        <f t="shared" si="94"/>
        <v>0</v>
      </c>
      <c r="N79" s="6" t="str">
        <f t="shared" si="94"/>
        <v>0</v>
      </c>
      <c r="O79" s="16">
        <f>IFERROR(J79-M79-N79,"0")</f>
        <v>0</v>
      </c>
      <c r="P79" s="6" t="str">
        <f t="shared" si="95"/>
        <v>0</v>
      </c>
      <c r="Q79" s="6" t="str">
        <f t="shared" si="95"/>
        <v>0</v>
      </c>
      <c r="R79" s="72" t="str">
        <f>IFERROR(VLOOKUP($A79,_f12_all_pr,R$1,FALSE),"0")</f>
        <v>0</v>
      </c>
      <c r="S79" s="6"/>
      <c r="T79" s="16">
        <f t="shared" si="2"/>
        <v>0</v>
      </c>
      <c r="U79" s="16">
        <f t="shared" si="3"/>
        <v>0</v>
      </c>
      <c r="V79" s="117">
        <f t="shared" si="4"/>
        <v>0</v>
      </c>
      <c r="W79" s="111">
        <f t="shared" si="5"/>
        <v>0</v>
      </c>
      <c r="X79" s="111">
        <f t="shared" si="6"/>
        <v>0</v>
      </c>
      <c r="Y79" s="111">
        <f t="shared" si="7"/>
        <v>0</v>
      </c>
      <c r="Z79" s="111">
        <f t="shared" si="8"/>
        <v>0</v>
      </c>
    </row>
    <row r="80" spans="1:26" x14ac:dyDescent="0.25">
      <c r="A80" t="s">
        <v>1373</v>
      </c>
      <c r="C80">
        <v>72</v>
      </c>
      <c r="D80" s="10" t="s">
        <v>152</v>
      </c>
      <c r="E80" s="8" t="s">
        <v>150</v>
      </c>
      <c r="F80" s="2" t="s">
        <v>145</v>
      </c>
      <c r="G80" s="6" t="str">
        <f t="shared" si="94"/>
        <v>0</v>
      </c>
      <c r="H80" s="72" t="str">
        <f>IFERROR(VLOOKUP($A80,_f12_all_pr,H$1,FALSE),"0")</f>
        <v>0</v>
      </c>
      <c r="I80" s="6" t="str">
        <f t="shared" si="94"/>
        <v>0</v>
      </c>
      <c r="J80" s="6" t="str">
        <f t="shared" si="94"/>
        <v>0</v>
      </c>
      <c r="K80" s="72" t="str">
        <f>IFERROR(VLOOKUP($A80,_f12_all_pr,K$1,FALSE),"0")</f>
        <v>0</v>
      </c>
      <c r="L80" s="6" t="str">
        <f t="shared" si="94"/>
        <v>0</v>
      </c>
      <c r="M80" s="6" t="str">
        <f t="shared" si="94"/>
        <v>0</v>
      </c>
      <c r="N80" s="6" t="str">
        <f t="shared" si="94"/>
        <v>0</v>
      </c>
      <c r="O80" s="16">
        <f>IFERROR(J80-M80-N80,"0")</f>
        <v>0</v>
      </c>
      <c r="P80" s="6" t="str">
        <f t="shared" si="95"/>
        <v>0</v>
      </c>
      <c r="Q80" s="6" t="str">
        <f t="shared" si="95"/>
        <v>0</v>
      </c>
      <c r="R80" s="72" t="str">
        <f>IFERROR(VLOOKUP($A80,_f12_all_pr,R$1,FALSE),"0")</f>
        <v>0</v>
      </c>
      <c r="S80" s="6"/>
      <c r="T80" s="16">
        <f t="shared" si="2"/>
        <v>0</v>
      </c>
      <c r="U80" s="16">
        <f t="shared" si="3"/>
        <v>0</v>
      </c>
      <c r="V80" s="117">
        <f t="shared" si="4"/>
        <v>0</v>
      </c>
      <c r="W80" s="111">
        <f t="shared" si="5"/>
        <v>0</v>
      </c>
      <c r="X80" s="111">
        <f t="shared" si="6"/>
        <v>0</v>
      </c>
      <c r="Y80" s="111">
        <f t="shared" ref="Y80:Y143" si="96">G80-J80</f>
        <v>0</v>
      </c>
      <c r="Z80" s="111">
        <f t="shared" ref="Z80:Z143" si="97">J80-M80-N80</f>
        <v>0</v>
      </c>
    </row>
    <row r="81" spans="1:26" x14ac:dyDescent="0.25">
      <c r="A81" t="s">
        <v>1374</v>
      </c>
      <c r="C81">
        <v>73</v>
      </c>
      <c r="D81" s="10" t="s">
        <v>153</v>
      </c>
      <c r="E81" s="8" t="s">
        <v>151</v>
      </c>
      <c r="F81" s="2" t="s">
        <v>146</v>
      </c>
      <c r="G81" s="6" t="str">
        <f t="shared" si="94"/>
        <v>0</v>
      </c>
      <c r="H81" s="72" t="str">
        <f>IFERROR(VLOOKUP($A81,_f12_all_pr,H$1,FALSE),"0")</f>
        <v>0</v>
      </c>
      <c r="I81" s="6" t="str">
        <f t="shared" si="94"/>
        <v>0</v>
      </c>
      <c r="J81" s="6" t="str">
        <f t="shared" si="94"/>
        <v>0</v>
      </c>
      <c r="K81" s="72" t="str">
        <f>IFERROR(VLOOKUP($A81,_f12_all_pr,K$1,FALSE),"0")</f>
        <v>0</v>
      </c>
      <c r="L81" s="6" t="str">
        <f t="shared" si="94"/>
        <v>0</v>
      </c>
      <c r="M81" s="6" t="str">
        <f t="shared" si="94"/>
        <v>0</v>
      </c>
      <c r="N81" s="6" t="str">
        <f t="shared" si="94"/>
        <v>0</v>
      </c>
      <c r="O81" s="16">
        <f>IFERROR(J81-M81-N81,"0")</f>
        <v>0</v>
      </c>
      <c r="P81" s="6" t="str">
        <f t="shared" si="95"/>
        <v>0</v>
      </c>
      <c r="Q81" s="6" t="str">
        <f t="shared" si="95"/>
        <v>0</v>
      </c>
      <c r="R81" s="72" t="str">
        <f>IFERROR(VLOOKUP($A81,_f12_all_pr,R$1,FALSE),"0")</f>
        <v>0</v>
      </c>
      <c r="S81" s="6"/>
      <c r="T81" s="16">
        <f t="shared" si="2"/>
        <v>0</v>
      </c>
      <c r="U81" s="16">
        <f t="shared" si="3"/>
        <v>0</v>
      </c>
      <c r="V81" s="117">
        <f t="shared" si="4"/>
        <v>0</v>
      </c>
      <c r="W81" s="111">
        <f t="shared" si="5"/>
        <v>0</v>
      </c>
      <c r="X81" s="111">
        <f t="shared" si="6"/>
        <v>0</v>
      </c>
      <c r="Y81" s="111">
        <f t="shared" si="96"/>
        <v>0</v>
      </c>
      <c r="Z81" s="111">
        <f t="shared" si="97"/>
        <v>0</v>
      </c>
    </row>
    <row r="82" spans="1:26" x14ac:dyDescent="0.25">
      <c r="C82">
        <v>74</v>
      </c>
      <c r="D82" s="36" t="s">
        <v>703</v>
      </c>
      <c r="E82" s="14"/>
      <c r="F82" s="15"/>
      <c r="G82" s="233">
        <f>IFERROR(G79-G80-G81,"0")</f>
        <v>0</v>
      </c>
      <c r="H82" s="228"/>
      <c r="I82" s="233">
        <f t="shared" ref="I82:Q82" si="98">IFERROR(I79-I80-I81,"0")</f>
        <v>0</v>
      </c>
      <c r="J82" s="233">
        <f t="shared" si="98"/>
        <v>0</v>
      </c>
      <c r="K82" s="228"/>
      <c r="L82" s="233">
        <f t="shared" si="98"/>
        <v>0</v>
      </c>
      <c r="M82" s="233">
        <f t="shared" si="98"/>
        <v>0</v>
      </c>
      <c r="N82" s="233">
        <f t="shared" si="98"/>
        <v>0</v>
      </c>
      <c r="O82" s="16">
        <f t="shared" si="98"/>
        <v>0</v>
      </c>
      <c r="P82" s="233">
        <f t="shared" si="98"/>
        <v>0</v>
      </c>
      <c r="Q82" s="233">
        <f t="shared" si="98"/>
        <v>0</v>
      </c>
      <c r="R82" s="228"/>
      <c r="S82" s="16"/>
      <c r="T82" s="16">
        <f t="shared" ref="T82:T147" si="99">IFERROR(G82-I82,"0")</f>
        <v>0</v>
      </c>
      <c r="U82" s="16">
        <f t="shared" ref="U82:U147" si="100">IFERROR(J82-L82,"0")</f>
        <v>0</v>
      </c>
      <c r="V82" s="117">
        <f t="shared" ref="V82:V147" si="101">IFERROR(T82-U82,"0")</f>
        <v>0</v>
      </c>
      <c r="W82" s="111">
        <f t="shared" ref="W82:W147" si="102">I82-P82-Q82</f>
        <v>0</v>
      </c>
      <c r="X82" s="111">
        <f t="shared" ref="X82:X147" si="103">I82-L82</f>
        <v>0</v>
      </c>
      <c r="Y82" s="111">
        <f t="shared" si="96"/>
        <v>0</v>
      </c>
      <c r="Z82" s="111">
        <f t="shared" si="97"/>
        <v>0</v>
      </c>
    </row>
    <row r="83" spans="1:26" ht="36.75" x14ac:dyDescent="0.25">
      <c r="A83" t="s">
        <v>1375</v>
      </c>
      <c r="C83">
        <v>75</v>
      </c>
      <c r="D83" s="10" t="s">
        <v>158</v>
      </c>
      <c r="E83" s="8" t="s">
        <v>154</v>
      </c>
      <c r="F83" s="2" t="s">
        <v>159</v>
      </c>
      <c r="G83" s="6" t="str">
        <f t="shared" ref="G83:N85" si="104">IFERROR(VLOOKUP($A83,_f12_all,G$1,FALSE),"0")</f>
        <v>0</v>
      </c>
      <c r="H83" s="72" t="str">
        <f>IFERROR(VLOOKUP($A83,_f12_all_pr,H$1,FALSE),"0")</f>
        <v>0</v>
      </c>
      <c r="I83" s="6" t="str">
        <f t="shared" si="104"/>
        <v>0</v>
      </c>
      <c r="J83" s="6" t="str">
        <f t="shared" si="104"/>
        <v>0</v>
      </c>
      <c r="K83" s="72" t="str">
        <f>IFERROR(VLOOKUP($A83,_f12_all_pr,K$1,FALSE),"0")</f>
        <v>0</v>
      </c>
      <c r="L83" s="6" t="str">
        <f t="shared" si="104"/>
        <v>0</v>
      </c>
      <c r="M83" s="6" t="str">
        <f t="shared" si="104"/>
        <v>0</v>
      </c>
      <c r="N83" s="6" t="str">
        <f t="shared" si="104"/>
        <v>0</v>
      </c>
      <c r="O83" s="16">
        <f>IFERROR(J83-M83-N83,"0")</f>
        <v>0</v>
      </c>
      <c r="P83" s="6" t="str">
        <f t="shared" ref="P83:Q85" si="105">IFERROR(VLOOKUP($A83,_f12_all,P$1,FALSE),"0")</f>
        <v>0</v>
      </c>
      <c r="Q83" s="6" t="str">
        <f t="shared" si="105"/>
        <v>0</v>
      </c>
      <c r="R83" s="72" t="str">
        <f>IFERROR(VLOOKUP($A83,_f12_all_pr,R$1,FALSE),"0")</f>
        <v>0</v>
      </c>
      <c r="S83" s="6"/>
      <c r="T83" s="16">
        <f t="shared" si="99"/>
        <v>0</v>
      </c>
      <c r="U83" s="16">
        <f t="shared" si="100"/>
        <v>0</v>
      </c>
      <c r="V83" s="117">
        <f t="shared" si="101"/>
        <v>0</v>
      </c>
      <c r="W83" s="111">
        <f t="shared" si="102"/>
        <v>0</v>
      </c>
      <c r="X83" s="111">
        <f t="shared" si="103"/>
        <v>0</v>
      </c>
      <c r="Y83" s="111">
        <f t="shared" si="96"/>
        <v>0</v>
      </c>
      <c r="Z83" s="111">
        <f t="shared" si="97"/>
        <v>0</v>
      </c>
    </row>
    <row r="84" spans="1:26" ht="24.75" x14ac:dyDescent="0.25">
      <c r="A84" t="s">
        <v>1376</v>
      </c>
      <c r="C84">
        <v>76</v>
      </c>
      <c r="D84" s="10" t="s">
        <v>160</v>
      </c>
      <c r="E84" s="8" t="s">
        <v>155</v>
      </c>
      <c r="F84" s="2" t="s">
        <v>161</v>
      </c>
      <c r="G84" s="6" t="str">
        <f t="shared" si="104"/>
        <v>0</v>
      </c>
      <c r="H84" s="72" t="str">
        <f>IFERROR(VLOOKUP($A84,_f12_all_pr,H$1,FALSE),"0")</f>
        <v>0</v>
      </c>
      <c r="I84" s="6" t="str">
        <f t="shared" si="104"/>
        <v>0</v>
      </c>
      <c r="J84" s="6" t="str">
        <f t="shared" si="104"/>
        <v>0</v>
      </c>
      <c r="K84" s="72" t="str">
        <f>IFERROR(VLOOKUP($A84,_f12_all_pr,K$1,FALSE),"0")</f>
        <v>0</v>
      </c>
      <c r="L84" s="6" t="str">
        <f t="shared" si="104"/>
        <v>0</v>
      </c>
      <c r="M84" s="6" t="str">
        <f t="shared" si="104"/>
        <v>0</v>
      </c>
      <c r="N84" s="6" t="str">
        <f t="shared" si="104"/>
        <v>0</v>
      </c>
      <c r="O84" s="16">
        <f>IFERROR(J84-M84-N84,"0")</f>
        <v>0</v>
      </c>
      <c r="P84" s="6" t="str">
        <f t="shared" si="105"/>
        <v>0</v>
      </c>
      <c r="Q84" s="6" t="str">
        <f t="shared" si="105"/>
        <v>0</v>
      </c>
      <c r="R84" s="72" t="str">
        <f>IFERROR(VLOOKUP($A84,_f12_all_pr,R$1,FALSE),"0")</f>
        <v>0</v>
      </c>
      <c r="S84" s="6"/>
      <c r="T84" s="16">
        <f t="shared" si="99"/>
        <v>0</v>
      </c>
      <c r="U84" s="16">
        <f t="shared" si="100"/>
        <v>0</v>
      </c>
      <c r="V84" s="117">
        <f t="shared" si="101"/>
        <v>0</v>
      </c>
      <c r="W84" s="111">
        <f t="shared" si="102"/>
        <v>0</v>
      </c>
      <c r="X84" s="111">
        <f t="shared" si="103"/>
        <v>0</v>
      </c>
      <c r="Y84" s="111">
        <f t="shared" si="96"/>
        <v>0</v>
      </c>
      <c r="Z84" s="111">
        <f t="shared" si="97"/>
        <v>0</v>
      </c>
    </row>
    <row r="85" spans="1:26" ht="24.75" x14ac:dyDescent="0.25">
      <c r="A85" t="s">
        <v>1377</v>
      </c>
      <c r="C85">
        <v>77</v>
      </c>
      <c r="D85" s="10" t="s">
        <v>163</v>
      </c>
      <c r="E85" s="8" t="s">
        <v>162</v>
      </c>
      <c r="F85" s="2" t="s">
        <v>164</v>
      </c>
      <c r="G85" s="6" t="str">
        <f t="shared" si="104"/>
        <v>0</v>
      </c>
      <c r="H85" s="72" t="str">
        <f>IFERROR(VLOOKUP($A85,_f12_all_pr,H$1,FALSE),"0")</f>
        <v>0</v>
      </c>
      <c r="I85" s="6" t="str">
        <f t="shared" si="104"/>
        <v>0</v>
      </c>
      <c r="J85" s="6" t="str">
        <f t="shared" si="104"/>
        <v>0</v>
      </c>
      <c r="K85" s="72" t="str">
        <f>IFERROR(VLOOKUP($A85,_f12_all_pr,K$1,FALSE),"0")</f>
        <v>0</v>
      </c>
      <c r="L85" s="6" t="str">
        <f t="shared" si="104"/>
        <v>0</v>
      </c>
      <c r="M85" s="6" t="str">
        <f t="shared" si="104"/>
        <v>0</v>
      </c>
      <c r="N85" s="6" t="str">
        <f t="shared" si="104"/>
        <v>0</v>
      </c>
      <c r="O85" s="16">
        <f>IFERROR(J85-M85-N85,"0")</f>
        <v>0</v>
      </c>
      <c r="P85" s="6" t="str">
        <f t="shared" si="105"/>
        <v>0</v>
      </c>
      <c r="Q85" s="6" t="str">
        <f t="shared" si="105"/>
        <v>0</v>
      </c>
      <c r="R85" s="72" t="str">
        <f>IFERROR(VLOOKUP($A85,_f12_all_pr,R$1,FALSE),"0")</f>
        <v>0</v>
      </c>
      <c r="S85" s="6"/>
      <c r="T85" s="16">
        <f t="shared" si="99"/>
        <v>0</v>
      </c>
      <c r="U85" s="16">
        <f t="shared" si="100"/>
        <v>0</v>
      </c>
      <c r="V85" s="117">
        <f t="shared" si="101"/>
        <v>0</v>
      </c>
      <c r="W85" s="111">
        <f t="shared" si="102"/>
        <v>0</v>
      </c>
      <c r="X85" s="111">
        <f t="shared" si="103"/>
        <v>0</v>
      </c>
      <c r="Y85" s="111">
        <f t="shared" si="96"/>
        <v>0</v>
      </c>
      <c r="Z85" s="111">
        <f t="shared" si="97"/>
        <v>0</v>
      </c>
    </row>
    <row r="86" spans="1:26" x14ac:dyDescent="0.25">
      <c r="C86">
        <v>78</v>
      </c>
      <c r="D86" s="36" t="s">
        <v>702</v>
      </c>
      <c r="E86" s="14"/>
      <c r="F86" s="15"/>
      <c r="G86" s="233">
        <f>IFERROR(G84-G85,"0")</f>
        <v>0</v>
      </c>
      <c r="H86" s="228"/>
      <c r="I86" s="233">
        <f t="shared" ref="I86:Q89" si="106">IFERROR(I84-I85,"0")</f>
        <v>0</v>
      </c>
      <c r="J86" s="233">
        <f t="shared" si="106"/>
        <v>0</v>
      </c>
      <c r="K86" s="228"/>
      <c r="L86" s="233">
        <f t="shared" si="106"/>
        <v>0</v>
      </c>
      <c r="M86" s="233">
        <f t="shared" si="106"/>
        <v>0</v>
      </c>
      <c r="N86" s="233">
        <f t="shared" si="106"/>
        <v>0</v>
      </c>
      <c r="O86" s="16">
        <f t="shared" si="106"/>
        <v>0</v>
      </c>
      <c r="P86" s="233">
        <f t="shared" si="106"/>
        <v>0</v>
      </c>
      <c r="Q86" s="233">
        <f t="shared" si="106"/>
        <v>0</v>
      </c>
      <c r="R86" s="228"/>
      <c r="S86" s="16"/>
      <c r="T86" s="16">
        <f t="shared" si="99"/>
        <v>0</v>
      </c>
      <c r="U86" s="16">
        <f t="shared" si="100"/>
        <v>0</v>
      </c>
      <c r="V86" s="117">
        <f t="shared" si="101"/>
        <v>0</v>
      </c>
      <c r="W86" s="111">
        <f t="shared" si="102"/>
        <v>0</v>
      </c>
      <c r="X86" s="111">
        <f t="shared" si="103"/>
        <v>0</v>
      </c>
      <c r="Y86" s="111">
        <f t="shared" si="96"/>
        <v>0</v>
      </c>
      <c r="Z86" s="111">
        <f t="shared" si="97"/>
        <v>0</v>
      </c>
    </row>
    <row r="87" spans="1:26" ht="24.75" x14ac:dyDescent="0.25">
      <c r="A87" t="s">
        <v>1378</v>
      </c>
      <c r="C87">
        <v>79</v>
      </c>
      <c r="D87" s="10" t="s">
        <v>165</v>
      </c>
      <c r="E87" s="8" t="s">
        <v>156</v>
      </c>
      <c r="F87" s="2" t="s">
        <v>166</v>
      </c>
      <c r="G87" s="6" t="str">
        <f t="shared" ref="G87:N91" si="107">IFERROR(VLOOKUP($A87,_f12_all,G$1,FALSE),"0")</f>
        <v>0</v>
      </c>
      <c r="H87" s="72" t="str">
        <f>IFERROR(VLOOKUP($A87,_f12_all_pr,H$1,FALSE),"0")</f>
        <v>0</v>
      </c>
      <c r="I87" s="6" t="str">
        <f t="shared" si="107"/>
        <v>0</v>
      </c>
      <c r="J87" s="6" t="str">
        <f t="shared" si="107"/>
        <v>0</v>
      </c>
      <c r="K87" s="72" t="str">
        <f>IFERROR(VLOOKUP($A87,_f12_all_pr,K$1,FALSE),"0")</f>
        <v>0</v>
      </c>
      <c r="L87" s="6" t="str">
        <f t="shared" si="107"/>
        <v>0</v>
      </c>
      <c r="M87" s="6" t="str">
        <f t="shared" si="107"/>
        <v>0</v>
      </c>
      <c r="N87" s="6" t="str">
        <f t="shared" si="107"/>
        <v>0</v>
      </c>
      <c r="O87" s="16">
        <f t="shared" ref="O87:O148" si="108">IFERROR(J87-M87-N87,"0")</f>
        <v>0</v>
      </c>
      <c r="P87" s="6" t="str">
        <f t="shared" ref="P87:Q91" si="109">IFERROR(VLOOKUP($A87,_f12_all,P$1,FALSE),"0")</f>
        <v>0</v>
      </c>
      <c r="Q87" s="6" t="str">
        <f t="shared" si="109"/>
        <v>0</v>
      </c>
      <c r="R87" s="72" t="str">
        <f>IFERROR(VLOOKUP($A87,_f12_all_pr,R$1,FALSE),"0")</f>
        <v>0</v>
      </c>
      <c r="S87" s="6"/>
      <c r="T87" s="16">
        <f t="shared" si="99"/>
        <v>0</v>
      </c>
      <c r="U87" s="16">
        <f t="shared" si="100"/>
        <v>0</v>
      </c>
      <c r="V87" s="117">
        <f t="shared" si="101"/>
        <v>0</v>
      </c>
      <c r="W87" s="111">
        <f t="shared" si="102"/>
        <v>0</v>
      </c>
      <c r="X87" s="111">
        <f t="shared" si="103"/>
        <v>0</v>
      </c>
      <c r="Y87" s="111">
        <f t="shared" si="96"/>
        <v>0</v>
      </c>
      <c r="Z87" s="111">
        <f t="shared" si="97"/>
        <v>0</v>
      </c>
    </row>
    <row r="88" spans="1:26" x14ac:dyDescent="0.25">
      <c r="A88" s="44" t="s">
        <v>1695</v>
      </c>
      <c r="C88">
        <v>80</v>
      </c>
      <c r="D88" s="19" t="s">
        <v>1690</v>
      </c>
      <c r="E88" s="8" t="s">
        <v>1691</v>
      </c>
      <c r="F88" s="2" t="s">
        <v>1692</v>
      </c>
      <c r="G88" s="6" t="str">
        <f t="shared" si="107"/>
        <v>0</v>
      </c>
      <c r="H88" s="72" t="str">
        <f>IFERROR(VLOOKUP($A88,_f12_all_pr,H$1,FALSE),"0")</f>
        <v>0</v>
      </c>
      <c r="I88" s="6" t="str">
        <f t="shared" si="107"/>
        <v>0</v>
      </c>
      <c r="J88" s="6" t="str">
        <f t="shared" si="107"/>
        <v>0</v>
      </c>
      <c r="K88" s="72" t="str">
        <f>IFERROR(VLOOKUP($A88,_f12_all_pr,K$1,FALSE),"0")</f>
        <v>0</v>
      </c>
      <c r="L88" s="6" t="str">
        <f t="shared" si="107"/>
        <v>0</v>
      </c>
      <c r="M88" s="6" t="str">
        <f t="shared" si="107"/>
        <v>0</v>
      </c>
      <c r="N88" s="6" t="str">
        <f t="shared" si="107"/>
        <v>0</v>
      </c>
      <c r="O88" s="16">
        <f t="shared" ref="O88" si="110">IFERROR(J88-M88-N88,"0")</f>
        <v>0</v>
      </c>
      <c r="P88" s="6" t="str">
        <f t="shared" si="109"/>
        <v>0</v>
      </c>
      <c r="Q88" s="6" t="str">
        <f t="shared" si="109"/>
        <v>0</v>
      </c>
      <c r="R88" s="72" t="str">
        <f>IFERROR(VLOOKUP($A88,_f12_all_pr,R$1,FALSE),"0")</f>
        <v>0</v>
      </c>
      <c r="S88" s="6"/>
      <c r="T88" s="16">
        <f t="shared" ref="T88" si="111">IFERROR(G88-I88,"0")</f>
        <v>0</v>
      </c>
      <c r="U88" s="16">
        <f t="shared" ref="U88" si="112">IFERROR(J88-L88,"0")</f>
        <v>0</v>
      </c>
      <c r="V88" s="117">
        <f t="shared" ref="V88" si="113">IFERROR(T88-U88,"0")</f>
        <v>0</v>
      </c>
      <c r="W88" s="111">
        <f t="shared" ref="W88" si="114">I88-P88-Q88</f>
        <v>0</v>
      </c>
      <c r="X88" s="111">
        <f t="shared" ref="X88" si="115">I88-L88</f>
        <v>0</v>
      </c>
      <c r="Y88" s="111">
        <f t="shared" si="96"/>
        <v>0</v>
      </c>
      <c r="Z88" s="111">
        <f t="shared" si="97"/>
        <v>0</v>
      </c>
    </row>
    <row r="89" spans="1:26" x14ac:dyDescent="0.25">
      <c r="C89">
        <v>81</v>
      </c>
      <c r="D89" s="36" t="s">
        <v>1694</v>
      </c>
      <c r="E89" s="14"/>
      <c r="F89" s="15"/>
      <c r="G89" s="233">
        <f>IFERROR(G87-G88,"0")</f>
        <v>0</v>
      </c>
      <c r="H89" s="228"/>
      <c r="I89" s="233">
        <f t="shared" si="106"/>
        <v>0</v>
      </c>
      <c r="J89" s="233">
        <f t="shared" si="106"/>
        <v>0</v>
      </c>
      <c r="K89" s="228"/>
      <c r="L89" s="233">
        <f t="shared" si="106"/>
        <v>0</v>
      </c>
      <c r="M89" s="233">
        <f t="shared" si="106"/>
        <v>0</v>
      </c>
      <c r="N89" s="233">
        <f t="shared" si="106"/>
        <v>0</v>
      </c>
      <c r="O89" s="16">
        <f t="shared" si="106"/>
        <v>0</v>
      </c>
      <c r="P89" s="233">
        <f t="shared" si="106"/>
        <v>0</v>
      </c>
      <c r="Q89" s="233">
        <f t="shared" si="106"/>
        <v>0</v>
      </c>
      <c r="R89" s="228"/>
      <c r="S89" s="16"/>
      <c r="T89" s="16">
        <f t="shared" ref="T89" si="116">IFERROR(G89-I89,"0")</f>
        <v>0</v>
      </c>
      <c r="U89" s="16">
        <f t="shared" ref="U89" si="117">IFERROR(J89-L89,"0")</f>
        <v>0</v>
      </c>
      <c r="V89" s="117">
        <f t="shared" ref="V89" si="118">IFERROR(T89-U89,"0")</f>
        <v>0</v>
      </c>
      <c r="W89" s="111">
        <f t="shared" ref="W89" si="119">I89-P89-Q89</f>
        <v>0</v>
      </c>
      <c r="X89" s="111">
        <f t="shared" ref="X89" si="120">I89-L89</f>
        <v>0</v>
      </c>
      <c r="Y89" s="111">
        <f t="shared" si="96"/>
        <v>0</v>
      </c>
      <c r="Z89" s="111">
        <f t="shared" si="97"/>
        <v>0</v>
      </c>
    </row>
    <row r="90" spans="1:26" ht="24.75" x14ac:dyDescent="0.25">
      <c r="A90" t="s">
        <v>1379</v>
      </c>
      <c r="C90">
        <v>82</v>
      </c>
      <c r="D90" s="10" t="s">
        <v>167</v>
      </c>
      <c r="E90" s="8" t="s">
        <v>157</v>
      </c>
      <c r="F90" s="2" t="s">
        <v>168</v>
      </c>
      <c r="G90" s="6" t="str">
        <f t="shared" si="107"/>
        <v>0</v>
      </c>
      <c r="H90" s="72" t="str">
        <f>IFERROR(VLOOKUP($A90,_f12_all_pr,H$1,FALSE),"0")</f>
        <v>0</v>
      </c>
      <c r="I90" s="6" t="str">
        <f t="shared" si="107"/>
        <v>0</v>
      </c>
      <c r="J90" s="6" t="str">
        <f t="shared" si="107"/>
        <v>0</v>
      </c>
      <c r="K90" s="72" t="str">
        <f>IFERROR(VLOOKUP($A90,_f12_all_pr,K$1,FALSE),"0")</f>
        <v>0</v>
      </c>
      <c r="L90" s="6" t="str">
        <f t="shared" si="107"/>
        <v>0</v>
      </c>
      <c r="M90" s="6" t="str">
        <f t="shared" si="107"/>
        <v>0</v>
      </c>
      <c r="N90" s="6" t="str">
        <f t="shared" si="107"/>
        <v>0</v>
      </c>
      <c r="O90" s="16">
        <f t="shared" si="108"/>
        <v>0</v>
      </c>
      <c r="P90" s="6" t="str">
        <f t="shared" si="109"/>
        <v>0</v>
      </c>
      <c r="Q90" s="6" t="str">
        <f t="shared" si="109"/>
        <v>0</v>
      </c>
      <c r="R90" s="72" t="str">
        <f>IFERROR(VLOOKUP($A90,_f12_all_pr,R$1,FALSE),"0")</f>
        <v>0</v>
      </c>
      <c r="S90" s="6"/>
      <c r="T90" s="16">
        <f t="shared" si="99"/>
        <v>0</v>
      </c>
      <c r="U90" s="16">
        <f t="shared" si="100"/>
        <v>0</v>
      </c>
      <c r="V90" s="117">
        <f t="shared" si="101"/>
        <v>0</v>
      </c>
      <c r="W90" s="111">
        <f t="shared" si="102"/>
        <v>0</v>
      </c>
      <c r="X90" s="111">
        <f t="shared" si="103"/>
        <v>0</v>
      </c>
      <c r="Y90" s="111">
        <f t="shared" si="96"/>
        <v>0</v>
      </c>
      <c r="Z90" s="111">
        <f t="shared" si="97"/>
        <v>0</v>
      </c>
    </row>
    <row r="91" spans="1:26" x14ac:dyDescent="0.25">
      <c r="A91" t="s">
        <v>1380</v>
      </c>
      <c r="C91">
        <v>83</v>
      </c>
      <c r="D91" s="10" t="s">
        <v>176</v>
      </c>
      <c r="E91" s="8" t="s">
        <v>175</v>
      </c>
      <c r="F91" s="2" t="s">
        <v>177</v>
      </c>
      <c r="G91" s="6" t="str">
        <f t="shared" si="107"/>
        <v>0</v>
      </c>
      <c r="H91" s="72" t="str">
        <f>IFERROR(VLOOKUP($A91,_f12_all_pr,H$1,FALSE),"0")</f>
        <v>0</v>
      </c>
      <c r="I91" s="6" t="str">
        <f t="shared" si="107"/>
        <v>0</v>
      </c>
      <c r="J91" s="6" t="str">
        <f t="shared" si="107"/>
        <v>0</v>
      </c>
      <c r="K91" s="72" t="str">
        <f>IFERROR(VLOOKUP($A91,_f12_all_pr,K$1,FALSE),"0")</f>
        <v>0</v>
      </c>
      <c r="L91" s="6" t="str">
        <f t="shared" si="107"/>
        <v>0</v>
      </c>
      <c r="M91" s="6" t="str">
        <f t="shared" si="107"/>
        <v>0</v>
      </c>
      <c r="N91" s="6" t="str">
        <f t="shared" si="107"/>
        <v>0</v>
      </c>
      <c r="O91" s="16">
        <f t="shared" si="108"/>
        <v>0</v>
      </c>
      <c r="P91" s="6" t="str">
        <f t="shared" si="109"/>
        <v>0</v>
      </c>
      <c r="Q91" s="6" t="str">
        <f t="shared" si="109"/>
        <v>0</v>
      </c>
      <c r="R91" s="72" t="str">
        <f>IFERROR(VLOOKUP($A91,_f12_all_pr,R$1,FALSE),"0")</f>
        <v>0</v>
      </c>
      <c r="S91" s="6"/>
      <c r="T91" s="16">
        <f t="shared" si="99"/>
        <v>0</v>
      </c>
      <c r="U91" s="16">
        <f t="shared" si="100"/>
        <v>0</v>
      </c>
      <c r="V91" s="117">
        <f t="shared" si="101"/>
        <v>0</v>
      </c>
      <c r="W91" s="111">
        <f t="shared" si="102"/>
        <v>0</v>
      </c>
      <c r="X91" s="111">
        <f t="shared" si="103"/>
        <v>0</v>
      </c>
      <c r="Y91" s="111">
        <f t="shared" si="96"/>
        <v>0</v>
      </c>
      <c r="Z91" s="111">
        <f t="shared" si="97"/>
        <v>0</v>
      </c>
    </row>
    <row r="92" spans="1:26" x14ac:dyDescent="0.25">
      <c r="C92">
        <v>84</v>
      </c>
      <c r="D92" s="36" t="s">
        <v>701</v>
      </c>
      <c r="E92" s="14"/>
      <c r="F92" s="15"/>
      <c r="G92" s="233">
        <f>IFERROR(G90-G91,"0")</f>
        <v>0</v>
      </c>
      <c r="H92" s="228"/>
      <c r="I92" s="233">
        <f t="shared" ref="I92:Q92" si="121">IFERROR(I90-I91,"0")</f>
        <v>0</v>
      </c>
      <c r="J92" s="233">
        <f t="shared" si="121"/>
        <v>0</v>
      </c>
      <c r="K92" s="228"/>
      <c r="L92" s="233">
        <f t="shared" si="121"/>
        <v>0</v>
      </c>
      <c r="M92" s="233">
        <f t="shared" si="121"/>
        <v>0</v>
      </c>
      <c r="N92" s="233">
        <f t="shared" si="121"/>
        <v>0</v>
      </c>
      <c r="O92" s="16">
        <f t="shared" si="121"/>
        <v>0</v>
      </c>
      <c r="P92" s="233">
        <f t="shared" si="121"/>
        <v>0</v>
      </c>
      <c r="Q92" s="233">
        <f t="shared" si="121"/>
        <v>0</v>
      </c>
      <c r="R92" s="228"/>
      <c r="S92" s="16"/>
      <c r="T92" s="16">
        <f t="shared" si="99"/>
        <v>0</v>
      </c>
      <c r="U92" s="16">
        <f t="shared" si="100"/>
        <v>0</v>
      </c>
      <c r="V92" s="117">
        <f t="shared" si="101"/>
        <v>0</v>
      </c>
      <c r="W92" s="111">
        <f t="shared" si="102"/>
        <v>0</v>
      </c>
      <c r="X92" s="111">
        <f t="shared" si="103"/>
        <v>0</v>
      </c>
      <c r="Y92" s="111">
        <f t="shared" si="96"/>
        <v>0</v>
      </c>
      <c r="Z92" s="111">
        <f t="shared" si="97"/>
        <v>0</v>
      </c>
    </row>
    <row r="93" spans="1:26" ht="24.75" x14ac:dyDescent="0.25">
      <c r="A93" t="s">
        <v>1381</v>
      </c>
      <c r="C93">
        <v>85</v>
      </c>
      <c r="D93" s="10" t="s">
        <v>180</v>
      </c>
      <c r="E93" s="8" t="s">
        <v>169</v>
      </c>
      <c r="F93" s="2" t="s">
        <v>181</v>
      </c>
      <c r="G93" s="6" t="str">
        <f t="shared" ref="G93:N95" si="122">IFERROR(VLOOKUP($A93,_f12_all,G$1,FALSE),"0")</f>
        <v>0</v>
      </c>
      <c r="H93" s="72" t="str">
        <f>IFERROR(VLOOKUP($A93,_f12_all_pr,H$1,FALSE),"0")</f>
        <v>0</v>
      </c>
      <c r="I93" s="6" t="str">
        <f t="shared" si="122"/>
        <v>0</v>
      </c>
      <c r="J93" s="6" t="str">
        <f t="shared" si="122"/>
        <v>0</v>
      </c>
      <c r="K93" s="72" t="str">
        <f>IFERROR(VLOOKUP($A93,_f12_all_pr,K$1,FALSE),"0")</f>
        <v>0</v>
      </c>
      <c r="L93" s="6" t="str">
        <f t="shared" si="122"/>
        <v>0</v>
      </c>
      <c r="M93" s="6" t="str">
        <f t="shared" si="122"/>
        <v>0</v>
      </c>
      <c r="N93" s="6" t="str">
        <f t="shared" si="122"/>
        <v>0</v>
      </c>
      <c r="O93" s="16">
        <f t="shared" si="108"/>
        <v>0</v>
      </c>
      <c r="P93" s="6" t="str">
        <f t="shared" ref="P93:Q95" si="123">IFERROR(VLOOKUP($A93,_f12_all,P$1,FALSE),"0")</f>
        <v>0</v>
      </c>
      <c r="Q93" s="6" t="str">
        <f t="shared" si="123"/>
        <v>0</v>
      </c>
      <c r="R93" s="72" t="str">
        <f>IFERROR(VLOOKUP($A93,_f12_all_pr,R$1,FALSE),"0")</f>
        <v>0</v>
      </c>
      <c r="S93" s="6"/>
      <c r="T93" s="16">
        <f t="shared" si="99"/>
        <v>0</v>
      </c>
      <c r="U93" s="16">
        <f t="shared" si="100"/>
        <v>0</v>
      </c>
      <c r="V93" s="117">
        <f t="shared" si="101"/>
        <v>0</v>
      </c>
      <c r="W93" s="111">
        <f t="shared" si="102"/>
        <v>0</v>
      </c>
      <c r="X93" s="111">
        <f t="shared" si="103"/>
        <v>0</v>
      </c>
      <c r="Y93" s="111">
        <f t="shared" si="96"/>
        <v>0</v>
      </c>
      <c r="Z93" s="111">
        <f t="shared" si="97"/>
        <v>0</v>
      </c>
    </row>
    <row r="94" spans="1:26" x14ac:dyDescent="0.25">
      <c r="A94" t="s">
        <v>1382</v>
      </c>
      <c r="C94">
        <v>86</v>
      </c>
      <c r="D94" s="10" t="s">
        <v>178</v>
      </c>
      <c r="E94" s="8" t="s">
        <v>179</v>
      </c>
      <c r="F94" s="2" t="s">
        <v>182</v>
      </c>
      <c r="G94" s="6" t="str">
        <f t="shared" si="122"/>
        <v>0</v>
      </c>
      <c r="H94" s="72" t="str">
        <f>IFERROR(VLOOKUP($A94,_f12_all_pr,H$1,FALSE),"0")</f>
        <v>0</v>
      </c>
      <c r="I94" s="6" t="str">
        <f t="shared" si="122"/>
        <v>0</v>
      </c>
      <c r="J94" s="6" t="str">
        <f t="shared" si="122"/>
        <v>0</v>
      </c>
      <c r="K94" s="72" t="str">
        <f>IFERROR(VLOOKUP($A94,_f12_all_pr,K$1,FALSE),"0")</f>
        <v>0</v>
      </c>
      <c r="L94" s="6" t="str">
        <f t="shared" si="122"/>
        <v>0</v>
      </c>
      <c r="M94" s="6" t="str">
        <f t="shared" si="122"/>
        <v>0</v>
      </c>
      <c r="N94" s="6" t="str">
        <f t="shared" si="122"/>
        <v>0</v>
      </c>
      <c r="O94" s="16">
        <f t="shared" si="108"/>
        <v>0</v>
      </c>
      <c r="P94" s="6" t="str">
        <f t="shared" si="123"/>
        <v>0</v>
      </c>
      <c r="Q94" s="6" t="str">
        <f t="shared" si="123"/>
        <v>0</v>
      </c>
      <c r="R94" s="72" t="str">
        <f>IFERROR(VLOOKUP($A94,_f12_all_pr,R$1,FALSE),"0")</f>
        <v>0</v>
      </c>
      <c r="S94" s="6"/>
      <c r="T94" s="16">
        <f t="shared" si="99"/>
        <v>0</v>
      </c>
      <c r="U94" s="16">
        <f t="shared" si="100"/>
        <v>0</v>
      </c>
      <c r="V94" s="117">
        <f t="shared" si="101"/>
        <v>0</v>
      </c>
      <c r="W94" s="111">
        <f t="shared" si="102"/>
        <v>0</v>
      </c>
      <c r="X94" s="111">
        <f t="shared" si="103"/>
        <v>0</v>
      </c>
      <c r="Y94" s="111">
        <f t="shared" si="96"/>
        <v>0</v>
      </c>
      <c r="Z94" s="111">
        <f t="shared" si="97"/>
        <v>0</v>
      </c>
    </row>
    <row r="95" spans="1:26" ht="36.75" x14ac:dyDescent="0.25">
      <c r="A95" t="s">
        <v>1383</v>
      </c>
      <c r="C95">
        <v>87</v>
      </c>
      <c r="D95" s="10" t="s">
        <v>184</v>
      </c>
      <c r="E95" s="8" t="s">
        <v>183</v>
      </c>
      <c r="F95" s="2" t="s">
        <v>185</v>
      </c>
      <c r="G95" s="6" t="str">
        <f t="shared" si="122"/>
        <v>0</v>
      </c>
      <c r="H95" s="72" t="str">
        <f>IFERROR(VLOOKUP($A95,_f12_all_pr,H$1,FALSE),"0")</f>
        <v>0</v>
      </c>
      <c r="I95" s="6" t="str">
        <f t="shared" si="122"/>
        <v>0</v>
      </c>
      <c r="J95" s="6" t="str">
        <f t="shared" si="122"/>
        <v>0</v>
      </c>
      <c r="K95" s="72" t="str">
        <f>IFERROR(VLOOKUP($A95,_f12_all_pr,K$1,FALSE),"0")</f>
        <v>0</v>
      </c>
      <c r="L95" s="6" t="str">
        <f t="shared" si="122"/>
        <v>0</v>
      </c>
      <c r="M95" s="6" t="str">
        <f t="shared" si="122"/>
        <v>0</v>
      </c>
      <c r="N95" s="6" t="str">
        <f t="shared" si="122"/>
        <v>0</v>
      </c>
      <c r="O95" s="16">
        <f t="shared" si="108"/>
        <v>0</v>
      </c>
      <c r="P95" s="6" t="str">
        <f t="shared" si="123"/>
        <v>0</v>
      </c>
      <c r="Q95" s="6" t="str">
        <f t="shared" si="123"/>
        <v>0</v>
      </c>
      <c r="R95" s="72" t="str">
        <f>IFERROR(VLOOKUP($A95,_f12_all_pr,R$1,FALSE),"0")</f>
        <v>0</v>
      </c>
      <c r="S95" s="6"/>
      <c r="T95" s="16">
        <f t="shared" si="99"/>
        <v>0</v>
      </c>
      <c r="U95" s="16">
        <f t="shared" si="100"/>
        <v>0</v>
      </c>
      <c r="V95" s="117">
        <f t="shared" si="101"/>
        <v>0</v>
      </c>
      <c r="W95" s="111">
        <f t="shared" si="102"/>
        <v>0</v>
      </c>
      <c r="X95" s="111">
        <f t="shared" si="103"/>
        <v>0</v>
      </c>
      <c r="Y95" s="111">
        <f t="shared" si="96"/>
        <v>0</v>
      </c>
      <c r="Z95" s="111">
        <f t="shared" si="97"/>
        <v>0</v>
      </c>
    </row>
    <row r="96" spans="1:26" x14ac:dyDescent="0.25">
      <c r="C96">
        <v>88</v>
      </c>
      <c r="D96" s="36" t="s">
        <v>700</v>
      </c>
      <c r="E96" s="14"/>
      <c r="F96" s="15"/>
      <c r="G96" s="233">
        <f>IFERROR(G93-G94-G95,"0")</f>
        <v>0</v>
      </c>
      <c r="H96" s="228"/>
      <c r="I96" s="233">
        <f t="shared" ref="I96:Q96" si="124">IFERROR(I93-I94-I95,"0")</f>
        <v>0</v>
      </c>
      <c r="J96" s="233">
        <f t="shared" si="124"/>
        <v>0</v>
      </c>
      <c r="K96" s="228"/>
      <c r="L96" s="233">
        <f t="shared" si="124"/>
        <v>0</v>
      </c>
      <c r="M96" s="233">
        <f t="shared" si="124"/>
        <v>0</v>
      </c>
      <c r="N96" s="233">
        <f t="shared" si="124"/>
        <v>0</v>
      </c>
      <c r="O96" s="16">
        <f t="shared" si="124"/>
        <v>0</v>
      </c>
      <c r="P96" s="233">
        <f t="shared" si="124"/>
        <v>0</v>
      </c>
      <c r="Q96" s="233">
        <f t="shared" si="124"/>
        <v>0</v>
      </c>
      <c r="R96" s="228"/>
      <c r="S96" s="16"/>
      <c r="T96" s="16">
        <f t="shared" si="99"/>
        <v>0</v>
      </c>
      <c r="U96" s="16">
        <f t="shared" si="100"/>
        <v>0</v>
      </c>
      <c r="V96" s="117">
        <f t="shared" si="101"/>
        <v>0</v>
      </c>
      <c r="W96" s="111">
        <f t="shared" si="102"/>
        <v>0</v>
      </c>
      <c r="X96" s="111">
        <f t="shared" si="103"/>
        <v>0</v>
      </c>
      <c r="Y96" s="111">
        <f t="shared" si="96"/>
        <v>0</v>
      </c>
      <c r="Z96" s="111">
        <f t="shared" si="97"/>
        <v>0</v>
      </c>
    </row>
    <row r="97" spans="1:26" ht="48.75" x14ac:dyDescent="0.25">
      <c r="A97" t="s">
        <v>1384</v>
      </c>
      <c r="C97">
        <v>89</v>
      </c>
      <c r="D97" s="10" t="s">
        <v>187</v>
      </c>
      <c r="E97" s="8" t="s">
        <v>170</v>
      </c>
      <c r="F97" s="2" t="s">
        <v>188</v>
      </c>
      <c r="G97" s="6" t="str">
        <f t="shared" ref="G97:N98" si="125">IFERROR(VLOOKUP($A97,_f12_all,G$1,FALSE),"0")</f>
        <v>0</v>
      </c>
      <c r="H97" s="72" t="str">
        <f>IFERROR(VLOOKUP($A97,_f12_all_pr,H$1,FALSE),"0")</f>
        <v>0</v>
      </c>
      <c r="I97" s="6" t="str">
        <f t="shared" si="125"/>
        <v>0</v>
      </c>
      <c r="J97" s="6" t="str">
        <f t="shared" si="125"/>
        <v>0</v>
      </c>
      <c r="K97" s="72" t="str">
        <f>IFERROR(VLOOKUP($A97,_f12_all_pr,K$1,FALSE),"0")</f>
        <v>0</v>
      </c>
      <c r="L97" s="6" t="str">
        <f t="shared" si="125"/>
        <v>0</v>
      </c>
      <c r="M97" s="6" t="str">
        <f t="shared" si="125"/>
        <v>0</v>
      </c>
      <c r="N97" s="6" t="str">
        <f t="shared" si="125"/>
        <v>0</v>
      </c>
      <c r="O97" s="16">
        <f t="shared" si="108"/>
        <v>0</v>
      </c>
      <c r="P97" s="6" t="str">
        <f>IFERROR(VLOOKUP($A97,_f12_all,P$1,FALSE),"0")</f>
        <v>0</v>
      </c>
      <c r="Q97" s="6" t="str">
        <f>IFERROR(VLOOKUP($A97,_f12_all,Q$1,FALSE),"0")</f>
        <v>0</v>
      </c>
      <c r="R97" s="72" t="str">
        <f>IFERROR(VLOOKUP($A97,_f12_all_pr,R$1,FALSE),"0")</f>
        <v>0</v>
      </c>
      <c r="S97" s="6"/>
      <c r="T97" s="16">
        <f t="shared" si="99"/>
        <v>0</v>
      </c>
      <c r="U97" s="16">
        <f t="shared" si="100"/>
        <v>0</v>
      </c>
      <c r="V97" s="117">
        <f t="shared" si="101"/>
        <v>0</v>
      </c>
      <c r="W97" s="111">
        <f t="shared" si="102"/>
        <v>0</v>
      </c>
      <c r="X97" s="111">
        <f t="shared" si="103"/>
        <v>0</v>
      </c>
      <c r="Y97" s="111">
        <f t="shared" si="96"/>
        <v>0</v>
      </c>
      <c r="Z97" s="111">
        <f t="shared" si="97"/>
        <v>0</v>
      </c>
    </row>
    <row r="98" spans="1:26" x14ac:dyDescent="0.25">
      <c r="A98" t="s">
        <v>1385</v>
      </c>
      <c r="C98">
        <v>90</v>
      </c>
      <c r="D98" s="19" t="s">
        <v>189</v>
      </c>
      <c r="E98" s="8" t="s">
        <v>186</v>
      </c>
      <c r="F98" s="2" t="s">
        <v>190</v>
      </c>
      <c r="G98" s="6" t="str">
        <f t="shared" si="125"/>
        <v>0</v>
      </c>
      <c r="H98" s="72" t="str">
        <f>IFERROR(VLOOKUP($A98,_f12_all_pr,H$1,FALSE),"0")</f>
        <v>0</v>
      </c>
      <c r="I98" s="6" t="str">
        <f t="shared" si="125"/>
        <v>0</v>
      </c>
      <c r="J98" s="6" t="str">
        <f t="shared" si="125"/>
        <v>0</v>
      </c>
      <c r="K98" s="72" t="str">
        <f>IFERROR(VLOOKUP($A98,_f12_all_pr,K$1,FALSE),"0")</f>
        <v>0</v>
      </c>
      <c r="L98" s="6" t="str">
        <f t="shared" si="125"/>
        <v>0</v>
      </c>
      <c r="M98" s="6" t="str">
        <f t="shared" si="125"/>
        <v>0</v>
      </c>
      <c r="N98" s="6" t="str">
        <f t="shared" si="125"/>
        <v>0</v>
      </c>
      <c r="O98" s="16">
        <f t="shared" si="108"/>
        <v>0</v>
      </c>
      <c r="P98" s="6" t="str">
        <f>IFERROR(VLOOKUP($A98,_f12_all,P$1,FALSE),"0")</f>
        <v>0</v>
      </c>
      <c r="Q98" s="6" t="str">
        <f>IFERROR(VLOOKUP($A98,_f12_all,Q$1,FALSE),"0")</f>
        <v>0</v>
      </c>
      <c r="R98" s="72" t="str">
        <f>IFERROR(VLOOKUP($A98,_f12_all_pr,R$1,FALSE),"0")</f>
        <v>0</v>
      </c>
      <c r="S98" s="6"/>
      <c r="T98" s="16">
        <f t="shared" si="99"/>
        <v>0</v>
      </c>
      <c r="U98" s="16">
        <f t="shared" si="100"/>
        <v>0</v>
      </c>
      <c r="V98" s="117">
        <f t="shared" si="101"/>
        <v>0</v>
      </c>
      <c r="W98" s="111">
        <f t="shared" si="102"/>
        <v>0</v>
      </c>
      <c r="X98" s="111">
        <f t="shared" si="103"/>
        <v>0</v>
      </c>
      <c r="Y98" s="111">
        <f t="shared" si="96"/>
        <v>0</v>
      </c>
      <c r="Z98" s="111">
        <f t="shared" si="97"/>
        <v>0</v>
      </c>
    </row>
    <row r="99" spans="1:26" x14ac:dyDescent="0.25">
      <c r="C99">
        <v>91</v>
      </c>
      <c r="D99" s="36" t="s">
        <v>699</v>
      </c>
      <c r="E99" s="14"/>
      <c r="F99" s="15"/>
      <c r="G99" s="233">
        <f>IFERROR(G97-G98,"0")</f>
        <v>0</v>
      </c>
      <c r="H99" s="228"/>
      <c r="I99" s="233">
        <f t="shared" ref="I99:Q99" si="126">IFERROR(I97-I98,"0")</f>
        <v>0</v>
      </c>
      <c r="J99" s="233">
        <f t="shared" si="126"/>
        <v>0</v>
      </c>
      <c r="K99" s="228"/>
      <c r="L99" s="233">
        <f t="shared" si="126"/>
        <v>0</v>
      </c>
      <c r="M99" s="233">
        <f t="shared" si="126"/>
        <v>0</v>
      </c>
      <c r="N99" s="233">
        <f t="shared" si="126"/>
        <v>0</v>
      </c>
      <c r="O99" s="16">
        <f t="shared" si="126"/>
        <v>0</v>
      </c>
      <c r="P99" s="233">
        <f t="shared" si="126"/>
        <v>0</v>
      </c>
      <c r="Q99" s="233">
        <f t="shared" si="126"/>
        <v>0</v>
      </c>
      <c r="R99" s="228"/>
      <c r="S99" s="16"/>
      <c r="T99" s="16">
        <f t="shared" si="99"/>
        <v>0</v>
      </c>
      <c r="U99" s="16">
        <f t="shared" si="100"/>
        <v>0</v>
      </c>
      <c r="V99" s="117">
        <f t="shared" si="101"/>
        <v>0</v>
      </c>
      <c r="W99" s="111">
        <f t="shared" si="102"/>
        <v>0</v>
      </c>
      <c r="X99" s="111">
        <f t="shared" si="103"/>
        <v>0</v>
      </c>
      <c r="Y99" s="111">
        <f t="shared" si="96"/>
        <v>0</v>
      </c>
      <c r="Z99" s="111">
        <f t="shared" si="97"/>
        <v>0</v>
      </c>
    </row>
    <row r="100" spans="1:26" ht="24.75" x14ac:dyDescent="0.25">
      <c r="A100" t="s">
        <v>1386</v>
      </c>
      <c r="C100">
        <v>92</v>
      </c>
      <c r="D100" s="10" t="s">
        <v>194</v>
      </c>
      <c r="E100" s="8" t="s">
        <v>171</v>
      </c>
      <c r="F100" s="2" t="s">
        <v>196</v>
      </c>
      <c r="G100" s="6" t="str">
        <f t="shared" ref="G100:N102" si="127">IFERROR(VLOOKUP($A100,_f12_all,G$1,FALSE),"0")</f>
        <v>0</v>
      </c>
      <c r="H100" s="72" t="str">
        <f>IFERROR(VLOOKUP($A100,_f12_all_pr,H$1,FALSE),"0")</f>
        <v>0</v>
      </c>
      <c r="I100" s="6" t="str">
        <f t="shared" si="127"/>
        <v>0</v>
      </c>
      <c r="J100" s="6" t="str">
        <f t="shared" si="127"/>
        <v>0</v>
      </c>
      <c r="K100" s="72" t="str">
        <f>IFERROR(VLOOKUP($A100,_f12_all_pr,K$1,FALSE),"0")</f>
        <v>0</v>
      </c>
      <c r="L100" s="6" t="str">
        <f t="shared" si="127"/>
        <v>0</v>
      </c>
      <c r="M100" s="6" t="str">
        <f t="shared" si="127"/>
        <v>0</v>
      </c>
      <c r="N100" s="6" t="str">
        <f t="shared" si="127"/>
        <v>0</v>
      </c>
      <c r="O100" s="16">
        <f t="shared" si="108"/>
        <v>0</v>
      </c>
      <c r="P100" s="6" t="str">
        <f t="shared" ref="P100:Q102" si="128">IFERROR(VLOOKUP($A100,_f12_all,P$1,FALSE),"0")</f>
        <v>0</v>
      </c>
      <c r="Q100" s="6" t="str">
        <f t="shared" si="128"/>
        <v>0</v>
      </c>
      <c r="R100" s="72" t="str">
        <f>IFERROR(VLOOKUP($A100,_f12_all_pr,R$1,FALSE),"0")</f>
        <v>0</v>
      </c>
      <c r="S100" s="6"/>
      <c r="T100" s="16">
        <f t="shared" si="99"/>
        <v>0</v>
      </c>
      <c r="U100" s="16">
        <f t="shared" si="100"/>
        <v>0</v>
      </c>
      <c r="V100" s="117">
        <f t="shared" si="101"/>
        <v>0</v>
      </c>
      <c r="W100" s="111">
        <f t="shared" si="102"/>
        <v>0</v>
      </c>
      <c r="X100" s="111">
        <f t="shared" si="103"/>
        <v>0</v>
      </c>
      <c r="Y100" s="111">
        <f t="shared" si="96"/>
        <v>0</v>
      </c>
      <c r="Z100" s="111">
        <f t="shared" si="97"/>
        <v>0</v>
      </c>
    </row>
    <row r="101" spans="1:26" x14ac:dyDescent="0.25">
      <c r="A101" t="s">
        <v>1387</v>
      </c>
      <c r="C101">
        <v>93</v>
      </c>
      <c r="D101" s="19" t="s">
        <v>193</v>
      </c>
      <c r="E101" s="8" t="s">
        <v>191</v>
      </c>
      <c r="F101" s="2" t="s">
        <v>197</v>
      </c>
      <c r="G101" s="6" t="str">
        <f t="shared" si="127"/>
        <v>0</v>
      </c>
      <c r="H101" s="72" t="str">
        <f>IFERROR(VLOOKUP($A101,_f12_all_pr,H$1,FALSE),"0")</f>
        <v>0</v>
      </c>
      <c r="I101" s="6" t="str">
        <f t="shared" si="127"/>
        <v>0</v>
      </c>
      <c r="J101" s="6" t="str">
        <f t="shared" si="127"/>
        <v>0</v>
      </c>
      <c r="K101" s="72" t="str">
        <f>IFERROR(VLOOKUP($A101,_f12_all_pr,K$1,FALSE),"0")</f>
        <v>0</v>
      </c>
      <c r="L101" s="6" t="str">
        <f t="shared" si="127"/>
        <v>0</v>
      </c>
      <c r="M101" s="6" t="str">
        <f t="shared" si="127"/>
        <v>0</v>
      </c>
      <c r="N101" s="6" t="str">
        <f t="shared" si="127"/>
        <v>0</v>
      </c>
      <c r="O101" s="16">
        <f t="shared" si="108"/>
        <v>0</v>
      </c>
      <c r="P101" s="6" t="str">
        <f t="shared" si="128"/>
        <v>0</v>
      </c>
      <c r="Q101" s="6" t="str">
        <f t="shared" si="128"/>
        <v>0</v>
      </c>
      <c r="R101" s="72" t="str">
        <f>IFERROR(VLOOKUP($A101,_f12_all_pr,R$1,FALSE),"0")</f>
        <v>0</v>
      </c>
      <c r="S101" s="6"/>
      <c r="T101" s="16">
        <f t="shared" si="99"/>
        <v>0</v>
      </c>
      <c r="U101" s="16">
        <f t="shared" si="100"/>
        <v>0</v>
      </c>
      <c r="V101" s="117">
        <f t="shared" si="101"/>
        <v>0</v>
      </c>
      <c r="W101" s="111">
        <f t="shared" si="102"/>
        <v>0</v>
      </c>
      <c r="X101" s="111">
        <f t="shared" si="103"/>
        <v>0</v>
      </c>
      <c r="Y101" s="111">
        <f t="shared" si="96"/>
        <v>0</v>
      </c>
      <c r="Z101" s="111">
        <f t="shared" si="97"/>
        <v>0</v>
      </c>
    </row>
    <row r="102" spans="1:26" x14ac:dyDescent="0.25">
      <c r="A102" t="s">
        <v>1388</v>
      </c>
      <c r="C102">
        <v>94</v>
      </c>
      <c r="D102" s="19" t="s">
        <v>195</v>
      </c>
      <c r="E102" s="8" t="s">
        <v>192</v>
      </c>
      <c r="F102" s="2" t="s">
        <v>198</v>
      </c>
      <c r="G102" s="6" t="str">
        <f t="shared" si="127"/>
        <v>0</v>
      </c>
      <c r="H102" s="72" t="str">
        <f>IFERROR(VLOOKUP($A102,_f12_all_pr,H$1,FALSE),"0")</f>
        <v>0</v>
      </c>
      <c r="I102" s="6" t="str">
        <f t="shared" si="127"/>
        <v>0</v>
      </c>
      <c r="J102" s="6" t="str">
        <f t="shared" si="127"/>
        <v>0</v>
      </c>
      <c r="K102" s="72" t="str">
        <f>IFERROR(VLOOKUP($A102,_f12_all_pr,K$1,FALSE),"0")</f>
        <v>0</v>
      </c>
      <c r="L102" s="6" t="str">
        <f t="shared" si="127"/>
        <v>0</v>
      </c>
      <c r="M102" s="6" t="str">
        <f t="shared" si="127"/>
        <v>0</v>
      </c>
      <c r="N102" s="6" t="str">
        <f t="shared" si="127"/>
        <v>0</v>
      </c>
      <c r="O102" s="16">
        <f t="shared" si="108"/>
        <v>0</v>
      </c>
      <c r="P102" s="6" t="str">
        <f t="shared" si="128"/>
        <v>0</v>
      </c>
      <c r="Q102" s="6" t="str">
        <f t="shared" si="128"/>
        <v>0</v>
      </c>
      <c r="R102" s="72" t="str">
        <f>IFERROR(VLOOKUP($A102,_f12_all_pr,R$1,FALSE),"0")</f>
        <v>0</v>
      </c>
      <c r="S102" s="6"/>
      <c r="T102" s="16">
        <f t="shared" si="99"/>
        <v>0</v>
      </c>
      <c r="U102" s="16">
        <f t="shared" si="100"/>
        <v>0</v>
      </c>
      <c r="V102" s="117">
        <f t="shared" si="101"/>
        <v>0</v>
      </c>
      <c r="W102" s="111">
        <f t="shared" si="102"/>
        <v>0</v>
      </c>
      <c r="X102" s="111">
        <f t="shared" si="103"/>
        <v>0</v>
      </c>
      <c r="Y102" s="111">
        <f t="shared" si="96"/>
        <v>0</v>
      </c>
      <c r="Z102" s="111">
        <f t="shared" si="97"/>
        <v>0</v>
      </c>
    </row>
    <row r="103" spans="1:26" x14ac:dyDescent="0.25">
      <c r="C103">
        <v>95</v>
      </c>
      <c r="D103" s="36" t="s">
        <v>698</v>
      </c>
      <c r="E103" s="14"/>
      <c r="F103" s="15"/>
      <c r="G103" s="233">
        <f>IFERROR(G100-G101-G102,"0")</f>
        <v>0</v>
      </c>
      <c r="H103" s="228"/>
      <c r="I103" s="233">
        <f t="shared" ref="I103:Q103" si="129">IFERROR(I100-I101-I102,"0")</f>
        <v>0</v>
      </c>
      <c r="J103" s="233">
        <f t="shared" si="129"/>
        <v>0</v>
      </c>
      <c r="K103" s="228"/>
      <c r="L103" s="233">
        <f t="shared" si="129"/>
        <v>0</v>
      </c>
      <c r="M103" s="233">
        <f t="shared" si="129"/>
        <v>0</v>
      </c>
      <c r="N103" s="233">
        <f t="shared" si="129"/>
        <v>0</v>
      </c>
      <c r="O103" s="16">
        <f t="shared" si="129"/>
        <v>0</v>
      </c>
      <c r="P103" s="233">
        <f t="shared" si="129"/>
        <v>0</v>
      </c>
      <c r="Q103" s="233">
        <f t="shared" si="129"/>
        <v>0</v>
      </c>
      <c r="R103" s="228"/>
      <c r="S103" s="16"/>
      <c r="T103" s="16">
        <f t="shared" si="99"/>
        <v>0</v>
      </c>
      <c r="U103" s="16">
        <f t="shared" si="100"/>
        <v>0</v>
      </c>
      <c r="V103" s="117">
        <f t="shared" si="101"/>
        <v>0</v>
      </c>
      <c r="W103" s="111">
        <f t="shared" si="102"/>
        <v>0</v>
      </c>
      <c r="X103" s="111">
        <f t="shared" si="103"/>
        <v>0</v>
      </c>
      <c r="Y103" s="111">
        <f t="shared" si="96"/>
        <v>0</v>
      </c>
      <c r="Z103" s="111">
        <f t="shared" si="97"/>
        <v>0</v>
      </c>
    </row>
    <row r="104" spans="1:26" ht="24.75" x14ac:dyDescent="0.25">
      <c r="A104" t="s">
        <v>1389</v>
      </c>
      <c r="C104">
        <v>96</v>
      </c>
      <c r="D104" s="10" t="s">
        <v>199</v>
      </c>
      <c r="E104" s="8" t="s">
        <v>172</v>
      </c>
      <c r="F104" s="2" t="s">
        <v>202</v>
      </c>
      <c r="G104" s="6" t="str">
        <f t="shared" ref="G104:N105" si="130">IFERROR(VLOOKUP($A104,_f12_all,G$1,FALSE),"0")</f>
        <v>0</v>
      </c>
      <c r="H104" s="72" t="str">
        <f>IFERROR(VLOOKUP($A104,_f12_all_pr,H$1,FALSE),"0")</f>
        <v>0</v>
      </c>
      <c r="I104" s="6" t="str">
        <f t="shared" si="130"/>
        <v>0</v>
      </c>
      <c r="J104" s="6" t="str">
        <f t="shared" si="130"/>
        <v>0</v>
      </c>
      <c r="K104" s="72" t="str">
        <f>IFERROR(VLOOKUP($A104,_f12_all_pr,K$1,FALSE),"0")</f>
        <v>0</v>
      </c>
      <c r="L104" s="6" t="str">
        <f t="shared" si="130"/>
        <v>0</v>
      </c>
      <c r="M104" s="6" t="str">
        <f t="shared" si="130"/>
        <v>0</v>
      </c>
      <c r="N104" s="6" t="str">
        <f t="shared" si="130"/>
        <v>0</v>
      </c>
      <c r="O104" s="16">
        <f t="shared" si="108"/>
        <v>0</v>
      </c>
      <c r="P104" s="6" t="str">
        <f>IFERROR(VLOOKUP($A104,_f12_all,P$1,FALSE),"0")</f>
        <v>0</v>
      </c>
      <c r="Q104" s="6" t="str">
        <f>IFERROR(VLOOKUP($A104,_f12_all,Q$1,FALSE),"0")</f>
        <v>0</v>
      </c>
      <c r="R104" s="72" t="str">
        <f>IFERROR(VLOOKUP($A104,_f12_all_pr,R$1,FALSE),"0")</f>
        <v>0</v>
      </c>
      <c r="S104" s="6"/>
      <c r="T104" s="16">
        <f t="shared" si="99"/>
        <v>0</v>
      </c>
      <c r="U104" s="16">
        <f t="shared" si="100"/>
        <v>0</v>
      </c>
      <c r="V104" s="117">
        <f t="shared" si="101"/>
        <v>0</v>
      </c>
      <c r="W104" s="111">
        <f t="shared" si="102"/>
        <v>0</v>
      </c>
      <c r="X104" s="111">
        <f t="shared" si="103"/>
        <v>0</v>
      </c>
      <c r="Y104" s="111">
        <f t="shared" si="96"/>
        <v>0</v>
      </c>
      <c r="Z104" s="111">
        <f t="shared" si="97"/>
        <v>0</v>
      </c>
    </row>
    <row r="105" spans="1:26" x14ac:dyDescent="0.25">
      <c r="A105" t="s">
        <v>1390</v>
      </c>
      <c r="C105">
        <v>97</v>
      </c>
      <c r="D105" s="19" t="s">
        <v>201</v>
      </c>
      <c r="E105" s="8" t="s">
        <v>200</v>
      </c>
      <c r="F105" s="2" t="s">
        <v>203</v>
      </c>
      <c r="G105" s="6" t="str">
        <f t="shared" si="130"/>
        <v>0</v>
      </c>
      <c r="H105" s="72" t="str">
        <f>IFERROR(VLOOKUP($A105,_f12_all_pr,H$1,FALSE),"0")</f>
        <v>0</v>
      </c>
      <c r="I105" s="6" t="str">
        <f t="shared" si="130"/>
        <v>0</v>
      </c>
      <c r="J105" s="6" t="str">
        <f t="shared" si="130"/>
        <v>0</v>
      </c>
      <c r="K105" s="72" t="str">
        <f>IFERROR(VLOOKUP($A105,_f12_all_pr,K$1,FALSE),"0")</f>
        <v>0</v>
      </c>
      <c r="L105" s="6" t="str">
        <f t="shared" si="130"/>
        <v>0</v>
      </c>
      <c r="M105" s="6" t="str">
        <f t="shared" si="130"/>
        <v>0</v>
      </c>
      <c r="N105" s="6" t="str">
        <f t="shared" si="130"/>
        <v>0</v>
      </c>
      <c r="O105" s="16">
        <f t="shared" si="108"/>
        <v>0</v>
      </c>
      <c r="P105" s="6" t="str">
        <f>IFERROR(VLOOKUP($A105,_f12_all,P$1,FALSE),"0")</f>
        <v>0</v>
      </c>
      <c r="Q105" s="6" t="str">
        <f>IFERROR(VLOOKUP($A105,_f12_all,Q$1,FALSE),"0")</f>
        <v>0</v>
      </c>
      <c r="R105" s="72" t="str">
        <f>IFERROR(VLOOKUP($A105,_f12_all_pr,R$1,FALSE),"0")</f>
        <v>0</v>
      </c>
      <c r="S105" s="6"/>
      <c r="T105" s="16">
        <f t="shared" si="99"/>
        <v>0</v>
      </c>
      <c r="U105" s="16">
        <f t="shared" si="100"/>
        <v>0</v>
      </c>
      <c r="V105" s="117">
        <f t="shared" si="101"/>
        <v>0</v>
      </c>
      <c r="W105" s="111">
        <f t="shared" si="102"/>
        <v>0</v>
      </c>
      <c r="X105" s="111">
        <f t="shared" si="103"/>
        <v>0</v>
      </c>
      <c r="Y105" s="111">
        <f t="shared" si="96"/>
        <v>0</v>
      </c>
      <c r="Z105" s="111">
        <f t="shared" si="97"/>
        <v>0</v>
      </c>
    </row>
    <row r="106" spans="1:26" x14ac:dyDescent="0.25">
      <c r="C106">
        <v>98</v>
      </c>
      <c r="D106" s="36" t="s">
        <v>697</v>
      </c>
      <c r="E106" s="14"/>
      <c r="F106" s="15"/>
      <c r="G106" s="233">
        <f>IFERROR(G104-G105,"0")</f>
        <v>0</v>
      </c>
      <c r="H106" s="228"/>
      <c r="I106" s="233">
        <f t="shared" ref="I106:Q106" si="131">IFERROR(I104-I105,"0")</f>
        <v>0</v>
      </c>
      <c r="J106" s="233">
        <f t="shared" si="131"/>
        <v>0</v>
      </c>
      <c r="K106" s="228"/>
      <c r="L106" s="233">
        <f t="shared" si="131"/>
        <v>0</v>
      </c>
      <c r="M106" s="233">
        <f t="shared" si="131"/>
        <v>0</v>
      </c>
      <c r="N106" s="233">
        <f t="shared" si="131"/>
        <v>0</v>
      </c>
      <c r="O106" s="16">
        <f t="shared" si="131"/>
        <v>0</v>
      </c>
      <c r="P106" s="233">
        <f t="shared" si="131"/>
        <v>0</v>
      </c>
      <c r="Q106" s="233">
        <f t="shared" si="131"/>
        <v>0</v>
      </c>
      <c r="R106" s="228"/>
      <c r="S106" s="16"/>
      <c r="T106" s="16">
        <f t="shared" si="99"/>
        <v>0</v>
      </c>
      <c r="U106" s="16">
        <f t="shared" si="100"/>
        <v>0</v>
      </c>
      <c r="V106" s="117">
        <f t="shared" si="101"/>
        <v>0</v>
      </c>
      <c r="W106" s="111">
        <f t="shared" si="102"/>
        <v>0</v>
      </c>
      <c r="X106" s="111">
        <f t="shared" si="103"/>
        <v>0</v>
      </c>
      <c r="Y106" s="111">
        <f t="shared" si="96"/>
        <v>0</v>
      </c>
      <c r="Z106" s="111">
        <f t="shared" si="97"/>
        <v>0</v>
      </c>
    </row>
    <row r="107" spans="1:26" ht="24.75" x14ac:dyDescent="0.25">
      <c r="A107" t="s">
        <v>1391</v>
      </c>
      <c r="C107">
        <v>99</v>
      </c>
      <c r="D107" s="10" t="s">
        <v>204</v>
      </c>
      <c r="E107" s="8" t="s">
        <v>173</v>
      </c>
      <c r="F107" s="2" t="s">
        <v>206</v>
      </c>
      <c r="G107" s="6" t="str">
        <f t="shared" ref="G107:N108" si="132">IFERROR(VLOOKUP($A107,_f12_all,G$1,FALSE),"0")</f>
        <v>0</v>
      </c>
      <c r="H107" s="72" t="str">
        <f>IFERROR(VLOOKUP($A107,_f12_all_pr,H$1,FALSE),"0")</f>
        <v>0</v>
      </c>
      <c r="I107" s="6" t="str">
        <f t="shared" si="132"/>
        <v>0</v>
      </c>
      <c r="J107" s="6" t="str">
        <f t="shared" si="132"/>
        <v>0</v>
      </c>
      <c r="K107" s="72" t="str">
        <f>IFERROR(VLOOKUP($A107,_f12_all_pr,K$1,FALSE),"0")</f>
        <v>0</v>
      </c>
      <c r="L107" s="6" t="str">
        <f t="shared" si="132"/>
        <v>0</v>
      </c>
      <c r="M107" s="6" t="str">
        <f t="shared" si="132"/>
        <v>0</v>
      </c>
      <c r="N107" s="6" t="str">
        <f t="shared" si="132"/>
        <v>0</v>
      </c>
      <c r="O107" s="16">
        <f t="shared" si="108"/>
        <v>0</v>
      </c>
      <c r="P107" s="6" t="str">
        <f>IFERROR(VLOOKUP($A107,_f12_all,P$1,FALSE),"0")</f>
        <v>0</v>
      </c>
      <c r="Q107" s="6" t="str">
        <f>IFERROR(VLOOKUP($A107,_f12_all,Q$1,FALSE),"0")</f>
        <v>0</v>
      </c>
      <c r="R107" s="72" t="str">
        <f>IFERROR(VLOOKUP($A107,_f12_all_pr,R$1,FALSE),"0")</f>
        <v>0</v>
      </c>
      <c r="S107" s="6"/>
      <c r="T107" s="16">
        <f t="shared" si="99"/>
        <v>0</v>
      </c>
      <c r="U107" s="16">
        <f t="shared" si="100"/>
        <v>0</v>
      </c>
      <c r="V107" s="117">
        <f t="shared" si="101"/>
        <v>0</v>
      </c>
      <c r="W107" s="111">
        <f t="shared" si="102"/>
        <v>0</v>
      </c>
      <c r="X107" s="111">
        <f t="shared" si="103"/>
        <v>0</v>
      </c>
      <c r="Y107" s="111">
        <f t="shared" si="96"/>
        <v>0</v>
      </c>
      <c r="Z107" s="111">
        <f t="shared" si="97"/>
        <v>0</v>
      </c>
    </row>
    <row r="108" spans="1:26" x14ac:dyDescent="0.25">
      <c r="A108" t="s">
        <v>1392</v>
      </c>
      <c r="C108">
        <v>100</v>
      </c>
      <c r="D108" s="10" t="s">
        <v>205</v>
      </c>
      <c r="E108" s="8" t="s">
        <v>174</v>
      </c>
      <c r="F108" s="2" t="s">
        <v>207</v>
      </c>
      <c r="G108" s="6" t="str">
        <f t="shared" si="132"/>
        <v>0</v>
      </c>
      <c r="H108" s="72" t="str">
        <f>IFERROR(VLOOKUP($A108,_f12_all_pr,H$1,FALSE),"0")</f>
        <v>0</v>
      </c>
      <c r="I108" s="6" t="str">
        <f t="shared" si="132"/>
        <v>0</v>
      </c>
      <c r="J108" s="6" t="str">
        <f t="shared" si="132"/>
        <v>0</v>
      </c>
      <c r="K108" s="72" t="str">
        <f>IFERROR(VLOOKUP($A108,_f12_all_pr,K$1,FALSE),"0")</f>
        <v>0</v>
      </c>
      <c r="L108" s="6" t="str">
        <f t="shared" si="132"/>
        <v>0</v>
      </c>
      <c r="M108" s="6" t="str">
        <f t="shared" si="132"/>
        <v>0</v>
      </c>
      <c r="N108" s="6" t="str">
        <f t="shared" si="132"/>
        <v>0</v>
      </c>
      <c r="O108" s="16">
        <f t="shared" si="108"/>
        <v>0</v>
      </c>
      <c r="P108" s="6" t="str">
        <f>IFERROR(VLOOKUP($A108,_f12_all,P$1,FALSE),"0")</f>
        <v>0</v>
      </c>
      <c r="Q108" s="6" t="str">
        <f>IFERROR(VLOOKUP($A108,_f12_all,Q$1,FALSE),"0")</f>
        <v>0</v>
      </c>
      <c r="R108" s="72" t="str">
        <f>IFERROR(VLOOKUP($A108,_f12_all_pr,R$1,FALSE),"0")</f>
        <v>0</v>
      </c>
      <c r="S108" s="6"/>
      <c r="T108" s="16">
        <f t="shared" si="99"/>
        <v>0</v>
      </c>
      <c r="U108" s="16">
        <f t="shared" si="100"/>
        <v>0</v>
      </c>
      <c r="V108" s="117">
        <f t="shared" si="101"/>
        <v>0</v>
      </c>
      <c r="W108" s="111">
        <f t="shared" si="102"/>
        <v>0</v>
      </c>
      <c r="X108" s="111">
        <f t="shared" si="103"/>
        <v>0</v>
      </c>
      <c r="Y108" s="111">
        <f t="shared" si="96"/>
        <v>0</v>
      </c>
      <c r="Z108" s="111">
        <f t="shared" si="97"/>
        <v>0</v>
      </c>
    </row>
    <row r="109" spans="1:26" x14ac:dyDescent="0.25">
      <c r="C109">
        <v>101</v>
      </c>
      <c r="D109" s="37" t="s">
        <v>666</v>
      </c>
      <c r="E109" s="20"/>
      <c r="F109" s="21"/>
      <c r="G109" s="231">
        <f>IFERROR(G78-G79-G83-G84-G87-G90-G93-G97-G100-G104-G107-G108,"0")</f>
        <v>0</v>
      </c>
      <c r="H109" s="228"/>
      <c r="I109" s="231">
        <f t="shared" ref="I109:Q109" si="133">IFERROR(I78-I79-I83-I84-I87-I90-I93-I97-I100-I104-I107-I108,"0")</f>
        <v>0</v>
      </c>
      <c r="J109" s="231">
        <f t="shared" si="133"/>
        <v>0</v>
      </c>
      <c r="K109" s="228"/>
      <c r="L109" s="231">
        <f t="shared" si="133"/>
        <v>0</v>
      </c>
      <c r="M109" s="231">
        <f t="shared" si="133"/>
        <v>0</v>
      </c>
      <c r="N109" s="231">
        <f t="shared" si="133"/>
        <v>0</v>
      </c>
      <c r="O109" s="16">
        <f t="shared" si="133"/>
        <v>0</v>
      </c>
      <c r="P109" s="231">
        <f t="shared" si="133"/>
        <v>0</v>
      </c>
      <c r="Q109" s="231">
        <f t="shared" si="133"/>
        <v>0</v>
      </c>
      <c r="R109" s="228"/>
      <c r="S109" s="16"/>
      <c r="T109" s="16">
        <f t="shared" si="99"/>
        <v>0</v>
      </c>
      <c r="U109" s="16">
        <f t="shared" si="100"/>
        <v>0</v>
      </c>
      <c r="V109" s="117">
        <f t="shared" si="101"/>
        <v>0</v>
      </c>
      <c r="W109" s="111">
        <f t="shared" si="102"/>
        <v>0</v>
      </c>
      <c r="X109" s="111">
        <f t="shared" si="103"/>
        <v>0</v>
      </c>
      <c r="Y109" s="111">
        <f t="shared" si="96"/>
        <v>0</v>
      </c>
      <c r="Z109" s="111">
        <f t="shared" si="97"/>
        <v>0</v>
      </c>
    </row>
    <row r="110" spans="1:26" x14ac:dyDescent="0.25">
      <c r="A110" t="s">
        <v>1393</v>
      </c>
      <c r="B110">
        <v>1</v>
      </c>
      <c r="C110">
        <v>102</v>
      </c>
      <c r="D110" s="4" t="s">
        <v>208</v>
      </c>
      <c r="E110" s="12" t="s">
        <v>211</v>
      </c>
      <c r="F110" s="18" t="s">
        <v>209</v>
      </c>
      <c r="G110" s="46" t="str">
        <f t="shared" ref="G110:N113" si="134">IFERROR(VLOOKUP($A110,_f12_all,G$1,FALSE),"0")</f>
        <v>0</v>
      </c>
      <c r="H110" s="70" t="str">
        <f>IFERROR(VLOOKUP($A110,_f12_all_pr,H$1,FALSE),"0")</f>
        <v>0</v>
      </c>
      <c r="I110" s="46" t="str">
        <f t="shared" si="134"/>
        <v>0</v>
      </c>
      <c r="J110" s="46" t="str">
        <f t="shared" si="134"/>
        <v>0</v>
      </c>
      <c r="K110" s="70" t="str">
        <f>IFERROR(VLOOKUP($A110,_f12_all_pr,K$1,FALSE),"0")</f>
        <v>0</v>
      </c>
      <c r="L110" s="46" t="str">
        <f t="shared" si="134"/>
        <v>0</v>
      </c>
      <c r="M110" s="46" t="str">
        <f t="shared" si="134"/>
        <v>0</v>
      </c>
      <c r="N110" s="46" t="str">
        <f t="shared" si="134"/>
        <v>0</v>
      </c>
      <c r="O110" s="16">
        <f t="shared" si="108"/>
        <v>0</v>
      </c>
      <c r="P110" s="46" t="str">
        <f t="shared" ref="P110:Q113" si="135">IFERROR(VLOOKUP($A110,_f12_all,P$1,FALSE),"0")</f>
        <v>0</v>
      </c>
      <c r="Q110" s="46" t="str">
        <f t="shared" si="135"/>
        <v>0</v>
      </c>
      <c r="R110" s="70" t="str">
        <f>IFERROR(VLOOKUP($A110,_f12_all_pr,R$1,FALSE),"0")</f>
        <v>0</v>
      </c>
      <c r="S110" s="6"/>
      <c r="T110" s="16">
        <f t="shared" si="99"/>
        <v>0</v>
      </c>
      <c r="U110" s="16">
        <f t="shared" si="100"/>
        <v>0</v>
      </c>
      <c r="V110" s="117">
        <f t="shared" si="101"/>
        <v>0</v>
      </c>
      <c r="W110" s="111">
        <f t="shared" si="102"/>
        <v>0</v>
      </c>
      <c r="X110" s="111">
        <f t="shared" si="103"/>
        <v>0</v>
      </c>
      <c r="Y110" s="111">
        <f t="shared" si="96"/>
        <v>0</v>
      </c>
      <c r="Z110" s="111">
        <f t="shared" si="97"/>
        <v>0</v>
      </c>
    </row>
    <row r="111" spans="1:26" x14ac:dyDescent="0.25">
      <c r="A111" t="s">
        <v>1394</v>
      </c>
      <c r="C111">
        <v>103</v>
      </c>
      <c r="D111" s="10" t="s">
        <v>210</v>
      </c>
      <c r="E111" s="8" t="s">
        <v>212</v>
      </c>
      <c r="F111" s="2" t="s">
        <v>243</v>
      </c>
      <c r="G111" s="6" t="str">
        <f t="shared" si="134"/>
        <v>0</v>
      </c>
      <c r="H111" s="72" t="str">
        <f>IFERROR(VLOOKUP($A111,_f12_all_pr,H$1,FALSE),"0")</f>
        <v>0</v>
      </c>
      <c r="I111" s="6" t="str">
        <f t="shared" si="134"/>
        <v>0</v>
      </c>
      <c r="J111" s="6" t="str">
        <f t="shared" si="134"/>
        <v>0</v>
      </c>
      <c r="K111" s="72" t="str">
        <f>IFERROR(VLOOKUP($A111,_f12_all_pr,K$1,FALSE),"0")</f>
        <v>0</v>
      </c>
      <c r="L111" s="6" t="str">
        <f t="shared" si="134"/>
        <v>0</v>
      </c>
      <c r="M111" s="6" t="str">
        <f t="shared" si="134"/>
        <v>0</v>
      </c>
      <c r="N111" s="6" t="str">
        <f t="shared" si="134"/>
        <v>0</v>
      </c>
      <c r="O111" s="16">
        <f t="shared" si="108"/>
        <v>0</v>
      </c>
      <c r="P111" s="6" t="str">
        <f t="shared" si="135"/>
        <v>0</v>
      </c>
      <c r="Q111" s="6" t="str">
        <f t="shared" si="135"/>
        <v>0</v>
      </c>
      <c r="R111" s="72" t="str">
        <f>IFERROR(VLOOKUP($A111,_f12_all_pr,R$1,FALSE),"0")</f>
        <v>0</v>
      </c>
      <c r="S111" s="6"/>
      <c r="T111" s="16">
        <f t="shared" si="99"/>
        <v>0</v>
      </c>
      <c r="U111" s="16">
        <f t="shared" si="100"/>
        <v>0</v>
      </c>
      <c r="V111" s="117">
        <f t="shared" si="101"/>
        <v>0</v>
      </c>
      <c r="W111" s="111">
        <f t="shared" si="102"/>
        <v>0</v>
      </c>
      <c r="X111" s="111">
        <f t="shared" si="103"/>
        <v>0</v>
      </c>
      <c r="Y111" s="111">
        <f t="shared" si="96"/>
        <v>0</v>
      </c>
      <c r="Z111" s="111">
        <f t="shared" si="97"/>
        <v>0</v>
      </c>
    </row>
    <row r="112" spans="1:26" x14ac:dyDescent="0.25">
      <c r="A112" t="s">
        <v>1395</v>
      </c>
      <c r="C112">
        <v>104</v>
      </c>
      <c r="D112" s="10" t="s">
        <v>225</v>
      </c>
      <c r="E112" s="8" t="s">
        <v>213</v>
      </c>
      <c r="F112" s="2" t="s">
        <v>244</v>
      </c>
      <c r="G112" s="6" t="str">
        <f t="shared" si="134"/>
        <v>0</v>
      </c>
      <c r="H112" s="72" t="str">
        <f>IFERROR(VLOOKUP($A112,_f12_all_pr,H$1,FALSE),"0")</f>
        <v>0</v>
      </c>
      <c r="I112" s="6" t="str">
        <f t="shared" si="134"/>
        <v>0</v>
      </c>
      <c r="J112" s="6" t="str">
        <f t="shared" si="134"/>
        <v>0</v>
      </c>
      <c r="K112" s="72" t="str">
        <f>IFERROR(VLOOKUP($A112,_f12_all_pr,K$1,FALSE),"0")</f>
        <v>0</v>
      </c>
      <c r="L112" s="6" t="str">
        <f t="shared" si="134"/>
        <v>0</v>
      </c>
      <c r="M112" s="6" t="str">
        <f t="shared" si="134"/>
        <v>0</v>
      </c>
      <c r="N112" s="6" t="str">
        <f t="shared" si="134"/>
        <v>0</v>
      </c>
      <c r="O112" s="16">
        <f t="shared" si="108"/>
        <v>0</v>
      </c>
      <c r="P112" s="6" t="str">
        <f t="shared" si="135"/>
        <v>0</v>
      </c>
      <c r="Q112" s="6" t="str">
        <f t="shared" si="135"/>
        <v>0</v>
      </c>
      <c r="R112" s="72" t="str">
        <f>IFERROR(VLOOKUP($A112,_f12_all_pr,R$1,FALSE),"0")</f>
        <v>0</v>
      </c>
      <c r="S112" s="6"/>
      <c r="T112" s="16">
        <f t="shared" si="99"/>
        <v>0</v>
      </c>
      <c r="U112" s="16">
        <f t="shared" si="100"/>
        <v>0</v>
      </c>
      <c r="V112" s="117">
        <f t="shared" si="101"/>
        <v>0</v>
      </c>
      <c r="W112" s="111">
        <f t="shared" si="102"/>
        <v>0</v>
      </c>
      <c r="X112" s="111">
        <f t="shared" si="103"/>
        <v>0</v>
      </c>
      <c r="Y112" s="111">
        <f t="shared" si="96"/>
        <v>0</v>
      </c>
      <c r="Z112" s="111">
        <f t="shared" si="97"/>
        <v>0</v>
      </c>
    </row>
    <row r="113" spans="1:26" x14ac:dyDescent="0.25">
      <c r="A113" t="s">
        <v>1396</v>
      </c>
      <c r="C113">
        <v>105</v>
      </c>
      <c r="D113" s="19" t="s">
        <v>226</v>
      </c>
      <c r="E113" s="8" t="s">
        <v>224</v>
      </c>
      <c r="F113" s="2" t="s">
        <v>245</v>
      </c>
      <c r="G113" s="6" t="str">
        <f t="shared" si="134"/>
        <v>0</v>
      </c>
      <c r="H113" s="72" t="str">
        <f>IFERROR(VLOOKUP($A113,_f12_all_pr,H$1,FALSE),"0")</f>
        <v>0</v>
      </c>
      <c r="I113" s="6" t="str">
        <f t="shared" si="134"/>
        <v>0</v>
      </c>
      <c r="J113" s="6" t="str">
        <f t="shared" si="134"/>
        <v>0</v>
      </c>
      <c r="K113" s="72" t="str">
        <f>IFERROR(VLOOKUP($A113,_f12_all_pr,K$1,FALSE),"0")</f>
        <v>0</v>
      </c>
      <c r="L113" s="6" t="str">
        <f t="shared" si="134"/>
        <v>0</v>
      </c>
      <c r="M113" s="6" t="str">
        <f t="shared" si="134"/>
        <v>0</v>
      </c>
      <c r="N113" s="6" t="str">
        <f t="shared" si="134"/>
        <v>0</v>
      </c>
      <c r="O113" s="16">
        <f t="shared" si="108"/>
        <v>0</v>
      </c>
      <c r="P113" s="6" t="str">
        <f t="shared" si="135"/>
        <v>0</v>
      </c>
      <c r="Q113" s="6" t="str">
        <f t="shared" si="135"/>
        <v>0</v>
      </c>
      <c r="R113" s="72" t="str">
        <f>IFERROR(VLOOKUP($A113,_f12_all_pr,R$1,FALSE),"0")</f>
        <v>0</v>
      </c>
      <c r="S113" s="6"/>
      <c r="T113" s="16">
        <f t="shared" si="99"/>
        <v>0</v>
      </c>
      <c r="U113" s="16">
        <f t="shared" si="100"/>
        <v>0</v>
      </c>
      <c r="V113" s="117">
        <f t="shared" si="101"/>
        <v>0</v>
      </c>
      <c r="W113" s="111">
        <f t="shared" si="102"/>
        <v>0</v>
      </c>
      <c r="X113" s="111">
        <f t="shared" si="103"/>
        <v>0</v>
      </c>
      <c r="Y113" s="111">
        <f t="shared" si="96"/>
        <v>0</v>
      </c>
      <c r="Z113" s="111">
        <f t="shared" si="97"/>
        <v>0</v>
      </c>
    </row>
    <row r="114" spans="1:26" x14ac:dyDescent="0.25">
      <c r="C114">
        <v>106</v>
      </c>
      <c r="D114" s="36" t="s">
        <v>696</v>
      </c>
      <c r="E114" s="15"/>
      <c r="F114" s="15"/>
      <c r="G114" s="233">
        <f>IFERROR(G112-G113,"0")</f>
        <v>0</v>
      </c>
      <c r="H114" s="228"/>
      <c r="I114" s="233">
        <f t="shared" ref="I114:Q114" si="136">IFERROR(I112-I113,"0")</f>
        <v>0</v>
      </c>
      <c r="J114" s="233">
        <f t="shared" si="136"/>
        <v>0</v>
      </c>
      <c r="K114" s="228"/>
      <c r="L114" s="233">
        <f t="shared" si="136"/>
        <v>0</v>
      </c>
      <c r="M114" s="233">
        <f t="shared" si="136"/>
        <v>0</v>
      </c>
      <c r="N114" s="233">
        <f t="shared" si="136"/>
        <v>0</v>
      </c>
      <c r="O114" s="16">
        <f t="shared" si="136"/>
        <v>0</v>
      </c>
      <c r="P114" s="233">
        <f t="shared" si="136"/>
        <v>0</v>
      </c>
      <c r="Q114" s="233">
        <f t="shared" si="136"/>
        <v>0</v>
      </c>
      <c r="R114" s="228"/>
      <c r="S114" s="16"/>
      <c r="T114" s="16">
        <f t="shared" si="99"/>
        <v>0</v>
      </c>
      <c r="U114" s="16">
        <f t="shared" si="100"/>
        <v>0</v>
      </c>
      <c r="V114" s="117">
        <f t="shared" si="101"/>
        <v>0</v>
      </c>
      <c r="W114" s="111">
        <f t="shared" si="102"/>
        <v>0</v>
      </c>
      <c r="X114" s="111">
        <f t="shared" si="103"/>
        <v>0</v>
      </c>
      <c r="Y114" s="111">
        <f t="shared" si="96"/>
        <v>0</v>
      </c>
      <c r="Z114" s="111">
        <f t="shared" si="97"/>
        <v>0</v>
      </c>
    </row>
    <row r="115" spans="1:26" x14ac:dyDescent="0.25">
      <c r="A115" t="s">
        <v>1397</v>
      </c>
      <c r="C115">
        <v>107</v>
      </c>
      <c r="D115" s="10" t="s">
        <v>227</v>
      </c>
      <c r="E115" s="8" t="s">
        <v>214</v>
      </c>
      <c r="F115" s="2" t="s">
        <v>246</v>
      </c>
      <c r="G115" s="6" t="str">
        <f t="shared" ref="G115:N123" si="137">IFERROR(VLOOKUP($A115,_f12_all,G$1,FALSE),"0")</f>
        <v>0</v>
      </c>
      <c r="H115" s="72" t="str">
        <f t="shared" ref="H115:H123" si="138">IFERROR(VLOOKUP($A115,_f12_all_pr,H$1,FALSE),"0")</f>
        <v>0</v>
      </c>
      <c r="I115" s="6" t="str">
        <f t="shared" si="137"/>
        <v>0</v>
      </c>
      <c r="J115" s="6" t="str">
        <f t="shared" si="137"/>
        <v>0</v>
      </c>
      <c r="K115" s="72" t="str">
        <f t="shared" ref="K115:K123" si="139">IFERROR(VLOOKUP($A115,_f12_all_pr,K$1,FALSE),"0")</f>
        <v>0</v>
      </c>
      <c r="L115" s="6" t="str">
        <f t="shared" si="137"/>
        <v>0</v>
      </c>
      <c r="M115" s="6" t="str">
        <f t="shared" si="137"/>
        <v>0</v>
      </c>
      <c r="N115" s="6" t="str">
        <f t="shared" si="137"/>
        <v>0</v>
      </c>
      <c r="O115" s="16">
        <f t="shared" si="108"/>
        <v>0</v>
      </c>
      <c r="P115" s="6" t="str">
        <f t="shared" ref="P115:Q123" si="140">IFERROR(VLOOKUP($A115,_f12_all,P$1,FALSE),"0")</f>
        <v>0</v>
      </c>
      <c r="Q115" s="6" t="str">
        <f t="shared" si="140"/>
        <v>0</v>
      </c>
      <c r="R115" s="72" t="str">
        <f t="shared" ref="R115:R123" si="141">IFERROR(VLOOKUP($A115,_f12_all_pr,R$1,FALSE),"0")</f>
        <v>0</v>
      </c>
      <c r="S115" s="6"/>
      <c r="T115" s="16">
        <f t="shared" si="99"/>
        <v>0</v>
      </c>
      <c r="U115" s="16">
        <f t="shared" si="100"/>
        <v>0</v>
      </c>
      <c r="V115" s="117">
        <f t="shared" si="101"/>
        <v>0</v>
      </c>
      <c r="W115" s="111">
        <f t="shared" si="102"/>
        <v>0</v>
      </c>
      <c r="X115" s="111">
        <f t="shared" si="103"/>
        <v>0</v>
      </c>
      <c r="Y115" s="111">
        <f t="shared" si="96"/>
        <v>0</v>
      </c>
      <c r="Z115" s="111">
        <f t="shared" si="97"/>
        <v>0</v>
      </c>
    </row>
    <row r="116" spans="1:26" x14ac:dyDescent="0.25">
      <c r="A116" t="s">
        <v>1398</v>
      </c>
      <c r="C116">
        <v>108</v>
      </c>
      <c r="D116" s="10" t="s">
        <v>228</v>
      </c>
      <c r="E116" s="8" t="s">
        <v>215</v>
      </c>
      <c r="F116" s="2" t="s">
        <v>247</v>
      </c>
      <c r="G116" s="6" t="str">
        <f t="shared" si="137"/>
        <v>0</v>
      </c>
      <c r="H116" s="72" t="str">
        <f t="shared" si="138"/>
        <v>0</v>
      </c>
      <c r="I116" s="6" t="str">
        <f t="shared" si="137"/>
        <v>0</v>
      </c>
      <c r="J116" s="6" t="str">
        <f t="shared" si="137"/>
        <v>0</v>
      </c>
      <c r="K116" s="72" t="str">
        <f t="shared" si="139"/>
        <v>0</v>
      </c>
      <c r="L116" s="6" t="str">
        <f t="shared" si="137"/>
        <v>0</v>
      </c>
      <c r="M116" s="6" t="str">
        <f t="shared" si="137"/>
        <v>0</v>
      </c>
      <c r="N116" s="6" t="str">
        <f t="shared" si="137"/>
        <v>0</v>
      </c>
      <c r="O116" s="16">
        <f t="shared" si="108"/>
        <v>0</v>
      </c>
      <c r="P116" s="6" t="str">
        <f t="shared" si="140"/>
        <v>0</v>
      </c>
      <c r="Q116" s="6" t="str">
        <f t="shared" si="140"/>
        <v>0</v>
      </c>
      <c r="R116" s="72" t="str">
        <f t="shared" si="141"/>
        <v>0</v>
      </c>
      <c r="S116" s="6"/>
      <c r="T116" s="16">
        <f t="shared" si="99"/>
        <v>0</v>
      </c>
      <c r="U116" s="16">
        <f t="shared" si="100"/>
        <v>0</v>
      </c>
      <c r="V116" s="117">
        <f t="shared" si="101"/>
        <v>0</v>
      </c>
      <c r="W116" s="111">
        <f t="shared" si="102"/>
        <v>0</v>
      </c>
      <c r="X116" s="111">
        <f t="shared" si="103"/>
        <v>0</v>
      </c>
      <c r="Y116" s="111">
        <f t="shared" si="96"/>
        <v>0</v>
      </c>
      <c r="Z116" s="111">
        <f t="shared" si="97"/>
        <v>0</v>
      </c>
    </row>
    <row r="117" spans="1:26" x14ac:dyDescent="0.25">
      <c r="A117" t="s">
        <v>1399</v>
      </c>
      <c r="C117">
        <v>109</v>
      </c>
      <c r="D117" s="10" t="s">
        <v>229</v>
      </c>
      <c r="E117" s="8" t="s">
        <v>216</v>
      </c>
      <c r="F117" s="2" t="s">
        <v>248</v>
      </c>
      <c r="G117" s="6" t="str">
        <f t="shared" si="137"/>
        <v>0</v>
      </c>
      <c r="H117" s="72" t="str">
        <f t="shared" si="138"/>
        <v>0</v>
      </c>
      <c r="I117" s="6" t="str">
        <f t="shared" si="137"/>
        <v>0</v>
      </c>
      <c r="J117" s="6" t="str">
        <f t="shared" si="137"/>
        <v>0</v>
      </c>
      <c r="K117" s="72" t="str">
        <f t="shared" si="139"/>
        <v>0</v>
      </c>
      <c r="L117" s="6" t="str">
        <f t="shared" si="137"/>
        <v>0</v>
      </c>
      <c r="M117" s="6" t="str">
        <f t="shared" si="137"/>
        <v>0</v>
      </c>
      <c r="N117" s="6" t="str">
        <f t="shared" si="137"/>
        <v>0</v>
      </c>
      <c r="O117" s="16">
        <f t="shared" si="108"/>
        <v>0</v>
      </c>
      <c r="P117" s="6" t="str">
        <f t="shared" si="140"/>
        <v>0</v>
      </c>
      <c r="Q117" s="6" t="str">
        <f t="shared" si="140"/>
        <v>0</v>
      </c>
      <c r="R117" s="72" t="str">
        <f t="shared" si="141"/>
        <v>0</v>
      </c>
      <c r="S117" s="6"/>
      <c r="T117" s="16">
        <f t="shared" si="99"/>
        <v>0</v>
      </c>
      <c r="U117" s="16">
        <f t="shared" si="100"/>
        <v>0</v>
      </c>
      <c r="V117" s="117">
        <f t="shared" si="101"/>
        <v>0</v>
      </c>
      <c r="W117" s="111">
        <f t="shared" si="102"/>
        <v>0</v>
      </c>
      <c r="X117" s="111">
        <f t="shared" si="103"/>
        <v>0</v>
      </c>
      <c r="Y117" s="111">
        <f t="shared" si="96"/>
        <v>0</v>
      </c>
      <c r="Z117" s="111">
        <f t="shared" si="97"/>
        <v>0</v>
      </c>
    </row>
    <row r="118" spans="1:26" x14ac:dyDescent="0.25">
      <c r="A118" t="s">
        <v>1400</v>
      </c>
      <c r="C118">
        <v>110</v>
      </c>
      <c r="D118" s="10" t="s">
        <v>230</v>
      </c>
      <c r="E118" s="8" t="s">
        <v>217</v>
      </c>
      <c r="F118" s="2" t="s">
        <v>249</v>
      </c>
      <c r="G118" s="6" t="str">
        <f t="shared" si="137"/>
        <v>0</v>
      </c>
      <c r="H118" s="72" t="str">
        <f t="shared" si="138"/>
        <v>0</v>
      </c>
      <c r="I118" s="6" t="str">
        <f t="shared" si="137"/>
        <v>0</v>
      </c>
      <c r="J118" s="6" t="str">
        <f t="shared" si="137"/>
        <v>0</v>
      </c>
      <c r="K118" s="72" t="str">
        <f t="shared" si="139"/>
        <v>0</v>
      </c>
      <c r="L118" s="6" t="str">
        <f t="shared" si="137"/>
        <v>0</v>
      </c>
      <c r="M118" s="6" t="str">
        <f t="shared" si="137"/>
        <v>0</v>
      </c>
      <c r="N118" s="6" t="str">
        <f t="shared" si="137"/>
        <v>0</v>
      </c>
      <c r="O118" s="16">
        <f t="shared" si="108"/>
        <v>0</v>
      </c>
      <c r="P118" s="6" t="str">
        <f t="shared" si="140"/>
        <v>0</v>
      </c>
      <c r="Q118" s="6" t="str">
        <f t="shared" si="140"/>
        <v>0</v>
      </c>
      <c r="R118" s="72" t="str">
        <f t="shared" si="141"/>
        <v>0</v>
      </c>
      <c r="S118" s="6"/>
      <c r="T118" s="16">
        <f t="shared" si="99"/>
        <v>0</v>
      </c>
      <c r="U118" s="16">
        <f t="shared" si="100"/>
        <v>0</v>
      </c>
      <c r="V118" s="117">
        <f t="shared" si="101"/>
        <v>0</v>
      </c>
      <c r="W118" s="111">
        <f t="shared" si="102"/>
        <v>0</v>
      </c>
      <c r="X118" s="111">
        <f t="shared" si="103"/>
        <v>0</v>
      </c>
      <c r="Y118" s="111">
        <f t="shared" si="96"/>
        <v>0</v>
      </c>
      <c r="Z118" s="111">
        <f t="shared" si="97"/>
        <v>0</v>
      </c>
    </row>
    <row r="119" spans="1:26" x14ac:dyDescent="0.25">
      <c r="A119" t="s">
        <v>1401</v>
      </c>
      <c r="C119">
        <v>111</v>
      </c>
      <c r="D119" s="10" t="s">
        <v>231</v>
      </c>
      <c r="E119" s="8" t="s">
        <v>218</v>
      </c>
      <c r="F119" s="2" t="s">
        <v>250</v>
      </c>
      <c r="G119" s="6" t="str">
        <f t="shared" si="137"/>
        <v>0</v>
      </c>
      <c r="H119" s="72" t="str">
        <f t="shared" si="138"/>
        <v>0</v>
      </c>
      <c r="I119" s="6" t="str">
        <f t="shared" si="137"/>
        <v>0</v>
      </c>
      <c r="J119" s="6" t="str">
        <f t="shared" si="137"/>
        <v>0</v>
      </c>
      <c r="K119" s="72" t="str">
        <f t="shared" si="139"/>
        <v>0</v>
      </c>
      <c r="L119" s="6" t="str">
        <f t="shared" si="137"/>
        <v>0</v>
      </c>
      <c r="M119" s="6" t="str">
        <f t="shared" si="137"/>
        <v>0</v>
      </c>
      <c r="N119" s="6" t="str">
        <f t="shared" si="137"/>
        <v>0</v>
      </c>
      <c r="O119" s="16">
        <f t="shared" si="108"/>
        <v>0</v>
      </c>
      <c r="P119" s="6" t="str">
        <f t="shared" si="140"/>
        <v>0</v>
      </c>
      <c r="Q119" s="6" t="str">
        <f t="shared" si="140"/>
        <v>0</v>
      </c>
      <c r="R119" s="72" t="str">
        <f t="shared" si="141"/>
        <v>0</v>
      </c>
      <c r="S119" s="6"/>
      <c r="T119" s="16">
        <f t="shared" si="99"/>
        <v>0</v>
      </c>
      <c r="U119" s="16">
        <f t="shared" si="100"/>
        <v>0</v>
      </c>
      <c r="V119" s="117">
        <f t="shared" si="101"/>
        <v>0</v>
      </c>
      <c r="W119" s="111">
        <f t="shared" si="102"/>
        <v>0</v>
      </c>
      <c r="X119" s="111">
        <f t="shared" si="103"/>
        <v>0</v>
      </c>
      <c r="Y119" s="111">
        <f t="shared" si="96"/>
        <v>0</v>
      </c>
      <c r="Z119" s="111">
        <f t="shared" si="97"/>
        <v>0</v>
      </c>
    </row>
    <row r="120" spans="1:26" x14ac:dyDescent="0.25">
      <c r="A120" t="s">
        <v>1402</v>
      </c>
      <c r="C120">
        <v>112</v>
      </c>
      <c r="D120" s="10" t="s">
        <v>232</v>
      </c>
      <c r="E120" s="8" t="s">
        <v>219</v>
      </c>
      <c r="F120" s="2" t="s">
        <v>251</v>
      </c>
      <c r="G120" s="6" t="str">
        <f t="shared" si="137"/>
        <v>0</v>
      </c>
      <c r="H120" s="72" t="str">
        <f t="shared" si="138"/>
        <v>0</v>
      </c>
      <c r="I120" s="6" t="str">
        <f t="shared" si="137"/>
        <v>0</v>
      </c>
      <c r="J120" s="6" t="str">
        <f t="shared" si="137"/>
        <v>0</v>
      </c>
      <c r="K120" s="72" t="str">
        <f t="shared" si="139"/>
        <v>0</v>
      </c>
      <c r="L120" s="6" t="str">
        <f t="shared" si="137"/>
        <v>0</v>
      </c>
      <c r="M120" s="6" t="str">
        <f t="shared" si="137"/>
        <v>0</v>
      </c>
      <c r="N120" s="6" t="str">
        <f t="shared" si="137"/>
        <v>0</v>
      </c>
      <c r="O120" s="16">
        <f t="shared" si="108"/>
        <v>0</v>
      </c>
      <c r="P120" s="6" t="str">
        <f t="shared" si="140"/>
        <v>0</v>
      </c>
      <c r="Q120" s="6" t="str">
        <f t="shared" si="140"/>
        <v>0</v>
      </c>
      <c r="R120" s="72" t="str">
        <f t="shared" si="141"/>
        <v>0</v>
      </c>
      <c r="S120" s="6"/>
      <c r="T120" s="16">
        <f t="shared" si="99"/>
        <v>0</v>
      </c>
      <c r="U120" s="16">
        <f t="shared" si="100"/>
        <v>0</v>
      </c>
      <c r="V120" s="117">
        <f t="shared" si="101"/>
        <v>0</v>
      </c>
      <c r="W120" s="111">
        <f t="shared" si="102"/>
        <v>0</v>
      </c>
      <c r="X120" s="111">
        <f t="shared" si="103"/>
        <v>0</v>
      </c>
      <c r="Y120" s="111">
        <f t="shared" si="96"/>
        <v>0</v>
      </c>
      <c r="Z120" s="111">
        <f t="shared" si="97"/>
        <v>0</v>
      </c>
    </row>
    <row r="121" spans="1:26" x14ac:dyDescent="0.25">
      <c r="A121" t="s">
        <v>1403</v>
      </c>
      <c r="C121">
        <v>113</v>
      </c>
      <c r="D121" s="10" t="s">
        <v>233</v>
      </c>
      <c r="E121" s="8" t="s">
        <v>220</v>
      </c>
      <c r="F121" s="2" t="s">
        <v>252</v>
      </c>
      <c r="G121" s="6" t="str">
        <f t="shared" si="137"/>
        <v>0</v>
      </c>
      <c r="H121" s="72" t="str">
        <f t="shared" si="138"/>
        <v>0</v>
      </c>
      <c r="I121" s="6" t="str">
        <f t="shared" si="137"/>
        <v>0</v>
      </c>
      <c r="J121" s="6" t="str">
        <f t="shared" si="137"/>
        <v>0</v>
      </c>
      <c r="K121" s="72" t="str">
        <f t="shared" si="139"/>
        <v>0</v>
      </c>
      <c r="L121" s="6" t="str">
        <f t="shared" si="137"/>
        <v>0</v>
      </c>
      <c r="M121" s="6" t="str">
        <f t="shared" si="137"/>
        <v>0</v>
      </c>
      <c r="N121" s="6" t="str">
        <f t="shared" si="137"/>
        <v>0</v>
      </c>
      <c r="O121" s="16">
        <f t="shared" si="108"/>
        <v>0</v>
      </c>
      <c r="P121" s="6" t="str">
        <f t="shared" si="140"/>
        <v>0</v>
      </c>
      <c r="Q121" s="6" t="str">
        <f t="shared" si="140"/>
        <v>0</v>
      </c>
      <c r="R121" s="72" t="str">
        <f t="shared" si="141"/>
        <v>0</v>
      </c>
      <c r="S121" s="6"/>
      <c r="T121" s="16">
        <f t="shared" si="99"/>
        <v>0</v>
      </c>
      <c r="U121" s="16">
        <f t="shared" si="100"/>
        <v>0</v>
      </c>
      <c r="V121" s="117">
        <f t="shared" si="101"/>
        <v>0</v>
      </c>
      <c r="W121" s="111">
        <f t="shared" si="102"/>
        <v>0</v>
      </c>
      <c r="X121" s="111">
        <f t="shared" si="103"/>
        <v>0</v>
      </c>
      <c r="Y121" s="111">
        <f t="shared" si="96"/>
        <v>0</v>
      </c>
      <c r="Z121" s="111">
        <f t="shared" si="97"/>
        <v>0</v>
      </c>
    </row>
    <row r="122" spans="1:26" ht="24.75" x14ac:dyDescent="0.25">
      <c r="A122" t="s">
        <v>1404</v>
      </c>
      <c r="C122">
        <v>114</v>
      </c>
      <c r="D122" s="10" t="s">
        <v>234</v>
      </c>
      <c r="E122" s="8" t="s">
        <v>221</v>
      </c>
      <c r="F122" s="2" t="s">
        <v>253</v>
      </c>
      <c r="G122" s="6" t="str">
        <f t="shared" si="137"/>
        <v>0</v>
      </c>
      <c r="H122" s="72" t="str">
        <f t="shared" si="138"/>
        <v>0</v>
      </c>
      <c r="I122" s="6" t="str">
        <f t="shared" si="137"/>
        <v>0</v>
      </c>
      <c r="J122" s="6" t="str">
        <f t="shared" si="137"/>
        <v>0</v>
      </c>
      <c r="K122" s="72" t="str">
        <f t="shared" si="139"/>
        <v>0</v>
      </c>
      <c r="L122" s="6" t="str">
        <f t="shared" si="137"/>
        <v>0</v>
      </c>
      <c r="M122" s="6" t="str">
        <f t="shared" si="137"/>
        <v>0</v>
      </c>
      <c r="N122" s="6" t="str">
        <f t="shared" si="137"/>
        <v>0</v>
      </c>
      <c r="O122" s="16">
        <f t="shared" si="108"/>
        <v>0</v>
      </c>
      <c r="P122" s="6" t="str">
        <f t="shared" si="140"/>
        <v>0</v>
      </c>
      <c r="Q122" s="6" t="str">
        <f t="shared" si="140"/>
        <v>0</v>
      </c>
      <c r="R122" s="72" t="str">
        <f t="shared" si="141"/>
        <v>0</v>
      </c>
      <c r="S122" s="6"/>
      <c r="T122" s="16">
        <f t="shared" si="99"/>
        <v>0</v>
      </c>
      <c r="U122" s="16">
        <f t="shared" si="100"/>
        <v>0</v>
      </c>
      <c r="V122" s="117">
        <f t="shared" si="101"/>
        <v>0</v>
      </c>
      <c r="W122" s="111">
        <f t="shared" si="102"/>
        <v>0</v>
      </c>
      <c r="X122" s="111">
        <f t="shared" si="103"/>
        <v>0</v>
      </c>
      <c r="Y122" s="111">
        <f t="shared" si="96"/>
        <v>0</v>
      </c>
      <c r="Z122" s="111">
        <f t="shared" si="97"/>
        <v>0</v>
      </c>
    </row>
    <row r="123" spans="1:26" x14ac:dyDescent="0.25">
      <c r="A123" t="s">
        <v>1405</v>
      </c>
      <c r="C123">
        <v>115</v>
      </c>
      <c r="D123" s="19" t="s">
        <v>236</v>
      </c>
      <c r="E123" s="8" t="s">
        <v>235</v>
      </c>
      <c r="F123" s="2" t="s">
        <v>254</v>
      </c>
      <c r="G123" s="6" t="str">
        <f t="shared" si="137"/>
        <v>0</v>
      </c>
      <c r="H123" s="72" t="str">
        <f t="shared" si="138"/>
        <v>0</v>
      </c>
      <c r="I123" s="6" t="str">
        <f t="shared" si="137"/>
        <v>0</v>
      </c>
      <c r="J123" s="6" t="str">
        <f t="shared" si="137"/>
        <v>0</v>
      </c>
      <c r="K123" s="72" t="str">
        <f t="shared" si="139"/>
        <v>0</v>
      </c>
      <c r="L123" s="6" t="str">
        <f t="shared" si="137"/>
        <v>0</v>
      </c>
      <c r="M123" s="6" t="str">
        <f t="shared" si="137"/>
        <v>0</v>
      </c>
      <c r="N123" s="6" t="str">
        <f t="shared" si="137"/>
        <v>0</v>
      </c>
      <c r="O123" s="16">
        <f t="shared" si="108"/>
        <v>0</v>
      </c>
      <c r="P123" s="6" t="str">
        <f t="shared" si="140"/>
        <v>0</v>
      </c>
      <c r="Q123" s="6" t="str">
        <f t="shared" si="140"/>
        <v>0</v>
      </c>
      <c r="R123" s="72" t="str">
        <f t="shared" si="141"/>
        <v>0</v>
      </c>
      <c r="S123" s="6"/>
      <c r="T123" s="16">
        <f t="shared" si="99"/>
        <v>0</v>
      </c>
      <c r="U123" s="16">
        <f t="shared" si="100"/>
        <v>0</v>
      </c>
      <c r="V123" s="117">
        <f t="shared" si="101"/>
        <v>0</v>
      </c>
      <c r="W123" s="111">
        <f t="shared" si="102"/>
        <v>0</v>
      </c>
      <c r="X123" s="111">
        <f t="shared" si="103"/>
        <v>0</v>
      </c>
      <c r="Y123" s="111">
        <f t="shared" si="96"/>
        <v>0</v>
      </c>
      <c r="Z123" s="111">
        <f t="shared" si="97"/>
        <v>0</v>
      </c>
    </row>
    <row r="124" spans="1:26" x14ac:dyDescent="0.25">
      <c r="C124">
        <v>116</v>
      </c>
      <c r="D124" s="36" t="s">
        <v>695</v>
      </c>
      <c r="E124" s="15"/>
      <c r="F124" s="15"/>
      <c r="G124" s="233">
        <f>IFERROR(G122-G123,"0")</f>
        <v>0</v>
      </c>
      <c r="H124" s="228"/>
      <c r="I124" s="233">
        <f t="shared" ref="I124:Q124" si="142">IFERROR(I122-I123,"0")</f>
        <v>0</v>
      </c>
      <c r="J124" s="233">
        <f t="shared" si="142"/>
        <v>0</v>
      </c>
      <c r="K124" s="228"/>
      <c r="L124" s="233">
        <f t="shared" si="142"/>
        <v>0</v>
      </c>
      <c r="M124" s="233">
        <f t="shared" si="142"/>
        <v>0</v>
      </c>
      <c r="N124" s="233">
        <f t="shared" si="142"/>
        <v>0</v>
      </c>
      <c r="O124" s="16">
        <f t="shared" si="142"/>
        <v>0</v>
      </c>
      <c r="P124" s="233">
        <f t="shared" si="142"/>
        <v>0</v>
      </c>
      <c r="Q124" s="233">
        <f t="shared" si="142"/>
        <v>0</v>
      </c>
      <c r="R124" s="228"/>
      <c r="S124" s="16"/>
      <c r="T124" s="16">
        <f t="shared" si="99"/>
        <v>0</v>
      </c>
      <c r="U124" s="16">
        <f t="shared" si="100"/>
        <v>0</v>
      </c>
      <c r="V124" s="117">
        <f t="shared" si="101"/>
        <v>0</v>
      </c>
      <c r="W124" s="111">
        <f t="shared" si="102"/>
        <v>0</v>
      </c>
      <c r="X124" s="111">
        <f t="shared" si="103"/>
        <v>0</v>
      </c>
      <c r="Y124" s="111">
        <f t="shared" si="96"/>
        <v>0</v>
      </c>
      <c r="Z124" s="111">
        <f t="shared" si="97"/>
        <v>0</v>
      </c>
    </row>
    <row r="125" spans="1:26" ht="36.75" x14ac:dyDescent="0.25">
      <c r="A125" t="s">
        <v>1406</v>
      </c>
      <c r="C125">
        <v>117</v>
      </c>
      <c r="D125" s="10" t="s">
        <v>237</v>
      </c>
      <c r="E125" s="8" t="s">
        <v>222</v>
      </c>
      <c r="F125" s="2" t="s">
        <v>255</v>
      </c>
      <c r="G125" s="6" t="str">
        <f t="shared" ref="G125:N127" si="143">IFERROR(VLOOKUP($A125,_f12_all,G$1,FALSE),"0")</f>
        <v>0</v>
      </c>
      <c r="H125" s="72" t="str">
        <f>IFERROR(VLOOKUP($A125,_f12_all_pr,H$1,FALSE),"0")</f>
        <v>0</v>
      </c>
      <c r="I125" s="6" t="str">
        <f t="shared" si="143"/>
        <v>0</v>
      </c>
      <c r="J125" s="6" t="str">
        <f t="shared" si="143"/>
        <v>0</v>
      </c>
      <c r="K125" s="72" t="str">
        <f>IFERROR(VLOOKUP($A125,_f12_all_pr,K$1,FALSE),"0")</f>
        <v>0</v>
      </c>
      <c r="L125" s="6" t="str">
        <f t="shared" si="143"/>
        <v>0</v>
      </c>
      <c r="M125" s="6" t="str">
        <f t="shared" si="143"/>
        <v>0</v>
      </c>
      <c r="N125" s="6" t="str">
        <f t="shared" si="143"/>
        <v>0</v>
      </c>
      <c r="O125" s="16">
        <f t="shared" si="108"/>
        <v>0</v>
      </c>
      <c r="P125" s="6" t="str">
        <f t="shared" ref="P125:Q127" si="144">IFERROR(VLOOKUP($A125,_f12_all,P$1,FALSE),"0")</f>
        <v>0</v>
      </c>
      <c r="Q125" s="6" t="str">
        <f t="shared" si="144"/>
        <v>0</v>
      </c>
      <c r="R125" s="72" t="str">
        <f>IFERROR(VLOOKUP($A125,_f12_all_pr,R$1,FALSE),"0")</f>
        <v>0</v>
      </c>
      <c r="S125" s="6"/>
      <c r="T125" s="16">
        <f t="shared" si="99"/>
        <v>0</v>
      </c>
      <c r="U125" s="16">
        <f t="shared" si="100"/>
        <v>0</v>
      </c>
      <c r="V125" s="117">
        <f t="shared" si="101"/>
        <v>0</v>
      </c>
      <c r="W125" s="111">
        <f t="shared" si="102"/>
        <v>0</v>
      </c>
      <c r="X125" s="111">
        <f t="shared" si="103"/>
        <v>0</v>
      </c>
      <c r="Y125" s="111">
        <f t="shared" si="96"/>
        <v>0</v>
      </c>
      <c r="Z125" s="111">
        <f t="shared" si="97"/>
        <v>0</v>
      </c>
    </row>
    <row r="126" spans="1:26" x14ac:dyDescent="0.25">
      <c r="A126" t="s">
        <v>1407</v>
      </c>
      <c r="C126">
        <v>118</v>
      </c>
      <c r="D126" s="19" t="s">
        <v>238</v>
      </c>
      <c r="E126" s="8" t="s">
        <v>239</v>
      </c>
      <c r="F126" s="2" t="s">
        <v>256</v>
      </c>
      <c r="G126" s="6" t="str">
        <f t="shared" si="143"/>
        <v>0</v>
      </c>
      <c r="H126" s="72" t="str">
        <f>IFERROR(VLOOKUP($A126,_f12_all_pr,H$1,FALSE),"0")</f>
        <v>0</v>
      </c>
      <c r="I126" s="6" t="str">
        <f t="shared" si="143"/>
        <v>0</v>
      </c>
      <c r="J126" s="6" t="str">
        <f t="shared" si="143"/>
        <v>0</v>
      </c>
      <c r="K126" s="72" t="str">
        <f>IFERROR(VLOOKUP($A126,_f12_all_pr,K$1,FALSE),"0")</f>
        <v>0</v>
      </c>
      <c r="L126" s="6" t="str">
        <f t="shared" si="143"/>
        <v>0</v>
      </c>
      <c r="M126" s="6" t="str">
        <f t="shared" si="143"/>
        <v>0</v>
      </c>
      <c r="N126" s="6" t="str">
        <f t="shared" si="143"/>
        <v>0</v>
      </c>
      <c r="O126" s="16">
        <f t="shared" si="108"/>
        <v>0</v>
      </c>
      <c r="P126" s="6" t="str">
        <f t="shared" si="144"/>
        <v>0</v>
      </c>
      <c r="Q126" s="6" t="str">
        <f t="shared" si="144"/>
        <v>0</v>
      </c>
      <c r="R126" s="72" t="str">
        <f>IFERROR(VLOOKUP($A126,_f12_all_pr,R$1,FALSE),"0")</f>
        <v>0</v>
      </c>
      <c r="S126" s="6"/>
      <c r="T126" s="16">
        <f t="shared" si="99"/>
        <v>0</v>
      </c>
      <c r="U126" s="16">
        <f t="shared" si="100"/>
        <v>0</v>
      </c>
      <c r="V126" s="117">
        <f t="shared" si="101"/>
        <v>0</v>
      </c>
      <c r="W126" s="111">
        <f t="shared" si="102"/>
        <v>0</v>
      </c>
      <c r="X126" s="111">
        <f t="shared" si="103"/>
        <v>0</v>
      </c>
      <c r="Y126" s="111">
        <f t="shared" si="96"/>
        <v>0</v>
      </c>
      <c r="Z126" s="111">
        <f t="shared" si="97"/>
        <v>0</v>
      </c>
    </row>
    <row r="127" spans="1:26" x14ac:dyDescent="0.25">
      <c r="A127" t="s">
        <v>1408</v>
      </c>
      <c r="C127">
        <v>119</v>
      </c>
      <c r="D127" s="19" t="s">
        <v>261</v>
      </c>
      <c r="E127" s="8" t="s">
        <v>260</v>
      </c>
      <c r="F127" s="2" t="s">
        <v>257</v>
      </c>
      <c r="G127" s="6" t="str">
        <f t="shared" si="143"/>
        <v>0</v>
      </c>
      <c r="H127" s="72" t="str">
        <f>IFERROR(VLOOKUP($A127,_f12_all_pr,H$1,FALSE),"0")</f>
        <v>0</v>
      </c>
      <c r="I127" s="6" t="str">
        <f t="shared" si="143"/>
        <v>0</v>
      </c>
      <c r="J127" s="6" t="str">
        <f t="shared" si="143"/>
        <v>0</v>
      </c>
      <c r="K127" s="72" t="str">
        <f>IFERROR(VLOOKUP($A127,_f12_all_pr,K$1,FALSE),"0")</f>
        <v>0</v>
      </c>
      <c r="L127" s="6" t="str">
        <f t="shared" si="143"/>
        <v>0</v>
      </c>
      <c r="M127" s="6" t="str">
        <f t="shared" si="143"/>
        <v>0</v>
      </c>
      <c r="N127" s="6" t="str">
        <f t="shared" si="143"/>
        <v>0</v>
      </c>
      <c r="O127" s="16">
        <f t="shared" si="108"/>
        <v>0</v>
      </c>
      <c r="P127" s="6" t="str">
        <f t="shared" si="144"/>
        <v>0</v>
      </c>
      <c r="Q127" s="6" t="str">
        <f t="shared" si="144"/>
        <v>0</v>
      </c>
      <c r="R127" s="72" t="str">
        <f>IFERROR(VLOOKUP($A127,_f12_all_pr,R$1,FALSE),"0")</f>
        <v>0</v>
      </c>
      <c r="S127" s="6"/>
      <c r="T127" s="16">
        <f t="shared" si="99"/>
        <v>0</v>
      </c>
      <c r="U127" s="16">
        <f t="shared" si="100"/>
        <v>0</v>
      </c>
      <c r="V127" s="117">
        <f t="shared" si="101"/>
        <v>0</v>
      </c>
      <c r="W127" s="111">
        <f t="shared" si="102"/>
        <v>0</v>
      </c>
      <c r="X127" s="111">
        <f t="shared" si="103"/>
        <v>0</v>
      </c>
      <c r="Y127" s="111">
        <f t="shared" si="96"/>
        <v>0</v>
      </c>
      <c r="Z127" s="111">
        <f t="shared" si="97"/>
        <v>0</v>
      </c>
    </row>
    <row r="128" spans="1:26" x14ac:dyDescent="0.25">
      <c r="C128">
        <v>120</v>
      </c>
      <c r="D128" s="36" t="s">
        <v>694</v>
      </c>
      <c r="E128" s="15"/>
      <c r="F128" s="15"/>
      <c r="G128" s="233">
        <f>IFERROR(G125-G126-G127,"0")</f>
        <v>0</v>
      </c>
      <c r="H128" s="228"/>
      <c r="I128" s="233">
        <f t="shared" ref="I128:Q128" si="145">IFERROR(I125-I126-I127,"0")</f>
        <v>0</v>
      </c>
      <c r="J128" s="233">
        <f t="shared" si="145"/>
        <v>0</v>
      </c>
      <c r="K128" s="228"/>
      <c r="L128" s="233">
        <f t="shared" si="145"/>
        <v>0</v>
      </c>
      <c r="M128" s="233">
        <f t="shared" si="145"/>
        <v>0</v>
      </c>
      <c r="N128" s="233">
        <f t="shared" si="145"/>
        <v>0</v>
      </c>
      <c r="O128" s="16">
        <f t="shared" si="145"/>
        <v>0</v>
      </c>
      <c r="P128" s="233">
        <f t="shared" si="145"/>
        <v>0</v>
      </c>
      <c r="Q128" s="233">
        <f t="shared" si="145"/>
        <v>0</v>
      </c>
      <c r="R128" s="228"/>
      <c r="S128" s="16"/>
      <c r="T128" s="16">
        <f t="shared" si="99"/>
        <v>0</v>
      </c>
      <c r="U128" s="16">
        <f t="shared" si="100"/>
        <v>0</v>
      </c>
      <c r="V128" s="117">
        <f t="shared" si="101"/>
        <v>0</v>
      </c>
      <c r="W128" s="111">
        <f t="shared" si="102"/>
        <v>0</v>
      </c>
      <c r="X128" s="111">
        <f t="shared" si="103"/>
        <v>0</v>
      </c>
      <c r="Y128" s="111">
        <f t="shared" si="96"/>
        <v>0</v>
      </c>
      <c r="Z128" s="111">
        <f t="shared" si="97"/>
        <v>0</v>
      </c>
    </row>
    <row r="129" spans="1:26" x14ac:dyDescent="0.25">
      <c r="A129" t="s">
        <v>1409</v>
      </c>
      <c r="C129">
        <v>121</v>
      </c>
      <c r="D129" s="10" t="s">
        <v>241</v>
      </c>
      <c r="E129" s="8" t="s">
        <v>223</v>
      </c>
      <c r="F129" s="2" t="s">
        <v>258</v>
      </c>
      <c r="G129" s="6" t="str">
        <f t="shared" ref="G129:N130" si="146">IFERROR(VLOOKUP($A129,_f12_all,G$1,FALSE),"0")</f>
        <v>0</v>
      </c>
      <c r="H129" s="72" t="str">
        <f>IFERROR(VLOOKUP($A129,_f12_all_pr,H$1,FALSE),"0")</f>
        <v>0</v>
      </c>
      <c r="I129" s="6" t="str">
        <f t="shared" si="146"/>
        <v>0</v>
      </c>
      <c r="J129" s="6" t="str">
        <f t="shared" si="146"/>
        <v>0</v>
      </c>
      <c r="K129" s="72" t="str">
        <f>IFERROR(VLOOKUP($A129,_f12_all_pr,K$1,FALSE),"0")</f>
        <v>0</v>
      </c>
      <c r="L129" s="6" t="str">
        <f t="shared" si="146"/>
        <v>0</v>
      </c>
      <c r="M129" s="6" t="str">
        <f t="shared" si="146"/>
        <v>0</v>
      </c>
      <c r="N129" s="6" t="str">
        <f t="shared" si="146"/>
        <v>0</v>
      </c>
      <c r="O129" s="16">
        <f t="shared" si="108"/>
        <v>0</v>
      </c>
      <c r="P129" s="6" t="str">
        <f>IFERROR(VLOOKUP($A129,_f12_all,P$1,FALSE),"0")</f>
        <v>0</v>
      </c>
      <c r="Q129" s="6" t="str">
        <f>IFERROR(VLOOKUP($A129,_f12_all,Q$1,FALSE),"0")</f>
        <v>0</v>
      </c>
      <c r="R129" s="72" t="str">
        <f>IFERROR(VLOOKUP($A129,_f12_all_pr,R$1,FALSE),"0")</f>
        <v>0</v>
      </c>
      <c r="S129" s="6"/>
      <c r="T129" s="16">
        <f t="shared" si="99"/>
        <v>0</v>
      </c>
      <c r="U129" s="16">
        <f t="shared" si="100"/>
        <v>0</v>
      </c>
      <c r="V129" s="117">
        <f t="shared" si="101"/>
        <v>0</v>
      </c>
      <c r="W129" s="111">
        <f t="shared" si="102"/>
        <v>0</v>
      </c>
      <c r="X129" s="111">
        <f t="shared" si="103"/>
        <v>0</v>
      </c>
      <c r="Y129" s="111">
        <f t="shared" si="96"/>
        <v>0</v>
      </c>
      <c r="Z129" s="111">
        <f t="shared" si="97"/>
        <v>0</v>
      </c>
    </row>
    <row r="130" spans="1:26" x14ac:dyDescent="0.25">
      <c r="A130" t="s">
        <v>1410</v>
      </c>
      <c r="C130">
        <v>122</v>
      </c>
      <c r="D130" s="19" t="s">
        <v>242</v>
      </c>
      <c r="E130" s="8" t="s">
        <v>240</v>
      </c>
      <c r="F130" s="2" t="s">
        <v>259</v>
      </c>
      <c r="G130" s="6" t="str">
        <f t="shared" si="146"/>
        <v>0</v>
      </c>
      <c r="H130" s="72" t="str">
        <f>IFERROR(VLOOKUP($A130,_f12_all_pr,H$1,FALSE),"0")</f>
        <v>0</v>
      </c>
      <c r="I130" s="6" t="str">
        <f t="shared" si="146"/>
        <v>0</v>
      </c>
      <c r="J130" s="6" t="str">
        <f t="shared" si="146"/>
        <v>0</v>
      </c>
      <c r="K130" s="72" t="str">
        <f>IFERROR(VLOOKUP($A130,_f12_all_pr,K$1,FALSE),"0")</f>
        <v>0</v>
      </c>
      <c r="L130" s="6" t="str">
        <f t="shared" si="146"/>
        <v>0</v>
      </c>
      <c r="M130" s="6" t="str">
        <f t="shared" si="146"/>
        <v>0</v>
      </c>
      <c r="N130" s="6" t="str">
        <f t="shared" si="146"/>
        <v>0</v>
      </c>
      <c r="O130" s="16">
        <f t="shared" si="108"/>
        <v>0</v>
      </c>
      <c r="P130" s="6" t="str">
        <f>IFERROR(VLOOKUP($A130,_f12_all,P$1,FALSE),"0")</f>
        <v>0</v>
      </c>
      <c r="Q130" s="6" t="str">
        <f>IFERROR(VLOOKUP($A130,_f12_all,Q$1,FALSE),"0")</f>
        <v>0</v>
      </c>
      <c r="R130" s="72" t="str">
        <f>IFERROR(VLOOKUP($A130,_f12_all_pr,R$1,FALSE),"0")</f>
        <v>0</v>
      </c>
      <c r="S130" s="6"/>
      <c r="T130" s="16">
        <f t="shared" si="99"/>
        <v>0</v>
      </c>
      <c r="U130" s="16">
        <f t="shared" si="100"/>
        <v>0</v>
      </c>
      <c r="V130" s="117">
        <f t="shared" si="101"/>
        <v>0</v>
      </c>
      <c r="W130" s="111">
        <f t="shared" si="102"/>
        <v>0</v>
      </c>
      <c r="X130" s="111">
        <f t="shared" si="103"/>
        <v>0</v>
      </c>
      <c r="Y130" s="111">
        <f t="shared" si="96"/>
        <v>0</v>
      </c>
      <c r="Z130" s="111">
        <f t="shared" si="97"/>
        <v>0</v>
      </c>
    </row>
    <row r="131" spans="1:26" x14ac:dyDescent="0.25">
      <c r="C131">
        <v>123</v>
      </c>
      <c r="D131" s="36" t="s">
        <v>693</v>
      </c>
      <c r="E131" s="15"/>
      <c r="F131" s="15"/>
      <c r="G131" s="233">
        <f>IFERROR(G129-G130,"-")</f>
        <v>0</v>
      </c>
      <c r="H131" s="228"/>
      <c r="I131" s="233">
        <f t="shared" ref="I131:Q131" si="147">IFERROR(I129-I130,"-")</f>
        <v>0</v>
      </c>
      <c r="J131" s="233">
        <f t="shared" si="147"/>
        <v>0</v>
      </c>
      <c r="K131" s="228"/>
      <c r="L131" s="233">
        <f t="shared" si="147"/>
        <v>0</v>
      </c>
      <c r="M131" s="233">
        <f t="shared" si="147"/>
        <v>0</v>
      </c>
      <c r="N131" s="233">
        <f t="shared" si="147"/>
        <v>0</v>
      </c>
      <c r="O131" s="16">
        <f t="shared" si="147"/>
        <v>0</v>
      </c>
      <c r="P131" s="233">
        <f t="shared" si="147"/>
        <v>0</v>
      </c>
      <c r="Q131" s="233">
        <f t="shared" si="147"/>
        <v>0</v>
      </c>
      <c r="R131" s="228"/>
      <c r="S131" s="16"/>
      <c r="T131" s="16">
        <f t="shared" si="99"/>
        <v>0</v>
      </c>
      <c r="U131" s="16">
        <f t="shared" si="100"/>
        <v>0</v>
      </c>
      <c r="V131" s="117">
        <f t="shared" si="101"/>
        <v>0</v>
      </c>
      <c r="W131" s="111">
        <f t="shared" si="102"/>
        <v>0</v>
      </c>
      <c r="X131" s="111">
        <f t="shared" si="103"/>
        <v>0</v>
      </c>
      <c r="Y131" s="111">
        <f t="shared" si="96"/>
        <v>0</v>
      </c>
      <c r="Z131" s="111">
        <f t="shared" si="97"/>
        <v>0</v>
      </c>
    </row>
    <row r="132" spans="1:26" x14ac:dyDescent="0.25">
      <c r="C132">
        <v>124</v>
      </c>
      <c r="D132" s="37" t="s">
        <v>665</v>
      </c>
      <c r="E132" s="20"/>
      <c r="F132" s="21"/>
      <c r="G132" s="231">
        <f>IFERROR(G110-G111-G112-G115-G116-G117-G118-G119-G120-G121-G122-G125-G129,"0")</f>
        <v>0</v>
      </c>
      <c r="H132" s="228"/>
      <c r="I132" s="231">
        <f t="shared" ref="I132:Q132" si="148">IFERROR(I110-I111-I112-I115-I116-I117-I118-I119-I120-I121-I122-I125-I129,"0")</f>
        <v>0</v>
      </c>
      <c r="J132" s="231">
        <f t="shared" si="148"/>
        <v>0</v>
      </c>
      <c r="K132" s="228"/>
      <c r="L132" s="231">
        <f t="shared" si="148"/>
        <v>0</v>
      </c>
      <c r="M132" s="231">
        <f t="shared" si="148"/>
        <v>0</v>
      </c>
      <c r="N132" s="231">
        <f t="shared" si="148"/>
        <v>0</v>
      </c>
      <c r="O132" s="16">
        <f t="shared" si="148"/>
        <v>0</v>
      </c>
      <c r="P132" s="231">
        <f t="shared" si="148"/>
        <v>0</v>
      </c>
      <c r="Q132" s="231">
        <f t="shared" si="148"/>
        <v>0</v>
      </c>
      <c r="R132" s="228"/>
      <c r="S132" s="16"/>
      <c r="T132" s="16">
        <f t="shared" si="99"/>
        <v>0</v>
      </c>
      <c r="U132" s="16">
        <f t="shared" si="100"/>
        <v>0</v>
      </c>
      <c r="V132" s="117">
        <f t="shared" si="101"/>
        <v>0</v>
      </c>
      <c r="W132" s="111">
        <f t="shared" si="102"/>
        <v>0</v>
      </c>
      <c r="X132" s="111">
        <f t="shared" si="103"/>
        <v>0</v>
      </c>
      <c r="Y132" s="111">
        <f t="shared" si="96"/>
        <v>0</v>
      </c>
      <c r="Z132" s="111">
        <f t="shared" si="97"/>
        <v>0</v>
      </c>
    </row>
    <row r="133" spans="1:26" x14ac:dyDescent="0.25">
      <c r="A133" t="s">
        <v>1411</v>
      </c>
      <c r="B133">
        <v>1</v>
      </c>
      <c r="C133">
        <v>125</v>
      </c>
      <c r="D133" s="4" t="s">
        <v>262</v>
      </c>
      <c r="E133" s="12" t="s">
        <v>263</v>
      </c>
      <c r="F133" s="18" t="s">
        <v>264</v>
      </c>
      <c r="G133" s="46" t="str">
        <f t="shared" ref="G133:N140" si="149">IFERROR(VLOOKUP($A133,_f12_all,G$1,FALSE),"0")</f>
        <v>0</v>
      </c>
      <c r="H133" s="70" t="str">
        <f t="shared" ref="H133:H140" si="150">IFERROR(VLOOKUP($A133,_f12_all_pr,H$1,FALSE),"0")</f>
        <v>0</v>
      </c>
      <c r="I133" s="46" t="str">
        <f t="shared" si="149"/>
        <v>0</v>
      </c>
      <c r="J133" s="46" t="str">
        <f t="shared" si="149"/>
        <v>0</v>
      </c>
      <c r="K133" s="70" t="str">
        <f t="shared" ref="K133:K140" si="151">IFERROR(VLOOKUP($A133,_f12_all_pr,K$1,FALSE),"0")</f>
        <v>0</v>
      </c>
      <c r="L133" s="46" t="str">
        <f t="shared" si="149"/>
        <v>0</v>
      </c>
      <c r="M133" s="46" t="str">
        <f t="shared" si="149"/>
        <v>0</v>
      </c>
      <c r="N133" s="46" t="str">
        <f t="shared" si="149"/>
        <v>0</v>
      </c>
      <c r="O133" s="16">
        <f t="shared" si="108"/>
        <v>0</v>
      </c>
      <c r="P133" s="46" t="str">
        <f t="shared" ref="P133:Q140" si="152">IFERROR(VLOOKUP($A133,_f12_all,P$1,FALSE),"0")</f>
        <v>0</v>
      </c>
      <c r="Q133" s="46" t="str">
        <f t="shared" si="152"/>
        <v>0</v>
      </c>
      <c r="R133" s="70" t="str">
        <f t="shared" ref="R133:R140" si="153">IFERROR(VLOOKUP($A133,_f12_all_pr,R$1,FALSE),"0")</f>
        <v>0</v>
      </c>
      <c r="S133" s="6"/>
      <c r="T133" s="16">
        <f t="shared" si="99"/>
        <v>0</v>
      </c>
      <c r="U133" s="16">
        <f t="shared" si="100"/>
        <v>0</v>
      </c>
      <c r="V133" s="117">
        <f t="shared" si="101"/>
        <v>0</v>
      </c>
      <c r="W133" s="111">
        <f t="shared" si="102"/>
        <v>0</v>
      </c>
      <c r="X133" s="111">
        <f t="shared" si="103"/>
        <v>0</v>
      </c>
      <c r="Y133" s="111">
        <f t="shared" si="96"/>
        <v>0</v>
      </c>
      <c r="Z133" s="111">
        <f t="shared" si="97"/>
        <v>0</v>
      </c>
    </row>
    <row r="134" spans="1:26" x14ac:dyDescent="0.25">
      <c r="A134" t="s">
        <v>1412</v>
      </c>
      <c r="C134">
        <v>126</v>
      </c>
      <c r="D134" s="10" t="s">
        <v>269</v>
      </c>
      <c r="E134" s="8" t="s">
        <v>265</v>
      </c>
      <c r="F134" s="2" t="s">
        <v>291</v>
      </c>
      <c r="G134" s="6" t="str">
        <f t="shared" si="149"/>
        <v>0</v>
      </c>
      <c r="H134" s="72" t="str">
        <f t="shared" si="150"/>
        <v>0</v>
      </c>
      <c r="I134" s="6" t="str">
        <f t="shared" si="149"/>
        <v>0</v>
      </c>
      <c r="J134" s="6" t="str">
        <f t="shared" si="149"/>
        <v>0</v>
      </c>
      <c r="K134" s="72" t="str">
        <f t="shared" si="151"/>
        <v>0</v>
      </c>
      <c r="L134" s="6" t="str">
        <f t="shared" si="149"/>
        <v>0</v>
      </c>
      <c r="M134" s="6" t="str">
        <f t="shared" si="149"/>
        <v>0</v>
      </c>
      <c r="N134" s="6" t="str">
        <f t="shared" si="149"/>
        <v>0</v>
      </c>
      <c r="O134" s="16">
        <f t="shared" si="108"/>
        <v>0</v>
      </c>
      <c r="P134" s="6" t="str">
        <f t="shared" si="152"/>
        <v>0</v>
      </c>
      <c r="Q134" s="6" t="str">
        <f t="shared" si="152"/>
        <v>0</v>
      </c>
      <c r="R134" s="72" t="str">
        <f t="shared" si="153"/>
        <v>0</v>
      </c>
      <c r="S134" s="6"/>
      <c r="T134" s="16">
        <f t="shared" si="99"/>
        <v>0</v>
      </c>
      <c r="U134" s="16">
        <f t="shared" si="100"/>
        <v>0</v>
      </c>
      <c r="V134" s="117">
        <f t="shared" si="101"/>
        <v>0</v>
      </c>
      <c r="W134" s="111">
        <f t="shared" si="102"/>
        <v>0</v>
      </c>
      <c r="X134" s="111">
        <f t="shared" si="103"/>
        <v>0</v>
      </c>
      <c r="Y134" s="111">
        <f t="shared" si="96"/>
        <v>0</v>
      </c>
      <c r="Z134" s="111">
        <f t="shared" si="97"/>
        <v>0</v>
      </c>
    </row>
    <row r="135" spans="1:26" ht="24.75" x14ac:dyDescent="0.25">
      <c r="A135" t="s">
        <v>1413</v>
      </c>
      <c r="C135">
        <v>127</v>
      </c>
      <c r="D135" s="10" t="s">
        <v>270</v>
      </c>
      <c r="E135" s="8" t="s">
        <v>266</v>
      </c>
      <c r="F135" s="2" t="s">
        <v>292</v>
      </c>
      <c r="G135" s="6" t="str">
        <f t="shared" si="149"/>
        <v>0</v>
      </c>
      <c r="H135" s="72" t="str">
        <f t="shared" si="150"/>
        <v>0</v>
      </c>
      <c r="I135" s="6" t="str">
        <f t="shared" si="149"/>
        <v>0</v>
      </c>
      <c r="J135" s="6" t="str">
        <f t="shared" si="149"/>
        <v>0</v>
      </c>
      <c r="K135" s="72" t="str">
        <f t="shared" si="151"/>
        <v>0</v>
      </c>
      <c r="L135" s="6" t="str">
        <f t="shared" si="149"/>
        <v>0</v>
      </c>
      <c r="M135" s="6" t="str">
        <f t="shared" si="149"/>
        <v>0</v>
      </c>
      <c r="N135" s="6" t="str">
        <f t="shared" si="149"/>
        <v>0</v>
      </c>
      <c r="O135" s="16">
        <f t="shared" si="108"/>
        <v>0</v>
      </c>
      <c r="P135" s="6" t="str">
        <f t="shared" si="152"/>
        <v>0</v>
      </c>
      <c r="Q135" s="6" t="str">
        <f t="shared" si="152"/>
        <v>0</v>
      </c>
      <c r="R135" s="72" t="str">
        <f t="shared" si="153"/>
        <v>0</v>
      </c>
      <c r="S135" s="6"/>
      <c r="T135" s="16">
        <f t="shared" si="99"/>
        <v>0</v>
      </c>
      <c r="U135" s="16">
        <f t="shared" si="100"/>
        <v>0</v>
      </c>
      <c r="V135" s="117">
        <f t="shared" si="101"/>
        <v>0</v>
      </c>
      <c r="W135" s="111">
        <f t="shared" si="102"/>
        <v>0</v>
      </c>
      <c r="X135" s="111">
        <f t="shared" si="103"/>
        <v>0</v>
      </c>
      <c r="Y135" s="111">
        <f t="shared" si="96"/>
        <v>0</v>
      </c>
      <c r="Z135" s="111">
        <f t="shared" si="97"/>
        <v>0</v>
      </c>
    </row>
    <row r="136" spans="1:26" ht="36" x14ac:dyDescent="0.25">
      <c r="A136" t="s">
        <v>1414</v>
      </c>
      <c r="C136">
        <v>128</v>
      </c>
      <c r="D136" s="19" t="s">
        <v>271</v>
      </c>
      <c r="E136" s="8" t="s">
        <v>282</v>
      </c>
      <c r="F136" s="2" t="s">
        <v>293</v>
      </c>
      <c r="G136" s="6" t="str">
        <f t="shared" si="149"/>
        <v>0</v>
      </c>
      <c r="H136" s="72" t="str">
        <f t="shared" si="150"/>
        <v>0</v>
      </c>
      <c r="I136" s="6" t="str">
        <f t="shared" si="149"/>
        <v>0</v>
      </c>
      <c r="J136" s="6" t="str">
        <f t="shared" si="149"/>
        <v>0</v>
      </c>
      <c r="K136" s="72" t="str">
        <f t="shared" si="151"/>
        <v>0</v>
      </c>
      <c r="L136" s="6" t="str">
        <f t="shared" si="149"/>
        <v>0</v>
      </c>
      <c r="M136" s="6" t="str">
        <f t="shared" si="149"/>
        <v>0</v>
      </c>
      <c r="N136" s="6" t="str">
        <f t="shared" si="149"/>
        <v>0</v>
      </c>
      <c r="O136" s="16">
        <f t="shared" si="108"/>
        <v>0</v>
      </c>
      <c r="P136" s="6" t="str">
        <f t="shared" si="152"/>
        <v>0</v>
      </c>
      <c r="Q136" s="6" t="str">
        <f t="shared" si="152"/>
        <v>0</v>
      </c>
      <c r="R136" s="72" t="str">
        <f t="shared" si="153"/>
        <v>0</v>
      </c>
      <c r="S136" s="6"/>
      <c r="T136" s="16">
        <f t="shared" si="99"/>
        <v>0</v>
      </c>
      <c r="U136" s="16">
        <f t="shared" si="100"/>
        <v>0</v>
      </c>
      <c r="V136" s="117">
        <f t="shared" si="101"/>
        <v>0</v>
      </c>
      <c r="W136" s="111">
        <f t="shared" si="102"/>
        <v>0</v>
      </c>
      <c r="X136" s="111">
        <f t="shared" si="103"/>
        <v>0</v>
      </c>
      <c r="Y136" s="111">
        <f t="shared" si="96"/>
        <v>0</v>
      </c>
      <c r="Z136" s="111">
        <f t="shared" si="97"/>
        <v>0</v>
      </c>
    </row>
    <row r="137" spans="1:26" ht="24" x14ac:dyDescent="0.25">
      <c r="A137" t="s">
        <v>1415</v>
      </c>
      <c r="C137">
        <v>129</v>
      </c>
      <c r="D137" s="19" t="s">
        <v>272</v>
      </c>
      <c r="E137" s="8" t="s">
        <v>283</v>
      </c>
      <c r="F137" s="2" t="s">
        <v>294</v>
      </c>
      <c r="G137" s="6" t="str">
        <f t="shared" si="149"/>
        <v>0</v>
      </c>
      <c r="H137" s="72" t="str">
        <f t="shared" si="150"/>
        <v>0</v>
      </c>
      <c r="I137" s="6" t="str">
        <f t="shared" si="149"/>
        <v>0</v>
      </c>
      <c r="J137" s="6" t="str">
        <f t="shared" si="149"/>
        <v>0</v>
      </c>
      <c r="K137" s="72" t="str">
        <f t="shared" si="151"/>
        <v>0</v>
      </c>
      <c r="L137" s="6" t="str">
        <f t="shared" si="149"/>
        <v>0</v>
      </c>
      <c r="M137" s="6" t="str">
        <f t="shared" si="149"/>
        <v>0</v>
      </c>
      <c r="N137" s="6" t="str">
        <f t="shared" si="149"/>
        <v>0</v>
      </c>
      <c r="O137" s="16">
        <f t="shared" si="108"/>
        <v>0</v>
      </c>
      <c r="P137" s="6" t="str">
        <f t="shared" si="152"/>
        <v>0</v>
      </c>
      <c r="Q137" s="6" t="str">
        <f t="shared" si="152"/>
        <v>0</v>
      </c>
      <c r="R137" s="72" t="str">
        <f t="shared" si="153"/>
        <v>0</v>
      </c>
      <c r="S137" s="6"/>
      <c r="T137" s="16">
        <f t="shared" si="99"/>
        <v>0</v>
      </c>
      <c r="U137" s="16">
        <f t="shared" si="100"/>
        <v>0</v>
      </c>
      <c r="V137" s="117">
        <f t="shared" si="101"/>
        <v>0</v>
      </c>
      <c r="W137" s="111">
        <f t="shared" si="102"/>
        <v>0</v>
      </c>
      <c r="X137" s="111">
        <f t="shared" si="103"/>
        <v>0</v>
      </c>
      <c r="Y137" s="111">
        <f t="shared" si="96"/>
        <v>0</v>
      </c>
      <c r="Z137" s="111">
        <f t="shared" si="97"/>
        <v>0</v>
      </c>
    </row>
    <row r="138" spans="1:26" x14ac:dyDescent="0.25">
      <c r="A138" t="s">
        <v>1416</v>
      </c>
      <c r="C138">
        <v>130</v>
      </c>
      <c r="D138" s="19" t="s">
        <v>273</v>
      </c>
      <c r="E138" s="8" t="s">
        <v>284</v>
      </c>
      <c r="F138" s="2" t="s">
        <v>295</v>
      </c>
      <c r="G138" s="6" t="str">
        <f t="shared" si="149"/>
        <v>0</v>
      </c>
      <c r="H138" s="72" t="str">
        <f t="shared" si="150"/>
        <v>0</v>
      </c>
      <c r="I138" s="6" t="str">
        <f t="shared" si="149"/>
        <v>0</v>
      </c>
      <c r="J138" s="6" t="str">
        <f t="shared" si="149"/>
        <v>0</v>
      </c>
      <c r="K138" s="72" t="str">
        <f t="shared" si="151"/>
        <v>0</v>
      </c>
      <c r="L138" s="6" t="str">
        <f t="shared" si="149"/>
        <v>0</v>
      </c>
      <c r="M138" s="6" t="str">
        <f t="shared" si="149"/>
        <v>0</v>
      </c>
      <c r="N138" s="6" t="str">
        <f t="shared" si="149"/>
        <v>0</v>
      </c>
      <c r="O138" s="16">
        <f t="shared" si="108"/>
        <v>0</v>
      </c>
      <c r="P138" s="6" t="str">
        <f t="shared" si="152"/>
        <v>0</v>
      </c>
      <c r="Q138" s="6" t="str">
        <f t="shared" si="152"/>
        <v>0</v>
      </c>
      <c r="R138" s="72" t="str">
        <f t="shared" si="153"/>
        <v>0</v>
      </c>
      <c r="S138" s="6"/>
      <c r="T138" s="16">
        <f t="shared" si="99"/>
        <v>0</v>
      </c>
      <c r="U138" s="16">
        <f t="shared" si="100"/>
        <v>0</v>
      </c>
      <c r="V138" s="117">
        <f t="shared" si="101"/>
        <v>0</v>
      </c>
      <c r="W138" s="111">
        <f t="shared" si="102"/>
        <v>0</v>
      </c>
      <c r="X138" s="111">
        <f t="shared" si="103"/>
        <v>0</v>
      </c>
      <c r="Y138" s="111">
        <f t="shared" si="96"/>
        <v>0</v>
      </c>
      <c r="Z138" s="111">
        <f t="shared" si="97"/>
        <v>0</v>
      </c>
    </row>
    <row r="139" spans="1:26" x14ac:dyDescent="0.25">
      <c r="A139" t="s">
        <v>1417</v>
      </c>
      <c r="C139">
        <v>131</v>
      </c>
      <c r="D139" s="19" t="s">
        <v>274</v>
      </c>
      <c r="E139" s="8" t="s">
        <v>285</v>
      </c>
      <c r="F139" s="2" t="s">
        <v>296</v>
      </c>
      <c r="G139" s="6" t="str">
        <f t="shared" si="149"/>
        <v>0</v>
      </c>
      <c r="H139" s="72" t="str">
        <f t="shared" si="150"/>
        <v>0</v>
      </c>
      <c r="I139" s="6" t="str">
        <f t="shared" si="149"/>
        <v>0</v>
      </c>
      <c r="J139" s="6" t="str">
        <f t="shared" si="149"/>
        <v>0</v>
      </c>
      <c r="K139" s="72" t="str">
        <f t="shared" si="151"/>
        <v>0</v>
      </c>
      <c r="L139" s="6" t="str">
        <f t="shared" si="149"/>
        <v>0</v>
      </c>
      <c r="M139" s="6" t="str">
        <f t="shared" si="149"/>
        <v>0</v>
      </c>
      <c r="N139" s="6" t="str">
        <f t="shared" si="149"/>
        <v>0</v>
      </c>
      <c r="O139" s="16">
        <f t="shared" si="108"/>
        <v>0</v>
      </c>
      <c r="P139" s="6" t="str">
        <f t="shared" si="152"/>
        <v>0</v>
      </c>
      <c r="Q139" s="6" t="str">
        <f t="shared" si="152"/>
        <v>0</v>
      </c>
      <c r="R139" s="72" t="str">
        <f t="shared" si="153"/>
        <v>0</v>
      </c>
      <c r="S139" s="6"/>
      <c r="T139" s="16">
        <f t="shared" si="99"/>
        <v>0</v>
      </c>
      <c r="U139" s="16">
        <f t="shared" si="100"/>
        <v>0</v>
      </c>
      <c r="V139" s="117">
        <f t="shared" si="101"/>
        <v>0</v>
      </c>
      <c r="W139" s="111">
        <f t="shared" si="102"/>
        <v>0</v>
      </c>
      <c r="X139" s="111">
        <f t="shared" si="103"/>
        <v>0</v>
      </c>
      <c r="Y139" s="111">
        <f t="shared" si="96"/>
        <v>0</v>
      </c>
      <c r="Z139" s="111">
        <f t="shared" si="97"/>
        <v>0</v>
      </c>
    </row>
    <row r="140" spans="1:26" ht="24.75" x14ac:dyDescent="0.25">
      <c r="A140" t="s">
        <v>1418</v>
      </c>
      <c r="C140">
        <v>132</v>
      </c>
      <c r="D140" s="19" t="s">
        <v>275</v>
      </c>
      <c r="E140" s="8" t="s">
        <v>286</v>
      </c>
      <c r="F140" s="2" t="s">
        <v>297</v>
      </c>
      <c r="G140" s="6" t="str">
        <f t="shared" si="149"/>
        <v>0</v>
      </c>
      <c r="H140" s="72" t="str">
        <f t="shared" si="150"/>
        <v>0</v>
      </c>
      <c r="I140" s="6" t="str">
        <f t="shared" si="149"/>
        <v>0</v>
      </c>
      <c r="J140" s="6" t="str">
        <f t="shared" si="149"/>
        <v>0</v>
      </c>
      <c r="K140" s="72" t="str">
        <f t="shared" si="151"/>
        <v>0</v>
      </c>
      <c r="L140" s="6" t="str">
        <f t="shared" si="149"/>
        <v>0</v>
      </c>
      <c r="M140" s="6" t="str">
        <f t="shared" si="149"/>
        <v>0</v>
      </c>
      <c r="N140" s="6" t="str">
        <f t="shared" si="149"/>
        <v>0</v>
      </c>
      <c r="O140" s="16">
        <f t="shared" si="108"/>
        <v>0</v>
      </c>
      <c r="P140" s="6" t="str">
        <f t="shared" si="152"/>
        <v>0</v>
      </c>
      <c r="Q140" s="6" t="str">
        <f t="shared" si="152"/>
        <v>0</v>
      </c>
      <c r="R140" s="72" t="str">
        <f t="shared" si="153"/>
        <v>0</v>
      </c>
      <c r="S140" s="6"/>
      <c r="T140" s="16">
        <f t="shared" si="99"/>
        <v>0</v>
      </c>
      <c r="U140" s="16">
        <f t="shared" si="100"/>
        <v>0</v>
      </c>
      <c r="V140" s="117">
        <f t="shared" si="101"/>
        <v>0</v>
      </c>
      <c r="W140" s="111">
        <f t="shared" si="102"/>
        <v>0</v>
      </c>
      <c r="X140" s="111">
        <f t="shared" si="103"/>
        <v>0</v>
      </c>
      <c r="Y140" s="111">
        <f t="shared" si="96"/>
        <v>0</v>
      </c>
      <c r="Z140" s="111">
        <f t="shared" si="97"/>
        <v>0</v>
      </c>
    </row>
    <row r="141" spans="1:26" x14ac:dyDescent="0.25">
      <c r="C141">
        <v>133</v>
      </c>
      <c r="D141" s="36" t="s">
        <v>692</v>
      </c>
      <c r="E141" s="14"/>
      <c r="F141" s="15"/>
      <c r="G141" s="233">
        <f>IFERROR(G135-G136-G137-G138-G139-G140,"0")</f>
        <v>0</v>
      </c>
      <c r="H141" s="228"/>
      <c r="I141" s="233">
        <f t="shared" ref="I141:Q141" si="154">IFERROR(I135-I136-I137-I138-I139-I140,"0")</f>
        <v>0</v>
      </c>
      <c r="J141" s="233">
        <f t="shared" si="154"/>
        <v>0</v>
      </c>
      <c r="K141" s="228"/>
      <c r="L141" s="233">
        <f t="shared" si="154"/>
        <v>0</v>
      </c>
      <c r="M141" s="233">
        <f t="shared" si="154"/>
        <v>0</v>
      </c>
      <c r="N141" s="233">
        <f t="shared" si="154"/>
        <v>0</v>
      </c>
      <c r="O141" s="16">
        <f t="shared" si="154"/>
        <v>0</v>
      </c>
      <c r="P141" s="233">
        <f t="shared" si="154"/>
        <v>0</v>
      </c>
      <c r="Q141" s="233">
        <f t="shared" si="154"/>
        <v>0</v>
      </c>
      <c r="R141" s="228"/>
      <c r="S141" s="16"/>
      <c r="T141" s="16">
        <f t="shared" si="99"/>
        <v>0</v>
      </c>
      <c r="U141" s="16">
        <f t="shared" si="100"/>
        <v>0</v>
      </c>
      <c r="V141" s="117">
        <f t="shared" si="101"/>
        <v>0</v>
      </c>
      <c r="W141" s="111">
        <f t="shared" si="102"/>
        <v>0</v>
      </c>
      <c r="X141" s="111">
        <f t="shared" si="103"/>
        <v>0</v>
      </c>
      <c r="Y141" s="111">
        <f t="shared" si="96"/>
        <v>0</v>
      </c>
      <c r="Z141" s="111">
        <f t="shared" si="97"/>
        <v>0</v>
      </c>
    </row>
    <row r="142" spans="1:26" ht="24" x14ac:dyDescent="0.25">
      <c r="A142" t="s">
        <v>1419</v>
      </c>
      <c r="C142">
        <v>134</v>
      </c>
      <c r="D142" s="10" t="s">
        <v>276</v>
      </c>
      <c r="E142" s="8" t="s">
        <v>267</v>
      </c>
      <c r="F142" s="2" t="s">
        <v>298</v>
      </c>
      <c r="G142" s="6" t="str">
        <f t="shared" ref="G142:N144" si="155">IFERROR(VLOOKUP($A142,_f12_all,G$1,FALSE),"0")</f>
        <v>0</v>
      </c>
      <c r="H142" s="72" t="str">
        <f>IFERROR(VLOOKUP($A142,_f12_all_pr,H$1,FALSE),"0")</f>
        <v>0</v>
      </c>
      <c r="I142" s="6" t="str">
        <f t="shared" si="155"/>
        <v>0</v>
      </c>
      <c r="J142" s="6" t="str">
        <f t="shared" si="155"/>
        <v>0</v>
      </c>
      <c r="K142" s="72" t="str">
        <f>IFERROR(VLOOKUP($A142,_f12_all_pr,K$1,FALSE),"0")</f>
        <v>0</v>
      </c>
      <c r="L142" s="6" t="str">
        <f t="shared" si="155"/>
        <v>0</v>
      </c>
      <c r="M142" s="6" t="str">
        <f t="shared" si="155"/>
        <v>0</v>
      </c>
      <c r="N142" s="6" t="str">
        <f t="shared" si="155"/>
        <v>0</v>
      </c>
      <c r="O142" s="16">
        <f t="shared" si="108"/>
        <v>0</v>
      </c>
      <c r="P142" s="6" t="str">
        <f t="shared" ref="P142:Q144" si="156">IFERROR(VLOOKUP($A142,_f12_all,P$1,FALSE),"0")</f>
        <v>0</v>
      </c>
      <c r="Q142" s="6" t="str">
        <f t="shared" si="156"/>
        <v>0</v>
      </c>
      <c r="R142" s="72" t="str">
        <f>IFERROR(VLOOKUP($A142,_f12_all_pr,R$1,FALSE),"0")</f>
        <v>0</v>
      </c>
      <c r="S142" s="6"/>
      <c r="T142" s="16">
        <f t="shared" si="99"/>
        <v>0</v>
      </c>
      <c r="U142" s="16">
        <f t="shared" si="100"/>
        <v>0</v>
      </c>
      <c r="V142" s="117">
        <f t="shared" si="101"/>
        <v>0</v>
      </c>
      <c r="W142" s="111">
        <f t="shared" si="102"/>
        <v>0</v>
      </c>
      <c r="X142" s="111">
        <f t="shared" si="103"/>
        <v>0</v>
      </c>
      <c r="Y142" s="111">
        <f t="shared" si="96"/>
        <v>0</v>
      </c>
      <c r="Z142" s="111">
        <f t="shared" si="97"/>
        <v>0</v>
      </c>
    </row>
    <row r="143" spans="1:26" x14ac:dyDescent="0.25">
      <c r="A143" t="s">
        <v>1420</v>
      </c>
      <c r="C143">
        <v>135</v>
      </c>
      <c r="D143" s="19" t="s">
        <v>277</v>
      </c>
      <c r="E143" s="8" t="s">
        <v>287</v>
      </c>
      <c r="F143" s="2" t="s">
        <v>299</v>
      </c>
      <c r="G143" s="6" t="str">
        <f t="shared" si="155"/>
        <v>0</v>
      </c>
      <c r="H143" s="72" t="str">
        <f>IFERROR(VLOOKUP($A143,_f12_all_pr,H$1,FALSE),"0")</f>
        <v>0</v>
      </c>
      <c r="I143" s="6" t="str">
        <f t="shared" si="155"/>
        <v>0</v>
      </c>
      <c r="J143" s="6" t="str">
        <f t="shared" si="155"/>
        <v>0</v>
      </c>
      <c r="K143" s="72" t="str">
        <f>IFERROR(VLOOKUP($A143,_f12_all_pr,K$1,FALSE),"0")</f>
        <v>0</v>
      </c>
      <c r="L143" s="6" t="str">
        <f t="shared" si="155"/>
        <v>0</v>
      </c>
      <c r="M143" s="6" t="str">
        <f t="shared" si="155"/>
        <v>0</v>
      </c>
      <c r="N143" s="6" t="str">
        <f t="shared" si="155"/>
        <v>0</v>
      </c>
      <c r="O143" s="16">
        <f t="shared" si="108"/>
        <v>0</v>
      </c>
      <c r="P143" s="6" t="str">
        <f t="shared" si="156"/>
        <v>0</v>
      </c>
      <c r="Q143" s="6" t="str">
        <f t="shared" si="156"/>
        <v>0</v>
      </c>
      <c r="R143" s="72" t="str">
        <f>IFERROR(VLOOKUP($A143,_f12_all_pr,R$1,FALSE),"0")</f>
        <v>0</v>
      </c>
      <c r="S143" s="6"/>
      <c r="T143" s="16">
        <f t="shared" si="99"/>
        <v>0</v>
      </c>
      <c r="U143" s="16">
        <f t="shared" si="100"/>
        <v>0</v>
      </c>
      <c r="V143" s="117">
        <f t="shared" si="101"/>
        <v>0</v>
      </c>
      <c r="W143" s="111">
        <f t="shared" si="102"/>
        <v>0</v>
      </c>
      <c r="X143" s="111">
        <f t="shared" si="103"/>
        <v>0</v>
      </c>
      <c r="Y143" s="111">
        <f t="shared" si="96"/>
        <v>0</v>
      </c>
      <c r="Z143" s="111">
        <f t="shared" si="97"/>
        <v>0</v>
      </c>
    </row>
    <row r="144" spans="1:26" x14ac:dyDescent="0.25">
      <c r="A144" t="s">
        <v>1421</v>
      </c>
      <c r="C144">
        <v>136</v>
      </c>
      <c r="D144" s="19" t="s">
        <v>278</v>
      </c>
      <c r="E144" s="8" t="s">
        <v>288</v>
      </c>
      <c r="F144" s="2" t="s">
        <v>300</v>
      </c>
      <c r="G144" s="6" t="str">
        <f t="shared" si="155"/>
        <v>0</v>
      </c>
      <c r="H144" s="72" t="str">
        <f>IFERROR(VLOOKUP($A144,_f12_all_pr,H$1,FALSE),"0")</f>
        <v>0</v>
      </c>
      <c r="I144" s="6" t="str">
        <f t="shared" si="155"/>
        <v>0</v>
      </c>
      <c r="J144" s="6" t="str">
        <f t="shared" si="155"/>
        <v>0</v>
      </c>
      <c r="K144" s="72" t="str">
        <f>IFERROR(VLOOKUP($A144,_f12_all_pr,K$1,FALSE),"0")</f>
        <v>0</v>
      </c>
      <c r="L144" s="6" t="str">
        <f t="shared" si="155"/>
        <v>0</v>
      </c>
      <c r="M144" s="6" t="str">
        <f t="shared" si="155"/>
        <v>0</v>
      </c>
      <c r="N144" s="6" t="str">
        <f t="shared" si="155"/>
        <v>0</v>
      </c>
      <c r="O144" s="16">
        <f t="shared" si="108"/>
        <v>0</v>
      </c>
      <c r="P144" s="6" t="str">
        <f t="shared" si="156"/>
        <v>0</v>
      </c>
      <c r="Q144" s="6" t="str">
        <f t="shared" si="156"/>
        <v>0</v>
      </c>
      <c r="R144" s="72" t="str">
        <f>IFERROR(VLOOKUP($A144,_f12_all_pr,R$1,FALSE),"0")</f>
        <v>0</v>
      </c>
      <c r="S144" s="6"/>
      <c r="T144" s="16">
        <f t="shared" si="99"/>
        <v>0</v>
      </c>
      <c r="U144" s="16">
        <f t="shared" si="100"/>
        <v>0</v>
      </c>
      <c r="V144" s="117">
        <f t="shared" si="101"/>
        <v>0</v>
      </c>
      <c r="W144" s="111">
        <f t="shared" si="102"/>
        <v>0</v>
      </c>
      <c r="X144" s="111">
        <f t="shared" si="103"/>
        <v>0</v>
      </c>
      <c r="Y144" s="111">
        <f t="shared" ref="Y144:Y214" si="157">G144-J144</f>
        <v>0</v>
      </c>
      <c r="Z144" s="111">
        <f t="shared" ref="Z144:Z212" si="158">J144-M144-N144</f>
        <v>0</v>
      </c>
    </row>
    <row r="145" spans="1:26" x14ac:dyDescent="0.25">
      <c r="C145">
        <v>137</v>
      </c>
      <c r="D145" s="36" t="s">
        <v>691</v>
      </c>
      <c r="E145" s="15"/>
      <c r="F145" s="15"/>
      <c r="G145" s="233">
        <f>IFERROR(G142-G143-G144,"0")</f>
        <v>0</v>
      </c>
      <c r="H145" s="228"/>
      <c r="I145" s="233">
        <f t="shared" ref="I145:Q145" si="159">IFERROR(I142-I143-I144,"0")</f>
        <v>0</v>
      </c>
      <c r="J145" s="233">
        <f t="shared" si="159"/>
        <v>0</v>
      </c>
      <c r="K145" s="228"/>
      <c r="L145" s="233">
        <f t="shared" si="159"/>
        <v>0</v>
      </c>
      <c r="M145" s="233">
        <f t="shared" si="159"/>
        <v>0</v>
      </c>
      <c r="N145" s="233">
        <f t="shared" si="159"/>
        <v>0</v>
      </c>
      <c r="O145" s="16">
        <f t="shared" si="159"/>
        <v>0</v>
      </c>
      <c r="P145" s="233">
        <f t="shared" si="159"/>
        <v>0</v>
      </c>
      <c r="Q145" s="233">
        <f t="shared" si="159"/>
        <v>0</v>
      </c>
      <c r="R145" s="228"/>
      <c r="S145" s="16"/>
      <c r="T145" s="16">
        <f t="shared" si="99"/>
        <v>0</v>
      </c>
      <c r="U145" s="16">
        <f t="shared" si="100"/>
        <v>0</v>
      </c>
      <c r="V145" s="117">
        <f t="shared" si="101"/>
        <v>0</v>
      </c>
      <c r="W145" s="111">
        <f t="shared" si="102"/>
        <v>0</v>
      </c>
      <c r="X145" s="111">
        <f t="shared" si="103"/>
        <v>0</v>
      </c>
      <c r="Y145" s="111">
        <f t="shared" si="157"/>
        <v>0</v>
      </c>
      <c r="Z145" s="111">
        <f t="shared" si="158"/>
        <v>0</v>
      </c>
    </row>
    <row r="146" spans="1:26" ht="24.75" x14ac:dyDescent="0.25">
      <c r="A146" t="s">
        <v>1422</v>
      </c>
      <c r="C146">
        <v>138</v>
      </c>
      <c r="D146" s="10" t="s">
        <v>279</v>
      </c>
      <c r="E146" s="8" t="s">
        <v>268</v>
      </c>
      <c r="F146" s="2" t="s">
        <v>301</v>
      </c>
      <c r="G146" s="6" t="str">
        <f t="shared" ref="G146:N148" si="160">IFERROR(VLOOKUP($A146,_f12_all,G$1,FALSE),"0")</f>
        <v>0</v>
      </c>
      <c r="H146" s="72" t="str">
        <f>IFERROR(VLOOKUP($A146,_f12_all_pr,H$1,FALSE),"0")</f>
        <v>0</v>
      </c>
      <c r="I146" s="6" t="str">
        <f t="shared" si="160"/>
        <v>0</v>
      </c>
      <c r="J146" s="6" t="str">
        <f t="shared" si="160"/>
        <v>0</v>
      </c>
      <c r="K146" s="72" t="str">
        <f>IFERROR(VLOOKUP($A146,_f12_all_pr,K$1,FALSE),"0")</f>
        <v>0</v>
      </c>
      <c r="L146" s="6" t="str">
        <f t="shared" si="160"/>
        <v>0</v>
      </c>
      <c r="M146" s="6" t="str">
        <f t="shared" si="160"/>
        <v>0</v>
      </c>
      <c r="N146" s="6" t="str">
        <f t="shared" si="160"/>
        <v>0</v>
      </c>
      <c r="O146" s="16">
        <f t="shared" si="108"/>
        <v>0</v>
      </c>
      <c r="P146" s="6" t="str">
        <f t="shared" ref="P146:Q148" si="161">IFERROR(VLOOKUP($A146,_f12_all,P$1,FALSE),"0")</f>
        <v>0</v>
      </c>
      <c r="Q146" s="6" t="str">
        <f t="shared" si="161"/>
        <v>0</v>
      </c>
      <c r="R146" s="72" t="str">
        <f>IFERROR(VLOOKUP($A146,_f12_all_pr,R$1,FALSE),"0")</f>
        <v>0</v>
      </c>
      <c r="S146" s="6"/>
      <c r="T146" s="16">
        <f t="shared" si="99"/>
        <v>0</v>
      </c>
      <c r="U146" s="16">
        <f t="shared" si="100"/>
        <v>0</v>
      </c>
      <c r="V146" s="117">
        <f t="shared" si="101"/>
        <v>0</v>
      </c>
      <c r="W146" s="111">
        <f t="shared" si="102"/>
        <v>0</v>
      </c>
      <c r="X146" s="111">
        <f t="shared" si="103"/>
        <v>0</v>
      </c>
      <c r="Y146" s="111">
        <f t="shared" si="157"/>
        <v>0</v>
      </c>
      <c r="Z146" s="111">
        <f t="shared" si="158"/>
        <v>0</v>
      </c>
    </row>
    <row r="147" spans="1:26" ht="24.75" x14ac:dyDescent="0.25">
      <c r="A147" t="s">
        <v>1423</v>
      </c>
      <c r="C147">
        <v>139</v>
      </c>
      <c r="D147" s="19" t="s">
        <v>280</v>
      </c>
      <c r="E147" s="8" t="s">
        <v>289</v>
      </c>
      <c r="F147" s="2" t="s">
        <v>302</v>
      </c>
      <c r="G147" s="6" t="str">
        <f t="shared" si="160"/>
        <v>0</v>
      </c>
      <c r="H147" s="72" t="str">
        <f>IFERROR(VLOOKUP($A147,_f12_all_pr,H$1,FALSE),"0")</f>
        <v>0</v>
      </c>
      <c r="I147" s="6" t="str">
        <f t="shared" si="160"/>
        <v>0</v>
      </c>
      <c r="J147" s="6" t="str">
        <f t="shared" si="160"/>
        <v>0</v>
      </c>
      <c r="K147" s="72" t="str">
        <f>IFERROR(VLOOKUP($A147,_f12_all_pr,K$1,FALSE),"0")</f>
        <v>0</v>
      </c>
      <c r="L147" s="6" t="str">
        <f t="shared" si="160"/>
        <v>0</v>
      </c>
      <c r="M147" s="6" t="str">
        <f t="shared" si="160"/>
        <v>0</v>
      </c>
      <c r="N147" s="6" t="str">
        <f t="shared" si="160"/>
        <v>0</v>
      </c>
      <c r="O147" s="16">
        <f t="shared" si="108"/>
        <v>0</v>
      </c>
      <c r="P147" s="6" t="str">
        <f t="shared" si="161"/>
        <v>0</v>
      </c>
      <c r="Q147" s="6" t="str">
        <f t="shared" si="161"/>
        <v>0</v>
      </c>
      <c r="R147" s="72" t="str">
        <f>IFERROR(VLOOKUP($A147,_f12_all_pr,R$1,FALSE),"0")</f>
        <v>0</v>
      </c>
      <c r="S147" s="6"/>
      <c r="T147" s="16">
        <f t="shared" si="99"/>
        <v>0</v>
      </c>
      <c r="U147" s="16">
        <f t="shared" si="100"/>
        <v>0</v>
      </c>
      <c r="V147" s="117">
        <f t="shared" si="101"/>
        <v>0</v>
      </c>
      <c r="W147" s="111">
        <f t="shared" si="102"/>
        <v>0</v>
      </c>
      <c r="X147" s="111">
        <f t="shared" si="103"/>
        <v>0</v>
      </c>
      <c r="Y147" s="111">
        <f t="shared" si="157"/>
        <v>0</v>
      </c>
      <c r="Z147" s="111">
        <f t="shared" si="158"/>
        <v>0</v>
      </c>
    </row>
    <row r="148" spans="1:26" ht="24.75" x14ac:dyDescent="0.25">
      <c r="A148" t="s">
        <v>1424</v>
      </c>
      <c r="C148">
        <v>140</v>
      </c>
      <c r="D148" s="19" t="s">
        <v>281</v>
      </c>
      <c r="E148" s="8" t="s">
        <v>290</v>
      </c>
      <c r="F148" s="2" t="s">
        <v>303</v>
      </c>
      <c r="G148" s="6" t="str">
        <f t="shared" si="160"/>
        <v>0</v>
      </c>
      <c r="H148" s="72" t="str">
        <f>IFERROR(VLOOKUP($A148,_f12_all_pr,H$1,FALSE),"0")</f>
        <v>0</v>
      </c>
      <c r="I148" s="6" t="str">
        <f t="shared" si="160"/>
        <v>0</v>
      </c>
      <c r="J148" s="6" t="str">
        <f t="shared" si="160"/>
        <v>0</v>
      </c>
      <c r="K148" s="72" t="str">
        <f>IFERROR(VLOOKUP($A148,_f12_all_pr,K$1,FALSE),"0")</f>
        <v>0</v>
      </c>
      <c r="L148" s="6" t="str">
        <f t="shared" si="160"/>
        <v>0</v>
      </c>
      <c r="M148" s="6" t="str">
        <f t="shared" si="160"/>
        <v>0</v>
      </c>
      <c r="N148" s="6" t="str">
        <f t="shared" si="160"/>
        <v>0</v>
      </c>
      <c r="O148" s="16">
        <f t="shared" si="108"/>
        <v>0</v>
      </c>
      <c r="P148" s="6" t="str">
        <f t="shared" si="161"/>
        <v>0</v>
      </c>
      <c r="Q148" s="6" t="str">
        <f t="shared" si="161"/>
        <v>0</v>
      </c>
      <c r="R148" s="72" t="str">
        <f>IFERROR(VLOOKUP($A148,_f12_all_pr,R$1,FALSE),"0")</f>
        <v>0</v>
      </c>
      <c r="S148" s="6"/>
      <c r="T148" s="16">
        <f t="shared" ref="T148:T218" si="162">IFERROR(G148-I148,"0")</f>
        <v>0</v>
      </c>
      <c r="U148" s="16">
        <f t="shared" ref="U148:U218" si="163">IFERROR(J148-L148,"0")</f>
        <v>0</v>
      </c>
      <c r="V148" s="117">
        <f t="shared" ref="V148:V218" si="164">IFERROR(T148-U148,"0")</f>
        <v>0</v>
      </c>
      <c r="W148" s="111">
        <f t="shared" ref="W148:W218" si="165">I148-P148-Q148</f>
        <v>0</v>
      </c>
      <c r="X148" s="111">
        <f t="shared" ref="X148:X218" si="166">I148-L148</f>
        <v>0</v>
      </c>
      <c r="Y148" s="111">
        <f t="shared" si="157"/>
        <v>0</v>
      </c>
      <c r="Z148" s="111">
        <f t="shared" si="158"/>
        <v>0</v>
      </c>
    </row>
    <row r="149" spans="1:26" ht="15.75" thickBot="1" x14ac:dyDescent="0.3">
      <c r="C149">
        <v>141</v>
      </c>
      <c r="D149" s="36" t="s">
        <v>690</v>
      </c>
      <c r="E149" s="15"/>
      <c r="F149" s="15"/>
      <c r="G149" s="233">
        <f>IFERROR(G146-G147-G148,"0")</f>
        <v>0</v>
      </c>
      <c r="H149" s="228"/>
      <c r="I149" s="233">
        <f t="shared" ref="I149:Q149" si="167">IFERROR(I146-I147-I148,"0")</f>
        <v>0</v>
      </c>
      <c r="J149" s="233">
        <f t="shared" si="167"/>
        <v>0</v>
      </c>
      <c r="K149" s="228"/>
      <c r="L149" s="233">
        <f t="shared" si="167"/>
        <v>0</v>
      </c>
      <c r="M149" s="233">
        <f t="shared" si="167"/>
        <v>0</v>
      </c>
      <c r="N149" s="233">
        <f t="shared" si="167"/>
        <v>0</v>
      </c>
      <c r="O149" s="16">
        <f t="shared" si="167"/>
        <v>0</v>
      </c>
      <c r="P149" s="233">
        <f t="shared" si="167"/>
        <v>0</v>
      </c>
      <c r="Q149" s="233">
        <f t="shared" si="167"/>
        <v>0</v>
      </c>
      <c r="R149" s="228"/>
      <c r="S149" s="16"/>
      <c r="T149" s="183">
        <f t="shared" si="162"/>
        <v>0</v>
      </c>
      <c r="U149" s="183">
        <f t="shared" si="163"/>
        <v>0</v>
      </c>
      <c r="V149" s="235">
        <f t="shared" si="164"/>
        <v>0</v>
      </c>
      <c r="W149" s="185">
        <f t="shared" si="165"/>
        <v>0</v>
      </c>
      <c r="X149" s="185">
        <f t="shared" si="166"/>
        <v>0</v>
      </c>
      <c r="Y149" s="185">
        <f t="shared" si="157"/>
        <v>0</v>
      </c>
      <c r="Z149" s="185">
        <f t="shared" si="158"/>
        <v>0</v>
      </c>
    </row>
    <row r="150" spans="1:26" x14ac:dyDescent="0.25">
      <c r="C150">
        <v>142</v>
      </c>
      <c r="D150" s="37" t="s">
        <v>664</v>
      </c>
      <c r="E150" s="20"/>
      <c r="F150" s="21"/>
      <c r="G150" s="231">
        <f>IFERROR(G133-G134-G135-G142-G146,"0")</f>
        <v>0</v>
      </c>
      <c r="H150" s="228"/>
      <c r="I150" s="231">
        <f t="shared" ref="I150:Q150" si="168">IFERROR(I133-I134-I135-I142-I146,"0")</f>
        <v>0</v>
      </c>
      <c r="J150" s="231">
        <f t="shared" si="168"/>
        <v>0</v>
      </c>
      <c r="K150" s="228"/>
      <c r="L150" s="231">
        <f t="shared" si="168"/>
        <v>0</v>
      </c>
      <c r="M150" s="231">
        <f t="shared" si="168"/>
        <v>0</v>
      </c>
      <c r="N150" s="231">
        <f t="shared" si="168"/>
        <v>0</v>
      </c>
      <c r="O150" s="16">
        <f t="shared" si="168"/>
        <v>0</v>
      </c>
      <c r="P150" s="231">
        <f t="shared" si="168"/>
        <v>0</v>
      </c>
      <c r="Q150" s="231">
        <f t="shared" si="168"/>
        <v>0</v>
      </c>
      <c r="R150" s="228"/>
      <c r="S150" s="120"/>
      <c r="T150" s="208">
        <f t="shared" si="162"/>
        <v>0</v>
      </c>
      <c r="U150" s="209">
        <f t="shared" si="163"/>
        <v>0</v>
      </c>
      <c r="V150" s="237">
        <f t="shared" si="164"/>
        <v>0</v>
      </c>
      <c r="W150" s="210">
        <f t="shared" si="165"/>
        <v>0</v>
      </c>
      <c r="X150" s="210">
        <f t="shared" si="166"/>
        <v>0</v>
      </c>
      <c r="Y150" s="210">
        <f t="shared" si="157"/>
        <v>0</v>
      </c>
      <c r="Z150" s="211">
        <f t="shared" si="158"/>
        <v>0</v>
      </c>
    </row>
    <row r="151" spans="1:26" x14ac:dyDescent="0.25">
      <c r="A151" s="44" t="s">
        <v>3402</v>
      </c>
      <c r="C151">
        <v>143</v>
      </c>
      <c r="D151" s="123" t="s">
        <v>3403</v>
      </c>
      <c r="E151" s="20"/>
      <c r="F151" s="21"/>
      <c r="G151" s="126" t="str">
        <f>IFERROR(VLOOKUP($A151,_f12_all,D$1,FALSE),"0")</f>
        <v>0</v>
      </c>
      <c r="H151" s="126" t="str">
        <f>IFERROR(VLOOKUP($A151,_f12_all_pr,D$1,FALSE),"0")</f>
        <v>0</v>
      </c>
      <c r="I151" s="16"/>
      <c r="J151" s="126" t="str">
        <f>IFERROR(VLOOKUP($A151,_f12_all,E$1,FALSE),"0")</f>
        <v>0</v>
      </c>
      <c r="K151" s="126" t="str">
        <f>IFERROR(VLOOKUP($A151,_f12_all_pr,E$1,FALSE),"0")</f>
        <v>0</v>
      </c>
      <c r="L151" s="16"/>
      <c r="M151" s="16"/>
      <c r="N151" s="16"/>
      <c r="O151" s="16"/>
      <c r="P151" s="126" t="str">
        <f>IFERROR(VLOOKUP($A151,_f12_all,F$1,FALSE),"0")</f>
        <v>0</v>
      </c>
      <c r="Q151" s="126" t="str">
        <f>IFERROR(VLOOKUP($A151,_f12_all,G$1,FALSE),"0")</f>
        <v>0</v>
      </c>
      <c r="R151" s="73"/>
      <c r="S151" s="120"/>
      <c r="T151" s="238"/>
      <c r="U151" s="239"/>
      <c r="V151" s="240"/>
      <c r="W151" s="241"/>
      <c r="X151" s="241"/>
      <c r="Y151" s="241"/>
      <c r="Z151" s="242"/>
    </row>
    <row r="152" spans="1:26" ht="48.75" x14ac:dyDescent="0.25">
      <c r="A152" s="44" t="s">
        <v>3412</v>
      </c>
      <c r="C152">
        <v>144</v>
      </c>
      <c r="D152" s="123" t="s">
        <v>3406</v>
      </c>
      <c r="E152" s="20"/>
      <c r="F152" s="21"/>
      <c r="G152" s="126" t="str">
        <f>IFERROR(VLOOKUP($A152,_f12_all,D$1,FALSE),"0")</f>
        <v>0</v>
      </c>
      <c r="H152" s="126"/>
      <c r="I152" s="144" t="e">
        <f>I156/G152</f>
        <v>#DIV/0!</v>
      </c>
      <c r="J152" s="126"/>
      <c r="K152" s="126"/>
      <c r="L152" s="16"/>
      <c r="M152" s="16"/>
      <c r="N152" s="16"/>
      <c r="O152" s="16"/>
      <c r="P152" s="126"/>
      <c r="Q152" s="126"/>
      <c r="R152" s="73"/>
      <c r="S152" s="120"/>
      <c r="T152" s="238"/>
      <c r="U152" s="239"/>
      <c r="V152" s="240"/>
      <c r="W152" s="241"/>
      <c r="X152" s="241"/>
      <c r="Y152" s="241"/>
      <c r="Z152" s="242"/>
    </row>
    <row r="153" spans="1:26" x14ac:dyDescent="0.25">
      <c r="A153" s="44" t="s">
        <v>3412</v>
      </c>
      <c r="C153">
        <v>145</v>
      </c>
      <c r="D153" s="123" t="s">
        <v>3407</v>
      </c>
      <c r="E153" s="20"/>
      <c r="F153" s="21"/>
      <c r="G153" s="126" t="str">
        <f>IFERROR(VLOOKUP($A153,_f12_all,E$1,FALSE),"0")</f>
        <v>0</v>
      </c>
      <c r="H153" s="126"/>
      <c r="I153" s="144" t="e">
        <f>P156/G153</f>
        <v>#DIV/0!</v>
      </c>
      <c r="J153" s="126"/>
      <c r="K153" s="126"/>
      <c r="L153" s="16"/>
      <c r="M153" s="16"/>
      <c r="N153" s="16"/>
      <c r="O153" s="16"/>
      <c r="P153" s="126"/>
      <c r="Q153" s="126"/>
      <c r="R153" s="73"/>
      <c r="S153" s="120"/>
      <c r="T153" s="238"/>
      <c r="U153" s="239"/>
      <c r="V153" s="240"/>
      <c r="W153" s="241"/>
      <c r="X153" s="241"/>
      <c r="Y153" s="241"/>
      <c r="Z153" s="242"/>
    </row>
    <row r="154" spans="1:26" x14ac:dyDescent="0.25">
      <c r="A154" s="44" t="s">
        <v>3412</v>
      </c>
      <c r="C154">
        <v>146</v>
      </c>
      <c r="D154" s="123" t="s">
        <v>3408</v>
      </c>
      <c r="E154" s="20"/>
      <c r="F154" s="21"/>
      <c r="G154" s="126" t="str">
        <f>IFERROR(VLOOKUP($A154,_f12_all,F$1,FALSE),"0")</f>
        <v>0</v>
      </c>
      <c r="H154" s="126"/>
      <c r="I154" s="16"/>
      <c r="J154" s="126"/>
      <c r="K154" s="126"/>
      <c r="L154" s="16"/>
      <c r="M154" s="16"/>
      <c r="N154" s="16"/>
      <c r="O154" s="16"/>
      <c r="P154" s="126"/>
      <c r="Q154" s="126"/>
      <c r="R154" s="73"/>
      <c r="S154" s="120"/>
      <c r="T154" s="238"/>
      <c r="U154" s="239"/>
      <c r="V154" s="240"/>
      <c r="W154" s="241"/>
      <c r="X154" s="241"/>
      <c r="Y154" s="241"/>
      <c r="Z154" s="242"/>
    </row>
    <row r="155" spans="1:26" ht="25.5" thickBot="1" x14ac:dyDescent="0.3">
      <c r="A155" s="44" t="s">
        <v>3412</v>
      </c>
      <c r="C155">
        <v>147</v>
      </c>
      <c r="D155" s="123" t="s">
        <v>3409</v>
      </c>
      <c r="E155" s="20"/>
      <c r="F155" s="21"/>
      <c r="G155" s="126" t="str">
        <f>IFERROR(VLOOKUP($A155,_f12_all,G$1,FALSE),"0")</f>
        <v>0</v>
      </c>
      <c r="H155" s="126"/>
      <c r="I155" s="16"/>
      <c r="J155" s="126"/>
      <c r="K155" s="126"/>
      <c r="L155" s="16"/>
      <c r="M155" s="16"/>
      <c r="N155" s="16"/>
      <c r="O155" s="16"/>
      <c r="P155" s="126"/>
      <c r="Q155" s="126"/>
      <c r="R155" s="73"/>
      <c r="S155" s="120"/>
      <c r="T155" s="243"/>
      <c r="U155" s="244"/>
      <c r="V155" s="245"/>
      <c r="W155" s="246"/>
      <c r="X155" s="246"/>
      <c r="Y155" s="246"/>
      <c r="Z155" s="247"/>
    </row>
    <row r="156" spans="1:26" x14ac:dyDescent="0.25">
      <c r="A156" t="s">
        <v>1425</v>
      </c>
      <c r="B156">
        <v>1</v>
      </c>
      <c r="C156">
        <v>148</v>
      </c>
      <c r="D156" s="4" t="s">
        <v>331</v>
      </c>
      <c r="E156" s="12" t="s">
        <v>304</v>
      </c>
      <c r="F156" s="18" t="s">
        <v>332</v>
      </c>
      <c r="G156" s="46" t="str">
        <f t="shared" ref="G156:N159" si="169">IFERROR(VLOOKUP($A156,_f12_all,G$1,FALSE),"0")</f>
        <v>0</v>
      </c>
      <c r="H156" s="70" t="str">
        <f>IFERROR(VLOOKUP($A156,_f12_all_pr,H$1,FALSE),"0")</f>
        <v>0</v>
      </c>
      <c r="I156" s="46" t="str">
        <f t="shared" si="169"/>
        <v>0</v>
      </c>
      <c r="J156" s="46" t="str">
        <f t="shared" si="169"/>
        <v>0</v>
      </c>
      <c r="K156" s="70" t="str">
        <f>IFERROR(VLOOKUP($A156,_f12_all_pr,K$1,FALSE),"0")</f>
        <v>0</v>
      </c>
      <c r="L156" s="46" t="str">
        <f t="shared" si="169"/>
        <v>0</v>
      </c>
      <c r="M156" s="46" t="str">
        <f t="shared" si="169"/>
        <v>0</v>
      </c>
      <c r="N156" s="46" t="str">
        <f t="shared" si="169"/>
        <v>0</v>
      </c>
      <c r="O156" s="16">
        <f t="shared" ref="O156:O218" si="170">IFERROR(J156-M156-N156,"0")</f>
        <v>0</v>
      </c>
      <c r="P156" s="46" t="str">
        <f t="shared" ref="P156:Q159" si="171">IFERROR(VLOOKUP($A156,_f12_all,P$1,FALSE),"0")</f>
        <v>0</v>
      </c>
      <c r="Q156" s="46" t="str">
        <f t="shared" si="171"/>
        <v>0</v>
      </c>
      <c r="R156" s="70" t="str">
        <f>IFERROR(VLOOKUP($A156,_f12_all_pr,R$1,FALSE),"0")</f>
        <v>0</v>
      </c>
      <c r="S156" s="6"/>
      <c r="T156" s="206">
        <f t="shared" si="162"/>
        <v>0</v>
      </c>
      <c r="U156" s="206">
        <f t="shared" si="163"/>
        <v>0</v>
      </c>
      <c r="V156" s="236">
        <f t="shared" si="164"/>
        <v>0</v>
      </c>
      <c r="W156" s="207">
        <f t="shared" si="165"/>
        <v>0</v>
      </c>
      <c r="X156" s="207">
        <f t="shared" si="166"/>
        <v>0</v>
      </c>
      <c r="Y156" s="207">
        <f t="shared" si="157"/>
        <v>0</v>
      </c>
      <c r="Z156" s="207">
        <f t="shared" si="158"/>
        <v>0</v>
      </c>
    </row>
    <row r="157" spans="1:26" x14ac:dyDescent="0.25">
      <c r="A157" t="s">
        <v>1426</v>
      </c>
      <c r="C157">
        <v>149</v>
      </c>
      <c r="D157" s="10" t="s">
        <v>333</v>
      </c>
      <c r="E157" s="8" t="s">
        <v>305</v>
      </c>
      <c r="F157" s="2" t="s">
        <v>360</v>
      </c>
      <c r="G157" s="6" t="str">
        <f t="shared" si="169"/>
        <v>0</v>
      </c>
      <c r="H157" s="72" t="str">
        <f>IFERROR(VLOOKUP($A157,_f12_all_pr,H$1,FALSE),"0")</f>
        <v>0</v>
      </c>
      <c r="I157" s="6" t="str">
        <f t="shared" si="169"/>
        <v>0</v>
      </c>
      <c r="J157" s="6" t="str">
        <f t="shared" si="169"/>
        <v>0</v>
      </c>
      <c r="K157" s="72" t="str">
        <f>IFERROR(VLOOKUP($A157,_f12_all_pr,K$1,FALSE),"0")</f>
        <v>0</v>
      </c>
      <c r="L157" s="6" t="str">
        <f t="shared" si="169"/>
        <v>0</v>
      </c>
      <c r="M157" s="6" t="str">
        <f t="shared" si="169"/>
        <v>0</v>
      </c>
      <c r="N157" s="6" t="str">
        <f t="shared" si="169"/>
        <v>0</v>
      </c>
      <c r="O157" s="16">
        <f t="shared" si="170"/>
        <v>0</v>
      </c>
      <c r="P157" s="6" t="str">
        <f t="shared" si="171"/>
        <v>0</v>
      </c>
      <c r="Q157" s="6" t="str">
        <f t="shared" si="171"/>
        <v>0</v>
      </c>
      <c r="R157" s="72" t="str">
        <f>IFERROR(VLOOKUP($A157,_f12_all_pr,R$1,FALSE),"0")</f>
        <v>0</v>
      </c>
      <c r="S157" s="6"/>
      <c r="T157" s="16">
        <f t="shared" si="162"/>
        <v>0</v>
      </c>
      <c r="U157" s="16">
        <f t="shared" si="163"/>
        <v>0</v>
      </c>
      <c r="V157" s="117">
        <f t="shared" si="164"/>
        <v>0</v>
      </c>
      <c r="W157" s="111">
        <f t="shared" si="165"/>
        <v>0</v>
      </c>
      <c r="X157" s="111">
        <f t="shared" si="166"/>
        <v>0</v>
      </c>
      <c r="Y157" s="111">
        <f t="shared" si="157"/>
        <v>0</v>
      </c>
      <c r="Z157" s="111">
        <f t="shared" si="158"/>
        <v>0</v>
      </c>
    </row>
    <row r="158" spans="1:26" ht="24.75" x14ac:dyDescent="0.25">
      <c r="A158" t="s">
        <v>1427</v>
      </c>
      <c r="C158">
        <v>150</v>
      </c>
      <c r="D158" s="10" t="s">
        <v>334</v>
      </c>
      <c r="E158" s="8" t="s">
        <v>306</v>
      </c>
      <c r="F158" s="2" t="s">
        <v>361</v>
      </c>
      <c r="G158" s="6" t="str">
        <f t="shared" si="169"/>
        <v>0</v>
      </c>
      <c r="H158" s="72" t="str">
        <f>IFERROR(VLOOKUP($A158,_f12_all_pr,H$1,FALSE),"0")</f>
        <v>0</v>
      </c>
      <c r="I158" s="6" t="str">
        <f t="shared" si="169"/>
        <v>0</v>
      </c>
      <c r="J158" s="6" t="str">
        <f t="shared" si="169"/>
        <v>0</v>
      </c>
      <c r="K158" s="72" t="str">
        <f>IFERROR(VLOOKUP($A158,_f12_all_pr,K$1,FALSE),"0")</f>
        <v>0</v>
      </c>
      <c r="L158" s="6" t="str">
        <f t="shared" si="169"/>
        <v>0</v>
      </c>
      <c r="M158" s="6" t="str">
        <f t="shared" si="169"/>
        <v>0</v>
      </c>
      <c r="N158" s="6" t="str">
        <f t="shared" si="169"/>
        <v>0</v>
      </c>
      <c r="O158" s="16">
        <f t="shared" si="170"/>
        <v>0</v>
      </c>
      <c r="P158" s="6" t="str">
        <f t="shared" si="171"/>
        <v>0</v>
      </c>
      <c r="Q158" s="6" t="str">
        <f t="shared" si="171"/>
        <v>0</v>
      </c>
      <c r="R158" s="72" t="str">
        <f>IFERROR(VLOOKUP($A158,_f12_all_pr,R$1,FALSE),"0")</f>
        <v>0</v>
      </c>
      <c r="S158" s="6"/>
      <c r="T158" s="16">
        <f t="shared" si="162"/>
        <v>0</v>
      </c>
      <c r="U158" s="16">
        <f t="shared" si="163"/>
        <v>0</v>
      </c>
      <c r="V158" s="117">
        <f t="shared" si="164"/>
        <v>0</v>
      </c>
      <c r="W158" s="111">
        <f t="shared" si="165"/>
        <v>0</v>
      </c>
      <c r="X158" s="111">
        <f t="shared" si="166"/>
        <v>0</v>
      </c>
      <c r="Y158" s="111">
        <f t="shared" si="157"/>
        <v>0</v>
      </c>
      <c r="Z158" s="111">
        <f t="shared" si="158"/>
        <v>0</v>
      </c>
    </row>
    <row r="159" spans="1:26" ht="24.75" x14ac:dyDescent="0.25">
      <c r="A159" t="s">
        <v>1428</v>
      </c>
      <c r="C159">
        <v>151</v>
      </c>
      <c r="D159" s="19" t="s">
        <v>335</v>
      </c>
      <c r="E159" s="8" t="s">
        <v>313</v>
      </c>
      <c r="F159" s="2" t="s">
        <v>362</v>
      </c>
      <c r="G159" s="6" t="str">
        <f t="shared" si="169"/>
        <v>0</v>
      </c>
      <c r="H159" s="72" t="str">
        <f>IFERROR(VLOOKUP($A159,_f12_all_pr,H$1,FALSE),"0")</f>
        <v>0</v>
      </c>
      <c r="I159" s="6" t="str">
        <f t="shared" si="169"/>
        <v>0</v>
      </c>
      <c r="J159" s="6" t="str">
        <f t="shared" si="169"/>
        <v>0</v>
      </c>
      <c r="K159" s="72" t="str">
        <f>IFERROR(VLOOKUP($A159,_f12_all_pr,K$1,FALSE),"0")</f>
        <v>0</v>
      </c>
      <c r="L159" s="6" t="str">
        <f t="shared" si="169"/>
        <v>0</v>
      </c>
      <c r="M159" s="6" t="str">
        <f t="shared" si="169"/>
        <v>0</v>
      </c>
      <c r="N159" s="6" t="str">
        <f t="shared" si="169"/>
        <v>0</v>
      </c>
      <c r="O159" s="16">
        <f t="shared" si="170"/>
        <v>0</v>
      </c>
      <c r="P159" s="6" t="str">
        <f t="shared" si="171"/>
        <v>0</v>
      </c>
      <c r="Q159" s="6" t="str">
        <f t="shared" si="171"/>
        <v>0</v>
      </c>
      <c r="R159" s="72" t="str">
        <f>IFERROR(VLOOKUP($A159,_f12_all_pr,R$1,FALSE),"0")</f>
        <v>0</v>
      </c>
      <c r="S159" s="6"/>
      <c r="T159" s="16">
        <f t="shared" si="162"/>
        <v>0</v>
      </c>
      <c r="U159" s="16">
        <f t="shared" si="163"/>
        <v>0</v>
      </c>
      <c r="V159" s="117">
        <f t="shared" si="164"/>
        <v>0</v>
      </c>
      <c r="W159" s="111">
        <f t="shared" si="165"/>
        <v>0</v>
      </c>
      <c r="X159" s="111">
        <f t="shared" si="166"/>
        <v>0</v>
      </c>
      <c r="Y159" s="111">
        <f t="shared" si="157"/>
        <v>0</v>
      </c>
      <c r="Z159" s="111">
        <f t="shared" si="158"/>
        <v>0</v>
      </c>
    </row>
    <row r="160" spans="1:26" x14ac:dyDescent="0.25">
      <c r="C160">
        <v>152</v>
      </c>
      <c r="D160" s="36" t="s">
        <v>689</v>
      </c>
      <c r="E160" s="15"/>
      <c r="F160" s="15"/>
      <c r="G160" s="233">
        <f>IFERROR(G158-G159,"0")</f>
        <v>0</v>
      </c>
      <c r="H160" s="228"/>
      <c r="I160" s="233">
        <f t="shared" ref="I160:Q160" si="172">IFERROR(I158-I159,"0")</f>
        <v>0</v>
      </c>
      <c r="J160" s="233">
        <f t="shared" si="172"/>
        <v>0</v>
      </c>
      <c r="K160" s="228"/>
      <c r="L160" s="233">
        <f t="shared" si="172"/>
        <v>0</v>
      </c>
      <c r="M160" s="233">
        <f t="shared" si="172"/>
        <v>0</v>
      </c>
      <c r="N160" s="233">
        <f t="shared" si="172"/>
        <v>0</v>
      </c>
      <c r="O160" s="16">
        <f t="shared" si="172"/>
        <v>0</v>
      </c>
      <c r="P160" s="233">
        <f t="shared" si="172"/>
        <v>0</v>
      </c>
      <c r="Q160" s="233">
        <f t="shared" si="172"/>
        <v>0</v>
      </c>
      <c r="R160" s="228"/>
      <c r="S160" s="16"/>
      <c r="T160" s="16">
        <f t="shared" si="162"/>
        <v>0</v>
      </c>
      <c r="U160" s="16">
        <f t="shared" si="163"/>
        <v>0</v>
      </c>
      <c r="V160" s="117">
        <f t="shared" si="164"/>
        <v>0</v>
      </c>
      <c r="W160" s="111">
        <f t="shared" si="165"/>
        <v>0</v>
      </c>
      <c r="X160" s="111">
        <f t="shared" si="166"/>
        <v>0</v>
      </c>
      <c r="Y160" s="111">
        <f t="shared" si="157"/>
        <v>0</v>
      </c>
      <c r="Z160" s="111">
        <f t="shared" si="158"/>
        <v>0</v>
      </c>
    </row>
    <row r="161" spans="1:26" ht="24.75" x14ac:dyDescent="0.25">
      <c r="A161" t="s">
        <v>1429</v>
      </c>
      <c r="C161">
        <v>153</v>
      </c>
      <c r="D161" s="10" t="s">
        <v>336</v>
      </c>
      <c r="E161" s="8" t="s">
        <v>307</v>
      </c>
      <c r="F161" s="2" t="s">
        <v>363</v>
      </c>
      <c r="G161" s="6" t="str">
        <f t="shared" ref="G161:N165" si="173">IFERROR(VLOOKUP($A161,_f12_all,G$1,FALSE),"0")</f>
        <v>0</v>
      </c>
      <c r="H161" s="72" t="str">
        <f>IFERROR(VLOOKUP($A161,_f12_all_pr,H$1,FALSE),"0")</f>
        <v>0</v>
      </c>
      <c r="I161" s="6" t="str">
        <f t="shared" si="173"/>
        <v>0</v>
      </c>
      <c r="J161" s="6" t="str">
        <f t="shared" si="173"/>
        <v>0</v>
      </c>
      <c r="K161" s="72" t="str">
        <f>IFERROR(VLOOKUP($A161,_f12_all_pr,K$1,FALSE),"0")</f>
        <v>0</v>
      </c>
      <c r="L161" s="6" t="str">
        <f t="shared" si="173"/>
        <v>0</v>
      </c>
      <c r="M161" s="6" t="str">
        <f t="shared" si="173"/>
        <v>0</v>
      </c>
      <c r="N161" s="6" t="str">
        <f t="shared" si="173"/>
        <v>0</v>
      </c>
      <c r="O161" s="16">
        <f t="shared" si="170"/>
        <v>0</v>
      </c>
      <c r="P161" s="6" t="str">
        <f t="shared" ref="P161:Q165" si="174">IFERROR(VLOOKUP($A161,_f12_all,P$1,FALSE),"0")</f>
        <v>0</v>
      </c>
      <c r="Q161" s="6" t="str">
        <f t="shared" si="174"/>
        <v>0</v>
      </c>
      <c r="R161" s="72" t="str">
        <f>IFERROR(VLOOKUP($A161,_f12_all_pr,R$1,FALSE),"0")</f>
        <v>0</v>
      </c>
      <c r="S161" s="6"/>
      <c r="T161" s="16">
        <f t="shared" si="162"/>
        <v>0</v>
      </c>
      <c r="U161" s="16">
        <f t="shared" si="163"/>
        <v>0</v>
      </c>
      <c r="V161" s="117">
        <f t="shared" si="164"/>
        <v>0</v>
      </c>
      <c r="W161" s="111">
        <f t="shared" si="165"/>
        <v>0</v>
      </c>
      <c r="X161" s="111">
        <f t="shared" si="166"/>
        <v>0</v>
      </c>
      <c r="Y161" s="111">
        <f t="shared" si="157"/>
        <v>0</v>
      </c>
      <c r="Z161" s="111">
        <f t="shared" si="158"/>
        <v>0</v>
      </c>
    </row>
    <row r="162" spans="1:26" x14ac:dyDescent="0.25">
      <c r="A162" t="s">
        <v>1430</v>
      </c>
      <c r="C162">
        <v>154</v>
      </c>
      <c r="D162" s="19" t="s">
        <v>337</v>
      </c>
      <c r="E162" s="8" t="s">
        <v>314</v>
      </c>
      <c r="F162" s="2" t="s">
        <v>364</v>
      </c>
      <c r="G162" s="6" t="str">
        <f t="shared" si="173"/>
        <v>0</v>
      </c>
      <c r="H162" s="72" t="str">
        <f>IFERROR(VLOOKUP($A162,_f12_all_pr,H$1,FALSE),"0")</f>
        <v>0</v>
      </c>
      <c r="I162" s="6" t="str">
        <f t="shared" si="173"/>
        <v>0</v>
      </c>
      <c r="J162" s="6" t="str">
        <f t="shared" si="173"/>
        <v>0</v>
      </c>
      <c r="K162" s="72" t="str">
        <f>IFERROR(VLOOKUP($A162,_f12_all_pr,K$1,FALSE),"0")</f>
        <v>0</v>
      </c>
      <c r="L162" s="6" t="str">
        <f t="shared" si="173"/>
        <v>0</v>
      </c>
      <c r="M162" s="6" t="str">
        <f t="shared" si="173"/>
        <v>0</v>
      </c>
      <c r="N162" s="6" t="str">
        <f t="shared" si="173"/>
        <v>0</v>
      </c>
      <c r="O162" s="16">
        <f t="shared" si="170"/>
        <v>0</v>
      </c>
      <c r="P162" s="6" t="str">
        <f t="shared" si="174"/>
        <v>0</v>
      </c>
      <c r="Q162" s="6" t="str">
        <f t="shared" si="174"/>
        <v>0</v>
      </c>
      <c r="R162" s="72" t="str">
        <f>IFERROR(VLOOKUP($A162,_f12_all_pr,R$1,FALSE),"0")</f>
        <v>0</v>
      </c>
      <c r="S162" s="6"/>
      <c r="T162" s="16">
        <f t="shared" si="162"/>
        <v>0</v>
      </c>
      <c r="U162" s="16">
        <f t="shared" si="163"/>
        <v>0</v>
      </c>
      <c r="V162" s="117">
        <f t="shared" si="164"/>
        <v>0</v>
      </c>
      <c r="W162" s="111">
        <f t="shared" si="165"/>
        <v>0</v>
      </c>
      <c r="X162" s="111">
        <f t="shared" si="166"/>
        <v>0</v>
      </c>
      <c r="Y162" s="111">
        <f t="shared" si="157"/>
        <v>0</v>
      </c>
      <c r="Z162" s="111">
        <f t="shared" si="158"/>
        <v>0</v>
      </c>
    </row>
    <row r="163" spans="1:26" ht="48.75" x14ac:dyDescent="0.25">
      <c r="A163" t="s">
        <v>1431</v>
      </c>
      <c r="C163">
        <v>155</v>
      </c>
      <c r="D163" s="19" t="s">
        <v>338</v>
      </c>
      <c r="E163" s="8" t="s">
        <v>315</v>
      </c>
      <c r="F163" s="2" t="s">
        <v>365</v>
      </c>
      <c r="G163" s="6" t="str">
        <f t="shared" si="173"/>
        <v>0</v>
      </c>
      <c r="H163" s="72" t="str">
        <f>IFERROR(VLOOKUP($A163,_f12_all_pr,H$1,FALSE),"0")</f>
        <v>0</v>
      </c>
      <c r="I163" s="6" t="str">
        <f t="shared" si="173"/>
        <v>0</v>
      </c>
      <c r="J163" s="6" t="str">
        <f t="shared" si="173"/>
        <v>0</v>
      </c>
      <c r="K163" s="72" t="str">
        <f>IFERROR(VLOOKUP($A163,_f12_all_pr,K$1,FALSE),"0")</f>
        <v>0</v>
      </c>
      <c r="L163" s="6" t="str">
        <f t="shared" si="173"/>
        <v>0</v>
      </c>
      <c r="M163" s="6" t="str">
        <f t="shared" si="173"/>
        <v>0</v>
      </c>
      <c r="N163" s="6" t="str">
        <f t="shared" si="173"/>
        <v>0</v>
      </c>
      <c r="O163" s="16">
        <f t="shared" si="170"/>
        <v>0</v>
      </c>
      <c r="P163" s="6" t="str">
        <f t="shared" si="174"/>
        <v>0</v>
      </c>
      <c r="Q163" s="6" t="str">
        <f t="shared" si="174"/>
        <v>0</v>
      </c>
      <c r="R163" s="72" t="str">
        <f>IFERROR(VLOOKUP($A163,_f12_all_pr,R$1,FALSE),"0")</f>
        <v>0</v>
      </c>
      <c r="S163" s="6"/>
      <c r="T163" s="16">
        <f t="shared" si="162"/>
        <v>0</v>
      </c>
      <c r="U163" s="16">
        <f t="shared" si="163"/>
        <v>0</v>
      </c>
      <c r="V163" s="117">
        <f t="shared" si="164"/>
        <v>0</v>
      </c>
      <c r="W163" s="111">
        <f t="shared" si="165"/>
        <v>0</v>
      </c>
      <c r="X163" s="111">
        <f t="shared" si="166"/>
        <v>0</v>
      </c>
      <c r="Y163" s="111">
        <f t="shared" si="157"/>
        <v>0</v>
      </c>
      <c r="Z163" s="111">
        <f t="shared" si="158"/>
        <v>0</v>
      </c>
    </row>
    <row r="164" spans="1:26" ht="36.75" x14ac:dyDescent="0.25">
      <c r="A164" t="s">
        <v>1432</v>
      </c>
      <c r="C164">
        <v>156</v>
      </c>
      <c r="D164" s="19" t="s">
        <v>339</v>
      </c>
      <c r="E164" s="8" t="s">
        <v>316</v>
      </c>
      <c r="F164" s="2" t="s">
        <v>366</v>
      </c>
      <c r="G164" s="6" t="str">
        <f t="shared" si="173"/>
        <v>0</v>
      </c>
      <c r="H164" s="72" t="str">
        <f>IFERROR(VLOOKUP($A164,_f12_all_pr,H$1,FALSE),"0")</f>
        <v>0</v>
      </c>
      <c r="I164" s="6" t="str">
        <f t="shared" si="173"/>
        <v>0</v>
      </c>
      <c r="J164" s="6" t="str">
        <f t="shared" si="173"/>
        <v>0</v>
      </c>
      <c r="K164" s="72" t="str">
        <f>IFERROR(VLOOKUP($A164,_f12_all_pr,K$1,FALSE),"0")</f>
        <v>0</v>
      </c>
      <c r="L164" s="6" t="str">
        <f t="shared" si="173"/>
        <v>0</v>
      </c>
      <c r="M164" s="6" t="str">
        <f t="shared" si="173"/>
        <v>0</v>
      </c>
      <c r="N164" s="6" t="str">
        <f t="shared" si="173"/>
        <v>0</v>
      </c>
      <c r="O164" s="16">
        <f t="shared" si="170"/>
        <v>0</v>
      </c>
      <c r="P164" s="6" t="str">
        <f t="shared" si="174"/>
        <v>0</v>
      </c>
      <c r="Q164" s="6" t="str">
        <f t="shared" si="174"/>
        <v>0</v>
      </c>
      <c r="R164" s="72" t="str">
        <f>IFERROR(VLOOKUP($A164,_f12_all_pr,R$1,FALSE),"0")</f>
        <v>0</v>
      </c>
      <c r="S164" s="6"/>
      <c r="T164" s="16">
        <f t="shared" si="162"/>
        <v>0</v>
      </c>
      <c r="U164" s="16">
        <f t="shared" si="163"/>
        <v>0</v>
      </c>
      <c r="V164" s="117">
        <f t="shared" si="164"/>
        <v>0</v>
      </c>
      <c r="W164" s="111">
        <f t="shared" si="165"/>
        <v>0</v>
      </c>
      <c r="X164" s="111">
        <f t="shared" si="166"/>
        <v>0</v>
      </c>
      <c r="Y164" s="111">
        <f t="shared" si="157"/>
        <v>0</v>
      </c>
      <c r="Z164" s="111">
        <f t="shared" si="158"/>
        <v>0</v>
      </c>
    </row>
    <row r="165" spans="1:26" ht="48.75" x14ac:dyDescent="0.25">
      <c r="A165" t="s">
        <v>1433</v>
      </c>
      <c r="C165">
        <v>157</v>
      </c>
      <c r="D165" s="19" t="s">
        <v>340</v>
      </c>
      <c r="E165" s="8" t="s">
        <v>317</v>
      </c>
      <c r="F165" s="2" t="s">
        <v>367</v>
      </c>
      <c r="G165" s="6" t="str">
        <f t="shared" si="173"/>
        <v>0</v>
      </c>
      <c r="H165" s="72" t="str">
        <f>IFERROR(VLOOKUP($A165,_f12_all_pr,H$1,FALSE),"0")</f>
        <v>0</v>
      </c>
      <c r="I165" s="6" t="str">
        <f t="shared" si="173"/>
        <v>0</v>
      </c>
      <c r="J165" s="6" t="str">
        <f t="shared" si="173"/>
        <v>0</v>
      </c>
      <c r="K165" s="72" t="str">
        <f>IFERROR(VLOOKUP($A165,_f12_all_pr,K$1,FALSE),"0")</f>
        <v>0</v>
      </c>
      <c r="L165" s="6" t="str">
        <f t="shared" si="173"/>
        <v>0</v>
      </c>
      <c r="M165" s="6" t="str">
        <f t="shared" si="173"/>
        <v>0</v>
      </c>
      <c r="N165" s="6" t="str">
        <f t="shared" si="173"/>
        <v>0</v>
      </c>
      <c r="O165" s="16">
        <f t="shared" si="170"/>
        <v>0</v>
      </c>
      <c r="P165" s="6" t="str">
        <f t="shared" si="174"/>
        <v>0</v>
      </c>
      <c r="Q165" s="6" t="str">
        <f t="shared" si="174"/>
        <v>0</v>
      </c>
      <c r="R165" s="72" t="str">
        <f>IFERROR(VLOOKUP($A165,_f12_all_pr,R$1,FALSE),"0")</f>
        <v>0</v>
      </c>
      <c r="S165" s="6"/>
      <c r="T165" s="16">
        <f t="shared" si="162"/>
        <v>0</v>
      </c>
      <c r="U165" s="16">
        <f t="shared" si="163"/>
        <v>0</v>
      </c>
      <c r="V165" s="117">
        <f t="shared" si="164"/>
        <v>0</v>
      </c>
      <c r="W165" s="111">
        <f t="shared" si="165"/>
        <v>0</v>
      </c>
      <c r="X165" s="111">
        <f t="shared" si="166"/>
        <v>0</v>
      </c>
      <c r="Y165" s="111">
        <f t="shared" si="157"/>
        <v>0</v>
      </c>
      <c r="Z165" s="111">
        <f t="shared" si="158"/>
        <v>0</v>
      </c>
    </row>
    <row r="166" spans="1:26" x14ac:dyDescent="0.25">
      <c r="C166">
        <v>158</v>
      </c>
      <c r="D166" s="36" t="s">
        <v>688</v>
      </c>
      <c r="E166" s="14"/>
      <c r="F166" s="15"/>
      <c r="G166" s="233">
        <f>IFERROR(G161-G162-G163-G164-G165,"0")</f>
        <v>0</v>
      </c>
      <c r="H166" s="228"/>
      <c r="I166" s="234">
        <f t="shared" ref="I166:Q166" si="175">IFERROR(I161-I162-I163-I164-I165,"0")</f>
        <v>0</v>
      </c>
      <c r="J166" s="234">
        <f t="shared" si="175"/>
        <v>0</v>
      </c>
      <c r="K166" s="228"/>
      <c r="L166" s="234">
        <f t="shared" si="175"/>
        <v>0</v>
      </c>
      <c r="M166" s="234">
        <f t="shared" si="175"/>
        <v>0</v>
      </c>
      <c r="N166" s="234">
        <f t="shared" si="175"/>
        <v>0</v>
      </c>
      <c r="O166" s="22">
        <f t="shared" si="175"/>
        <v>0</v>
      </c>
      <c r="P166" s="234">
        <f t="shared" si="175"/>
        <v>0</v>
      </c>
      <c r="Q166" s="234">
        <f t="shared" si="175"/>
        <v>0</v>
      </c>
      <c r="R166" s="228"/>
      <c r="S166" s="22"/>
      <c r="T166" s="16">
        <f t="shared" si="162"/>
        <v>0</v>
      </c>
      <c r="U166" s="16">
        <f t="shared" si="163"/>
        <v>0</v>
      </c>
      <c r="V166" s="117">
        <f t="shared" si="164"/>
        <v>0</v>
      </c>
      <c r="W166" s="111">
        <f t="shared" si="165"/>
        <v>0</v>
      </c>
      <c r="X166" s="111">
        <f t="shared" si="166"/>
        <v>0</v>
      </c>
      <c r="Y166" s="111">
        <f t="shared" si="157"/>
        <v>0</v>
      </c>
      <c r="Z166" s="111">
        <f t="shared" si="158"/>
        <v>0</v>
      </c>
    </row>
    <row r="167" spans="1:26" x14ac:dyDescent="0.25">
      <c r="A167" t="s">
        <v>1434</v>
      </c>
      <c r="C167">
        <v>159</v>
      </c>
      <c r="D167" s="10" t="s">
        <v>341</v>
      </c>
      <c r="E167" s="8" t="s">
        <v>308</v>
      </c>
      <c r="F167" s="2" t="s">
        <v>368</v>
      </c>
      <c r="G167" s="6" t="str">
        <f t="shared" ref="G167:N169" si="176">IFERROR(VLOOKUP($A167,_f12_all,G$1,FALSE),"0")</f>
        <v>0</v>
      </c>
      <c r="H167" s="72" t="str">
        <f>IFERROR(VLOOKUP($A167,_f12_all_pr,H$1,FALSE),"0")</f>
        <v>0</v>
      </c>
      <c r="I167" s="6" t="str">
        <f t="shared" si="176"/>
        <v>0</v>
      </c>
      <c r="J167" s="6" t="str">
        <f t="shared" si="176"/>
        <v>0</v>
      </c>
      <c r="K167" s="72" t="str">
        <f>IFERROR(VLOOKUP($A167,_f12_all_pr,K$1,FALSE),"0")</f>
        <v>0</v>
      </c>
      <c r="L167" s="6" t="str">
        <f t="shared" si="176"/>
        <v>0</v>
      </c>
      <c r="M167" s="6" t="str">
        <f t="shared" si="176"/>
        <v>0</v>
      </c>
      <c r="N167" s="6" t="str">
        <f t="shared" si="176"/>
        <v>0</v>
      </c>
      <c r="O167" s="16">
        <f t="shared" si="170"/>
        <v>0</v>
      </c>
      <c r="P167" s="6" t="str">
        <f t="shared" ref="P167:Q169" si="177">IFERROR(VLOOKUP($A167,_f12_all,P$1,FALSE),"0")</f>
        <v>0</v>
      </c>
      <c r="Q167" s="6" t="str">
        <f t="shared" si="177"/>
        <v>0</v>
      </c>
      <c r="R167" s="72" t="str">
        <f>IFERROR(VLOOKUP($A167,_f12_all_pr,R$1,FALSE),"0")</f>
        <v>0</v>
      </c>
      <c r="S167" s="6"/>
      <c r="T167" s="16">
        <f t="shared" si="162"/>
        <v>0</v>
      </c>
      <c r="U167" s="16">
        <f t="shared" si="163"/>
        <v>0</v>
      </c>
      <c r="V167" s="117">
        <f t="shared" si="164"/>
        <v>0</v>
      </c>
      <c r="W167" s="111">
        <f t="shared" si="165"/>
        <v>0</v>
      </c>
      <c r="X167" s="111">
        <f t="shared" si="166"/>
        <v>0</v>
      </c>
      <c r="Y167" s="111">
        <f t="shared" si="157"/>
        <v>0</v>
      </c>
      <c r="Z167" s="111">
        <f t="shared" si="158"/>
        <v>0</v>
      </c>
    </row>
    <row r="168" spans="1:26" x14ac:dyDescent="0.25">
      <c r="A168" t="s">
        <v>1435</v>
      </c>
      <c r="C168">
        <v>160</v>
      </c>
      <c r="D168" s="10" t="s">
        <v>618</v>
      </c>
      <c r="E168" s="8" t="s">
        <v>616</v>
      </c>
      <c r="F168" s="2" t="s">
        <v>617</v>
      </c>
      <c r="G168" s="6" t="str">
        <f t="shared" si="176"/>
        <v>0</v>
      </c>
      <c r="H168" s="72" t="str">
        <f>IFERROR(VLOOKUP($A168,_f12_all_pr,H$1,FALSE),"0")</f>
        <v>0</v>
      </c>
      <c r="I168" s="6" t="str">
        <f t="shared" si="176"/>
        <v>0</v>
      </c>
      <c r="J168" s="6" t="str">
        <f t="shared" si="176"/>
        <v>0</v>
      </c>
      <c r="K168" s="72" t="str">
        <f>IFERROR(VLOOKUP($A168,_f12_all_pr,K$1,FALSE),"0")</f>
        <v>0</v>
      </c>
      <c r="L168" s="6" t="str">
        <f t="shared" si="176"/>
        <v>0</v>
      </c>
      <c r="M168" s="6" t="str">
        <f t="shared" si="176"/>
        <v>0</v>
      </c>
      <c r="N168" s="6" t="str">
        <f t="shared" si="176"/>
        <v>0</v>
      </c>
      <c r="O168" s="16">
        <f t="shared" si="170"/>
        <v>0</v>
      </c>
      <c r="P168" s="6" t="str">
        <f t="shared" si="177"/>
        <v>0</v>
      </c>
      <c r="Q168" s="6" t="str">
        <f t="shared" si="177"/>
        <v>0</v>
      </c>
      <c r="R168" s="72" t="str">
        <f>IFERROR(VLOOKUP($A168,_f12_all_pr,R$1,FALSE),"0")</f>
        <v>0</v>
      </c>
      <c r="S168" s="6"/>
      <c r="T168" s="16">
        <f t="shared" si="162"/>
        <v>0</v>
      </c>
      <c r="U168" s="16">
        <f t="shared" si="163"/>
        <v>0</v>
      </c>
      <c r="V168" s="117">
        <f t="shared" si="164"/>
        <v>0</v>
      </c>
      <c r="W168" s="111">
        <f t="shared" si="165"/>
        <v>0</v>
      </c>
      <c r="X168" s="111">
        <f t="shared" si="166"/>
        <v>0</v>
      </c>
      <c r="Y168" s="111">
        <f t="shared" si="157"/>
        <v>0</v>
      </c>
      <c r="Z168" s="111">
        <f t="shared" si="158"/>
        <v>0</v>
      </c>
    </row>
    <row r="169" spans="1:26" x14ac:dyDescent="0.25">
      <c r="A169" t="s">
        <v>1436</v>
      </c>
      <c r="C169">
        <v>161</v>
      </c>
      <c r="D169" s="19" t="s">
        <v>621</v>
      </c>
      <c r="E169" s="8" t="s">
        <v>619</v>
      </c>
      <c r="F169" s="2" t="s">
        <v>620</v>
      </c>
      <c r="G169" s="6" t="str">
        <f t="shared" si="176"/>
        <v>0</v>
      </c>
      <c r="H169" s="72" t="str">
        <f>IFERROR(VLOOKUP($A169,_f12_all_pr,H$1,FALSE),"0")</f>
        <v>0</v>
      </c>
      <c r="I169" s="6" t="str">
        <f t="shared" si="176"/>
        <v>0</v>
      </c>
      <c r="J169" s="6" t="str">
        <f t="shared" si="176"/>
        <v>0</v>
      </c>
      <c r="K169" s="72" t="str">
        <f>IFERROR(VLOOKUP($A169,_f12_all_pr,K$1,FALSE),"0")</f>
        <v>0</v>
      </c>
      <c r="L169" s="6" t="str">
        <f t="shared" si="176"/>
        <v>0</v>
      </c>
      <c r="M169" s="6" t="str">
        <f t="shared" si="176"/>
        <v>0</v>
      </c>
      <c r="N169" s="6" t="str">
        <f t="shared" si="176"/>
        <v>0</v>
      </c>
      <c r="O169" s="16">
        <f t="shared" si="170"/>
        <v>0</v>
      </c>
      <c r="P169" s="6" t="str">
        <f t="shared" si="177"/>
        <v>0</v>
      </c>
      <c r="Q169" s="6" t="str">
        <f t="shared" si="177"/>
        <v>0</v>
      </c>
      <c r="R169" s="72" t="str">
        <f>IFERROR(VLOOKUP($A169,_f12_all_pr,R$1,FALSE),"0")</f>
        <v>0</v>
      </c>
      <c r="S169" s="6"/>
      <c r="T169" s="16">
        <f t="shared" si="162"/>
        <v>0</v>
      </c>
      <c r="U169" s="16">
        <f t="shared" si="163"/>
        <v>0</v>
      </c>
      <c r="V169" s="117">
        <f t="shared" si="164"/>
        <v>0</v>
      </c>
      <c r="W169" s="111">
        <f t="shared" si="165"/>
        <v>0</v>
      </c>
      <c r="X169" s="111">
        <f t="shared" si="166"/>
        <v>0</v>
      </c>
      <c r="Y169" s="111">
        <f t="shared" si="157"/>
        <v>0</v>
      </c>
      <c r="Z169" s="111">
        <f t="shared" si="158"/>
        <v>0</v>
      </c>
    </row>
    <row r="170" spans="1:26" ht="15" customHeight="1" x14ac:dyDescent="0.25">
      <c r="C170">
        <v>162</v>
      </c>
      <c r="D170" s="36" t="s">
        <v>687</v>
      </c>
      <c r="E170" s="15"/>
      <c r="F170" s="15"/>
      <c r="G170" s="233">
        <f>IFERROR(G168-G169,"0")</f>
        <v>0</v>
      </c>
      <c r="H170" s="73"/>
      <c r="I170" s="16">
        <f t="shared" ref="I170:Q170" si="178">IFERROR(I168-I169,"0")</f>
        <v>0</v>
      </c>
      <c r="J170" s="16">
        <f t="shared" si="178"/>
        <v>0</v>
      </c>
      <c r="K170" s="73"/>
      <c r="L170" s="16">
        <f t="shared" si="178"/>
        <v>0</v>
      </c>
      <c r="M170" s="16">
        <f t="shared" si="178"/>
        <v>0</v>
      </c>
      <c r="N170" s="16">
        <f t="shared" si="178"/>
        <v>0</v>
      </c>
      <c r="O170" s="16">
        <f t="shared" si="178"/>
        <v>0</v>
      </c>
      <c r="P170" s="16">
        <f t="shared" si="178"/>
        <v>0</v>
      </c>
      <c r="Q170" s="16">
        <f t="shared" si="178"/>
        <v>0</v>
      </c>
      <c r="R170" s="73"/>
      <c r="S170" s="16"/>
      <c r="T170" s="16">
        <f t="shared" si="162"/>
        <v>0</v>
      </c>
      <c r="U170" s="16">
        <f t="shared" si="163"/>
        <v>0</v>
      </c>
      <c r="V170" s="117">
        <f t="shared" si="164"/>
        <v>0</v>
      </c>
      <c r="W170" s="111">
        <f t="shared" si="165"/>
        <v>0</v>
      </c>
      <c r="X170" s="111">
        <f t="shared" si="166"/>
        <v>0</v>
      </c>
      <c r="Y170" s="111">
        <f t="shared" si="157"/>
        <v>0</v>
      </c>
      <c r="Z170" s="111">
        <f t="shared" si="158"/>
        <v>0</v>
      </c>
    </row>
    <row r="171" spans="1:26" x14ac:dyDescent="0.25">
      <c r="A171" t="s">
        <v>1437</v>
      </c>
      <c r="C171">
        <v>163</v>
      </c>
      <c r="D171" s="10" t="s">
        <v>632</v>
      </c>
      <c r="E171" s="8" t="s">
        <v>622</v>
      </c>
      <c r="F171" s="2" t="s">
        <v>627</v>
      </c>
      <c r="G171" s="6" t="str">
        <f t="shared" ref="G171:N175" si="179">IFERROR(VLOOKUP($A171,_f12_all,G$1,FALSE),"0")</f>
        <v>0</v>
      </c>
      <c r="H171" s="72" t="str">
        <f>IFERROR(VLOOKUP($A171,_f12_all_pr,H$1,FALSE),"0")</f>
        <v>0</v>
      </c>
      <c r="I171" s="6" t="str">
        <f t="shared" si="179"/>
        <v>0</v>
      </c>
      <c r="J171" s="6" t="str">
        <f t="shared" si="179"/>
        <v>0</v>
      </c>
      <c r="K171" s="72" t="str">
        <f>IFERROR(VLOOKUP($A171,_f12_all_pr,K$1,FALSE),"0")</f>
        <v>0</v>
      </c>
      <c r="L171" s="6" t="str">
        <f t="shared" si="179"/>
        <v>0</v>
      </c>
      <c r="M171" s="6" t="str">
        <f t="shared" si="179"/>
        <v>0</v>
      </c>
      <c r="N171" s="6" t="str">
        <f t="shared" si="179"/>
        <v>0</v>
      </c>
      <c r="O171" s="16">
        <f t="shared" si="170"/>
        <v>0</v>
      </c>
      <c r="P171" s="6" t="str">
        <f t="shared" ref="P171:Q175" si="180">IFERROR(VLOOKUP($A171,_f12_all,P$1,FALSE),"0")</f>
        <v>0</v>
      </c>
      <c r="Q171" s="6" t="str">
        <f t="shared" si="180"/>
        <v>0</v>
      </c>
      <c r="R171" s="72" t="str">
        <f>IFERROR(VLOOKUP($A171,_f12_all_pr,R$1,FALSE),"0")</f>
        <v>0</v>
      </c>
      <c r="S171" s="6"/>
      <c r="T171" s="16">
        <f t="shared" si="162"/>
        <v>0</v>
      </c>
      <c r="U171" s="16">
        <f t="shared" si="163"/>
        <v>0</v>
      </c>
      <c r="V171" s="117">
        <f t="shared" si="164"/>
        <v>0</v>
      </c>
      <c r="W171" s="111">
        <f t="shared" si="165"/>
        <v>0</v>
      </c>
      <c r="X171" s="111">
        <f t="shared" si="166"/>
        <v>0</v>
      </c>
      <c r="Y171" s="111">
        <f t="shared" si="157"/>
        <v>0</v>
      </c>
      <c r="Z171" s="111">
        <f t="shared" si="158"/>
        <v>0</v>
      </c>
    </row>
    <row r="172" spans="1:26" x14ac:dyDescent="0.25">
      <c r="A172" t="s">
        <v>1438</v>
      </c>
      <c r="C172">
        <v>164</v>
      </c>
      <c r="D172" s="10" t="s">
        <v>633</v>
      </c>
      <c r="E172" s="8" t="s">
        <v>623</v>
      </c>
      <c r="F172" s="2" t="s">
        <v>628</v>
      </c>
      <c r="G172" s="6" t="str">
        <f t="shared" si="179"/>
        <v>0</v>
      </c>
      <c r="H172" s="72" t="str">
        <f>IFERROR(VLOOKUP($A172,_f12_all_pr,H$1,FALSE),"0")</f>
        <v>0</v>
      </c>
      <c r="I172" s="6" t="str">
        <f t="shared" si="179"/>
        <v>0</v>
      </c>
      <c r="J172" s="6" t="str">
        <f t="shared" si="179"/>
        <v>0</v>
      </c>
      <c r="K172" s="72" t="str">
        <f>IFERROR(VLOOKUP($A172,_f12_all_pr,K$1,FALSE),"0")</f>
        <v>0</v>
      </c>
      <c r="L172" s="6" t="str">
        <f t="shared" si="179"/>
        <v>0</v>
      </c>
      <c r="M172" s="6" t="str">
        <f t="shared" si="179"/>
        <v>0</v>
      </c>
      <c r="N172" s="6" t="str">
        <f t="shared" si="179"/>
        <v>0</v>
      </c>
      <c r="O172" s="16">
        <f t="shared" si="170"/>
        <v>0</v>
      </c>
      <c r="P172" s="6" t="str">
        <f t="shared" si="180"/>
        <v>0</v>
      </c>
      <c r="Q172" s="6" t="str">
        <f t="shared" si="180"/>
        <v>0</v>
      </c>
      <c r="R172" s="72" t="str">
        <f>IFERROR(VLOOKUP($A172,_f12_all_pr,R$1,FALSE),"0")</f>
        <v>0</v>
      </c>
      <c r="S172" s="6"/>
      <c r="T172" s="16">
        <f t="shared" si="162"/>
        <v>0</v>
      </c>
      <c r="U172" s="16">
        <f t="shared" si="163"/>
        <v>0</v>
      </c>
      <c r="V172" s="117">
        <f t="shared" si="164"/>
        <v>0</v>
      </c>
      <c r="W172" s="111">
        <f t="shared" si="165"/>
        <v>0</v>
      </c>
      <c r="X172" s="111">
        <f t="shared" si="166"/>
        <v>0</v>
      </c>
      <c r="Y172" s="111">
        <f t="shared" si="157"/>
        <v>0</v>
      </c>
      <c r="Z172" s="111">
        <f t="shared" si="158"/>
        <v>0</v>
      </c>
    </row>
    <row r="173" spans="1:26" ht="24.75" x14ac:dyDescent="0.25">
      <c r="A173" t="s">
        <v>1439</v>
      </c>
      <c r="C173">
        <v>165</v>
      </c>
      <c r="D173" s="10" t="s">
        <v>634</v>
      </c>
      <c r="E173" s="8" t="s">
        <v>624</v>
      </c>
      <c r="F173" s="2" t="s">
        <v>629</v>
      </c>
      <c r="G173" s="6" t="str">
        <f t="shared" si="179"/>
        <v>0</v>
      </c>
      <c r="H173" s="72" t="str">
        <f>IFERROR(VLOOKUP($A173,_f12_all_pr,H$1,FALSE),"0")</f>
        <v>0</v>
      </c>
      <c r="I173" s="6" t="str">
        <f t="shared" si="179"/>
        <v>0</v>
      </c>
      <c r="J173" s="6" t="str">
        <f t="shared" si="179"/>
        <v>0</v>
      </c>
      <c r="K173" s="72" t="str">
        <f>IFERROR(VLOOKUP($A173,_f12_all_pr,K$1,FALSE),"0")</f>
        <v>0</v>
      </c>
      <c r="L173" s="6" t="str">
        <f t="shared" si="179"/>
        <v>0</v>
      </c>
      <c r="M173" s="6" t="str">
        <f t="shared" si="179"/>
        <v>0</v>
      </c>
      <c r="N173" s="6" t="str">
        <f t="shared" si="179"/>
        <v>0</v>
      </c>
      <c r="O173" s="16">
        <f t="shared" si="170"/>
        <v>0</v>
      </c>
      <c r="P173" s="6" t="str">
        <f t="shared" si="180"/>
        <v>0</v>
      </c>
      <c r="Q173" s="6" t="str">
        <f t="shared" si="180"/>
        <v>0</v>
      </c>
      <c r="R173" s="72" t="str">
        <f>IFERROR(VLOOKUP($A173,_f12_all_pr,R$1,FALSE),"0")</f>
        <v>0</v>
      </c>
      <c r="S173" s="6"/>
      <c r="T173" s="16">
        <f t="shared" si="162"/>
        <v>0</v>
      </c>
      <c r="U173" s="16">
        <f t="shared" si="163"/>
        <v>0</v>
      </c>
      <c r="V173" s="117">
        <f t="shared" si="164"/>
        <v>0</v>
      </c>
      <c r="W173" s="111">
        <f t="shared" si="165"/>
        <v>0</v>
      </c>
      <c r="X173" s="111">
        <f t="shared" si="166"/>
        <v>0</v>
      </c>
      <c r="Y173" s="111">
        <f t="shared" si="157"/>
        <v>0</v>
      </c>
      <c r="Z173" s="111">
        <f t="shared" si="158"/>
        <v>0</v>
      </c>
    </row>
    <row r="174" spans="1:26" x14ac:dyDescent="0.25">
      <c r="A174" t="s">
        <v>1440</v>
      </c>
      <c r="C174">
        <v>166</v>
      </c>
      <c r="D174" s="10" t="s">
        <v>635</v>
      </c>
      <c r="E174" s="8" t="s">
        <v>625</v>
      </c>
      <c r="F174" s="2" t="s">
        <v>630</v>
      </c>
      <c r="G174" s="6" t="str">
        <f t="shared" si="179"/>
        <v>0</v>
      </c>
      <c r="H174" s="72" t="str">
        <f>IFERROR(VLOOKUP($A174,_f12_all_pr,H$1,FALSE),"0")</f>
        <v>0</v>
      </c>
      <c r="I174" s="6" t="str">
        <f t="shared" si="179"/>
        <v>0</v>
      </c>
      <c r="J174" s="6" t="str">
        <f t="shared" si="179"/>
        <v>0</v>
      </c>
      <c r="K174" s="72" t="str">
        <f>IFERROR(VLOOKUP($A174,_f12_all_pr,K$1,FALSE),"0")</f>
        <v>0</v>
      </c>
      <c r="L174" s="6" t="str">
        <f t="shared" si="179"/>
        <v>0</v>
      </c>
      <c r="M174" s="6" t="str">
        <f t="shared" si="179"/>
        <v>0</v>
      </c>
      <c r="N174" s="6" t="str">
        <f t="shared" si="179"/>
        <v>0</v>
      </c>
      <c r="O174" s="16">
        <f t="shared" si="170"/>
        <v>0</v>
      </c>
      <c r="P174" s="6" t="str">
        <f t="shared" si="180"/>
        <v>0</v>
      </c>
      <c r="Q174" s="6" t="str">
        <f t="shared" si="180"/>
        <v>0</v>
      </c>
      <c r="R174" s="72" t="str">
        <f>IFERROR(VLOOKUP($A174,_f12_all_pr,R$1,FALSE),"0")</f>
        <v>0</v>
      </c>
      <c r="S174" s="6"/>
      <c r="T174" s="16">
        <f t="shared" si="162"/>
        <v>0</v>
      </c>
      <c r="U174" s="16">
        <f t="shared" si="163"/>
        <v>0</v>
      </c>
      <c r="V174" s="117">
        <f t="shared" si="164"/>
        <v>0</v>
      </c>
      <c r="W174" s="111">
        <f t="shared" si="165"/>
        <v>0</v>
      </c>
      <c r="X174" s="111">
        <f t="shared" si="166"/>
        <v>0</v>
      </c>
      <c r="Y174" s="111">
        <f t="shared" si="157"/>
        <v>0</v>
      </c>
      <c r="Z174" s="111">
        <f t="shared" si="158"/>
        <v>0</v>
      </c>
    </row>
    <row r="175" spans="1:26" x14ac:dyDescent="0.25">
      <c r="A175" t="s">
        <v>1441</v>
      </c>
      <c r="C175">
        <v>167</v>
      </c>
      <c r="D175" s="19" t="s">
        <v>636</v>
      </c>
      <c r="E175" s="8" t="s">
        <v>626</v>
      </c>
      <c r="F175" s="2" t="s">
        <v>631</v>
      </c>
      <c r="G175" s="6" t="str">
        <f t="shared" si="179"/>
        <v>0</v>
      </c>
      <c r="H175" s="72" t="str">
        <f>IFERROR(VLOOKUP($A175,_f12_all_pr,H$1,FALSE),"0")</f>
        <v>0</v>
      </c>
      <c r="I175" s="6" t="str">
        <f t="shared" si="179"/>
        <v>0</v>
      </c>
      <c r="J175" s="6" t="str">
        <f t="shared" si="179"/>
        <v>0</v>
      </c>
      <c r="K175" s="72" t="str">
        <f>IFERROR(VLOOKUP($A175,_f12_all_pr,K$1,FALSE),"0")</f>
        <v>0</v>
      </c>
      <c r="L175" s="6" t="str">
        <f t="shared" si="179"/>
        <v>0</v>
      </c>
      <c r="M175" s="6" t="str">
        <f t="shared" si="179"/>
        <v>0</v>
      </c>
      <c r="N175" s="6" t="str">
        <f t="shared" si="179"/>
        <v>0</v>
      </c>
      <c r="O175" s="16">
        <f t="shared" si="170"/>
        <v>0</v>
      </c>
      <c r="P175" s="6" t="str">
        <f t="shared" si="180"/>
        <v>0</v>
      </c>
      <c r="Q175" s="6" t="str">
        <f t="shared" si="180"/>
        <v>0</v>
      </c>
      <c r="R175" s="72" t="str">
        <f>IFERROR(VLOOKUP($A175,_f12_all_pr,R$1,FALSE),"0")</f>
        <v>0</v>
      </c>
      <c r="S175" s="6"/>
      <c r="T175" s="16">
        <f t="shared" si="162"/>
        <v>0</v>
      </c>
      <c r="U175" s="16">
        <f t="shared" si="163"/>
        <v>0</v>
      </c>
      <c r="V175" s="117">
        <f t="shared" si="164"/>
        <v>0</v>
      </c>
      <c r="W175" s="111">
        <f t="shared" si="165"/>
        <v>0</v>
      </c>
      <c r="X175" s="111">
        <f t="shared" si="166"/>
        <v>0</v>
      </c>
      <c r="Y175" s="111">
        <f t="shared" si="157"/>
        <v>0</v>
      </c>
      <c r="Z175" s="111">
        <f t="shared" si="158"/>
        <v>0</v>
      </c>
    </row>
    <row r="176" spans="1:26" x14ac:dyDescent="0.25">
      <c r="C176">
        <v>168</v>
      </c>
      <c r="D176" s="36" t="s">
        <v>686</v>
      </c>
      <c r="E176" s="15"/>
      <c r="F176" s="15"/>
      <c r="G176" s="233">
        <f>IFERROR(G174-G175,"0")</f>
        <v>0</v>
      </c>
      <c r="H176" s="228"/>
      <c r="I176" s="233">
        <f t="shared" ref="I176:Q176" si="181">IFERROR(I174-I175,"0")</f>
        <v>0</v>
      </c>
      <c r="J176" s="233">
        <f t="shared" si="181"/>
        <v>0</v>
      </c>
      <c r="K176" s="228"/>
      <c r="L176" s="233">
        <f t="shared" si="181"/>
        <v>0</v>
      </c>
      <c r="M176" s="233">
        <f t="shared" si="181"/>
        <v>0</v>
      </c>
      <c r="N176" s="233">
        <f t="shared" si="181"/>
        <v>0</v>
      </c>
      <c r="O176" s="16">
        <f t="shared" si="181"/>
        <v>0</v>
      </c>
      <c r="P176" s="233">
        <f t="shared" si="181"/>
        <v>0</v>
      </c>
      <c r="Q176" s="233">
        <f t="shared" si="181"/>
        <v>0</v>
      </c>
      <c r="R176" s="228"/>
      <c r="S176" s="16"/>
      <c r="T176" s="16">
        <f t="shared" si="162"/>
        <v>0</v>
      </c>
      <c r="U176" s="16">
        <f t="shared" si="163"/>
        <v>0</v>
      </c>
      <c r="V176" s="117">
        <f t="shared" si="164"/>
        <v>0</v>
      </c>
      <c r="W176" s="111">
        <f t="shared" si="165"/>
        <v>0</v>
      </c>
      <c r="X176" s="111">
        <f t="shared" si="166"/>
        <v>0</v>
      </c>
      <c r="Y176" s="111">
        <f t="shared" si="157"/>
        <v>0</v>
      </c>
      <c r="Z176" s="111">
        <f t="shared" si="158"/>
        <v>0</v>
      </c>
    </row>
    <row r="177" spans="1:26" x14ac:dyDescent="0.25">
      <c r="C177">
        <v>169</v>
      </c>
      <c r="D177" s="36" t="s">
        <v>685</v>
      </c>
      <c r="E177" s="15"/>
      <c r="F177" s="15"/>
      <c r="G177" s="233">
        <f>IFERROR(G167-G168-G171-G172-G173-G174,"0")</f>
        <v>0</v>
      </c>
      <c r="H177" s="228"/>
      <c r="I177" s="234">
        <f t="shared" ref="I177:Q177" si="182">IFERROR(I167-I168-I171-I172-I173-I174,"0")</f>
        <v>0</v>
      </c>
      <c r="J177" s="234">
        <f t="shared" si="182"/>
        <v>0</v>
      </c>
      <c r="K177" s="228"/>
      <c r="L177" s="234">
        <f t="shared" si="182"/>
        <v>0</v>
      </c>
      <c r="M177" s="234">
        <f t="shared" si="182"/>
        <v>0</v>
      </c>
      <c r="N177" s="234">
        <f t="shared" si="182"/>
        <v>0</v>
      </c>
      <c r="O177" s="22">
        <f t="shared" si="182"/>
        <v>0</v>
      </c>
      <c r="P177" s="234">
        <f t="shared" si="182"/>
        <v>0</v>
      </c>
      <c r="Q177" s="234">
        <f t="shared" si="182"/>
        <v>0</v>
      </c>
      <c r="R177" s="228"/>
      <c r="S177" s="16">
        <f>S167-S168-S171-S172-S173-S174</f>
        <v>0</v>
      </c>
      <c r="T177" s="16">
        <f t="shared" si="162"/>
        <v>0</v>
      </c>
      <c r="U177" s="16">
        <f t="shared" si="163"/>
        <v>0</v>
      </c>
      <c r="V177" s="117">
        <f t="shared" si="164"/>
        <v>0</v>
      </c>
      <c r="W177" s="111">
        <f t="shared" si="165"/>
        <v>0</v>
      </c>
      <c r="X177" s="111">
        <f t="shared" si="166"/>
        <v>0</v>
      </c>
      <c r="Y177" s="111">
        <f t="shared" si="157"/>
        <v>0</v>
      </c>
      <c r="Z177" s="111">
        <f t="shared" si="158"/>
        <v>0</v>
      </c>
    </row>
    <row r="178" spans="1:26" x14ac:dyDescent="0.25">
      <c r="A178" t="s">
        <v>1442</v>
      </c>
      <c r="C178">
        <v>170</v>
      </c>
      <c r="D178" s="10" t="s">
        <v>342</v>
      </c>
      <c r="E178" s="8" t="s">
        <v>309</v>
      </c>
      <c r="F178" s="2" t="s">
        <v>369</v>
      </c>
      <c r="G178" s="6" t="str">
        <f t="shared" ref="G178:N182" si="183">IFERROR(VLOOKUP($A178,_f12_all,G$1,FALSE),"0")</f>
        <v>0</v>
      </c>
      <c r="H178" s="72" t="str">
        <f>IFERROR(VLOOKUP($A178,_f12_all_pr,H$1,FALSE),"0")</f>
        <v>0</v>
      </c>
      <c r="I178" s="6" t="str">
        <f t="shared" si="183"/>
        <v>0</v>
      </c>
      <c r="J178" s="6" t="str">
        <f t="shared" si="183"/>
        <v>0</v>
      </c>
      <c r="K178" s="72" t="str">
        <f>IFERROR(VLOOKUP($A178,_f12_all_pr,K$1,FALSE),"0")</f>
        <v>0</v>
      </c>
      <c r="L178" s="6" t="str">
        <f t="shared" si="183"/>
        <v>0</v>
      </c>
      <c r="M178" s="6" t="str">
        <f t="shared" si="183"/>
        <v>0</v>
      </c>
      <c r="N178" s="6" t="str">
        <f t="shared" si="183"/>
        <v>0</v>
      </c>
      <c r="O178" s="16">
        <f t="shared" si="170"/>
        <v>0</v>
      </c>
      <c r="P178" s="6" t="str">
        <f t="shared" ref="P178:Q182" si="184">IFERROR(VLOOKUP($A178,_f12_all,P$1,FALSE),"0")</f>
        <v>0</v>
      </c>
      <c r="Q178" s="6" t="str">
        <f t="shared" si="184"/>
        <v>0</v>
      </c>
      <c r="R178" s="72" t="str">
        <f>IFERROR(VLOOKUP($A178,_f12_all_pr,R$1,FALSE),"0")</f>
        <v>0</v>
      </c>
      <c r="S178" s="6"/>
      <c r="T178" s="16">
        <f t="shared" si="162"/>
        <v>0</v>
      </c>
      <c r="U178" s="16">
        <f t="shared" si="163"/>
        <v>0</v>
      </c>
      <c r="V178" s="117">
        <f t="shared" si="164"/>
        <v>0</v>
      </c>
      <c r="W178" s="111">
        <f t="shared" si="165"/>
        <v>0</v>
      </c>
      <c r="X178" s="111">
        <f t="shared" si="166"/>
        <v>0</v>
      </c>
      <c r="Y178" s="111">
        <f t="shared" si="157"/>
        <v>0</v>
      </c>
      <c r="Z178" s="111">
        <f t="shared" si="158"/>
        <v>0</v>
      </c>
    </row>
    <row r="179" spans="1:26" x14ac:dyDescent="0.25">
      <c r="A179" t="s">
        <v>1443</v>
      </c>
      <c r="C179">
        <v>171</v>
      </c>
      <c r="D179" s="19" t="s">
        <v>343</v>
      </c>
      <c r="E179" s="8" t="s">
        <v>318</v>
      </c>
      <c r="F179" s="2" t="s">
        <v>370</v>
      </c>
      <c r="G179" s="6" t="str">
        <f t="shared" si="183"/>
        <v>0</v>
      </c>
      <c r="H179" s="72" t="str">
        <f>IFERROR(VLOOKUP($A179,_f12_all_pr,H$1,FALSE),"0")</f>
        <v>0</v>
      </c>
      <c r="I179" s="6" t="str">
        <f t="shared" si="183"/>
        <v>0</v>
      </c>
      <c r="J179" s="6" t="str">
        <f t="shared" si="183"/>
        <v>0</v>
      </c>
      <c r="K179" s="72" t="str">
        <f>IFERROR(VLOOKUP($A179,_f12_all_pr,K$1,FALSE),"0")</f>
        <v>0</v>
      </c>
      <c r="L179" s="6" t="str">
        <f t="shared" si="183"/>
        <v>0</v>
      </c>
      <c r="M179" s="6" t="str">
        <f t="shared" si="183"/>
        <v>0</v>
      </c>
      <c r="N179" s="6" t="str">
        <f t="shared" si="183"/>
        <v>0</v>
      </c>
      <c r="O179" s="16">
        <f t="shared" si="170"/>
        <v>0</v>
      </c>
      <c r="P179" s="6" t="str">
        <f t="shared" si="184"/>
        <v>0</v>
      </c>
      <c r="Q179" s="6" t="str">
        <f t="shared" si="184"/>
        <v>0</v>
      </c>
      <c r="R179" s="72" t="str">
        <f>IFERROR(VLOOKUP($A179,_f12_all_pr,R$1,FALSE),"0")</f>
        <v>0</v>
      </c>
      <c r="S179" s="6"/>
      <c r="T179" s="16">
        <f t="shared" si="162"/>
        <v>0</v>
      </c>
      <c r="U179" s="16">
        <f t="shared" si="163"/>
        <v>0</v>
      </c>
      <c r="V179" s="117">
        <f t="shared" si="164"/>
        <v>0</v>
      </c>
      <c r="W179" s="111">
        <f t="shared" si="165"/>
        <v>0</v>
      </c>
      <c r="X179" s="111">
        <f t="shared" si="166"/>
        <v>0</v>
      </c>
      <c r="Y179" s="111">
        <f t="shared" si="157"/>
        <v>0</v>
      </c>
      <c r="Z179" s="111">
        <f t="shared" si="158"/>
        <v>0</v>
      </c>
    </row>
    <row r="180" spans="1:26" x14ac:dyDescent="0.25">
      <c r="A180" t="s">
        <v>1444</v>
      </c>
      <c r="C180">
        <v>172</v>
      </c>
      <c r="D180" s="19" t="s">
        <v>345</v>
      </c>
      <c r="E180" s="8" t="s">
        <v>319</v>
      </c>
      <c r="F180" s="2" t="s">
        <v>371</v>
      </c>
      <c r="G180" s="6" t="str">
        <f t="shared" si="183"/>
        <v>0</v>
      </c>
      <c r="H180" s="72" t="str">
        <f>IFERROR(VLOOKUP($A180,_f12_all_pr,H$1,FALSE),"0")</f>
        <v>0</v>
      </c>
      <c r="I180" s="6" t="str">
        <f t="shared" si="183"/>
        <v>0</v>
      </c>
      <c r="J180" s="6" t="str">
        <f t="shared" si="183"/>
        <v>0</v>
      </c>
      <c r="K180" s="72" t="str">
        <f>IFERROR(VLOOKUP($A180,_f12_all_pr,K$1,FALSE),"0")</f>
        <v>0</v>
      </c>
      <c r="L180" s="6" t="str">
        <f t="shared" si="183"/>
        <v>0</v>
      </c>
      <c r="M180" s="6" t="str">
        <f t="shared" si="183"/>
        <v>0</v>
      </c>
      <c r="N180" s="6" t="str">
        <f t="shared" si="183"/>
        <v>0</v>
      </c>
      <c r="O180" s="16">
        <f t="shared" si="170"/>
        <v>0</v>
      </c>
      <c r="P180" s="6" t="str">
        <f t="shared" si="184"/>
        <v>0</v>
      </c>
      <c r="Q180" s="6" t="str">
        <f t="shared" si="184"/>
        <v>0</v>
      </c>
      <c r="R180" s="72" t="str">
        <f>IFERROR(VLOOKUP($A180,_f12_all_pr,R$1,FALSE),"0")</f>
        <v>0</v>
      </c>
      <c r="S180" s="6"/>
      <c r="T180" s="16">
        <f t="shared" si="162"/>
        <v>0</v>
      </c>
      <c r="U180" s="16">
        <f t="shared" si="163"/>
        <v>0</v>
      </c>
      <c r="V180" s="117">
        <f t="shared" si="164"/>
        <v>0</v>
      </c>
      <c r="W180" s="111">
        <f t="shared" si="165"/>
        <v>0</v>
      </c>
      <c r="X180" s="111">
        <f t="shared" si="166"/>
        <v>0</v>
      </c>
      <c r="Y180" s="111">
        <f t="shared" si="157"/>
        <v>0</v>
      </c>
      <c r="Z180" s="111">
        <f t="shared" si="158"/>
        <v>0</v>
      </c>
    </row>
    <row r="181" spans="1:26" x14ac:dyDescent="0.25">
      <c r="A181" t="s">
        <v>1445</v>
      </c>
      <c r="C181">
        <v>173</v>
      </c>
      <c r="D181" s="19" t="s">
        <v>346</v>
      </c>
      <c r="E181" s="8" t="s">
        <v>320</v>
      </c>
      <c r="F181" s="2" t="s">
        <v>372</v>
      </c>
      <c r="G181" s="6" t="str">
        <f t="shared" si="183"/>
        <v>0</v>
      </c>
      <c r="H181" s="72" t="str">
        <f>IFERROR(VLOOKUP($A181,_f12_all_pr,H$1,FALSE),"0")</f>
        <v>0</v>
      </c>
      <c r="I181" s="6" t="str">
        <f t="shared" si="183"/>
        <v>0</v>
      </c>
      <c r="J181" s="6" t="str">
        <f t="shared" si="183"/>
        <v>0</v>
      </c>
      <c r="K181" s="72" t="str">
        <f>IFERROR(VLOOKUP($A181,_f12_all_pr,K$1,FALSE),"0")</f>
        <v>0</v>
      </c>
      <c r="L181" s="6" t="str">
        <f t="shared" si="183"/>
        <v>0</v>
      </c>
      <c r="M181" s="6" t="str">
        <f t="shared" si="183"/>
        <v>0</v>
      </c>
      <c r="N181" s="6" t="str">
        <f t="shared" si="183"/>
        <v>0</v>
      </c>
      <c r="O181" s="16">
        <f t="shared" si="170"/>
        <v>0</v>
      </c>
      <c r="P181" s="6" t="str">
        <f t="shared" si="184"/>
        <v>0</v>
      </c>
      <c r="Q181" s="6" t="str">
        <f t="shared" si="184"/>
        <v>0</v>
      </c>
      <c r="R181" s="72" t="str">
        <f>IFERROR(VLOOKUP($A181,_f12_all_pr,R$1,FALSE),"0")</f>
        <v>0</v>
      </c>
      <c r="S181" s="6"/>
      <c r="T181" s="16">
        <f t="shared" si="162"/>
        <v>0</v>
      </c>
      <c r="U181" s="16">
        <f t="shared" si="163"/>
        <v>0</v>
      </c>
      <c r="V181" s="117">
        <f t="shared" si="164"/>
        <v>0</v>
      </c>
      <c r="W181" s="111">
        <f t="shared" si="165"/>
        <v>0</v>
      </c>
      <c r="X181" s="111">
        <f t="shared" si="166"/>
        <v>0</v>
      </c>
      <c r="Y181" s="111">
        <f t="shared" si="157"/>
        <v>0</v>
      </c>
      <c r="Z181" s="111">
        <f t="shared" si="158"/>
        <v>0</v>
      </c>
    </row>
    <row r="182" spans="1:26" x14ac:dyDescent="0.25">
      <c r="A182" t="s">
        <v>1446</v>
      </c>
      <c r="C182">
        <v>174</v>
      </c>
      <c r="D182" s="19" t="s">
        <v>347</v>
      </c>
      <c r="E182" s="8" t="s">
        <v>344</v>
      </c>
      <c r="F182" s="2" t="s">
        <v>373</v>
      </c>
      <c r="G182" s="6" t="str">
        <f t="shared" si="183"/>
        <v>0</v>
      </c>
      <c r="H182" s="72" t="str">
        <f>IFERROR(VLOOKUP($A182,_f12_all_pr,H$1,FALSE),"0")</f>
        <v>0</v>
      </c>
      <c r="I182" s="6" t="str">
        <f t="shared" si="183"/>
        <v>0</v>
      </c>
      <c r="J182" s="6" t="str">
        <f t="shared" si="183"/>
        <v>0</v>
      </c>
      <c r="K182" s="72" t="str">
        <f>IFERROR(VLOOKUP($A182,_f12_all_pr,K$1,FALSE),"0")</f>
        <v>0</v>
      </c>
      <c r="L182" s="6" t="str">
        <f t="shared" si="183"/>
        <v>0</v>
      </c>
      <c r="M182" s="6" t="str">
        <f t="shared" si="183"/>
        <v>0</v>
      </c>
      <c r="N182" s="6" t="str">
        <f t="shared" si="183"/>
        <v>0</v>
      </c>
      <c r="O182" s="16">
        <f t="shared" si="170"/>
        <v>0</v>
      </c>
      <c r="P182" s="6" t="str">
        <f t="shared" si="184"/>
        <v>0</v>
      </c>
      <c r="Q182" s="6" t="str">
        <f t="shared" si="184"/>
        <v>0</v>
      </c>
      <c r="R182" s="72" t="str">
        <f>IFERROR(VLOOKUP($A182,_f12_all_pr,R$1,FALSE),"0")</f>
        <v>0</v>
      </c>
      <c r="S182" s="6"/>
      <c r="T182" s="16">
        <f t="shared" si="162"/>
        <v>0</v>
      </c>
      <c r="U182" s="16">
        <f t="shared" si="163"/>
        <v>0</v>
      </c>
      <c r="V182" s="117">
        <f t="shared" si="164"/>
        <v>0</v>
      </c>
      <c r="W182" s="111">
        <f t="shared" si="165"/>
        <v>0</v>
      </c>
      <c r="X182" s="111">
        <f t="shared" si="166"/>
        <v>0</v>
      </c>
      <c r="Y182" s="111">
        <f t="shared" si="157"/>
        <v>0</v>
      </c>
      <c r="Z182" s="111">
        <f t="shared" si="158"/>
        <v>0</v>
      </c>
    </row>
    <row r="183" spans="1:26" x14ac:dyDescent="0.25">
      <c r="C183">
        <v>175</v>
      </c>
      <c r="D183" s="36" t="s">
        <v>684</v>
      </c>
      <c r="E183" s="14"/>
      <c r="F183" s="15"/>
      <c r="G183" s="233">
        <f>IFERROR(G178-G179-G180-G181-G182,"0")</f>
        <v>0</v>
      </c>
      <c r="H183" s="228"/>
      <c r="I183" s="233">
        <f t="shared" ref="I183:Q183" si="185">IFERROR(I178-I179-I180-I181-I182,"0")</f>
        <v>0</v>
      </c>
      <c r="J183" s="233">
        <f t="shared" si="185"/>
        <v>0</v>
      </c>
      <c r="K183" s="228"/>
      <c r="L183" s="233">
        <f t="shared" si="185"/>
        <v>0</v>
      </c>
      <c r="M183" s="233">
        <f t="shared" si="185"/>
        <v>0</v>
      </c>
      <c r="N183" s="233">
        <f t="shared" si="185"/>
        <v>0</v>
      </c>
      <c r="O183" s="16">
        <f t="shared" si="185"/>
        <v>0</v>
      </c>
      <c r="P183" s="233">
        <f t="shared" si="185"/>
        <v>0</v>
      </c>
      <c r="Q183" s="233">
        <f t="shared" si="185"/>
        <v>0</v>
      </c>
      <c r="R183" s="228"/>
      <c r="S183" s="16"/>
      <c r="T183" s="16">
        <f t="shared" si="162"/>
        <v>0</v>
      </c>
      <c r="U183" s="16">
        <f t="shared" si="163"/>
        <v>0</v>
      </c>
      <c r="V183" s="117">
        <f t="shared" si="164"/>
        <v>0</v>
      </c>
      <c r="W183" s="111">
        <f t="shared" si="165"/>
        <v>0</v>
      </c>
      <c r="X183" s="111">
        <f t="shared" si="166"/>
        <v>0</v>
      </c>
      <c r="Y183" s="111">
        <f t="shared" si="157"/>
        <v>0</v>
      </c>
      <c r="Z183" s="111">
        <f t="shared" si="158"/>
        <v>0</v>
      </c>
    </row>
    <row r="184" spans="1:26" x14ac:dyDescent="0.25">
      <c r="A184" t="s">
        <v>1447</v>
      </c>
      <c r="C184">
        <v>176</v>
      </c>
      <c r="D184" s="10" t="s">
        <v>348</v>
      </c>
      <c r="E184" s="8" t="s">
        <v>310</v>
      </c>
      <c r="F184" s="2" t="s">
        <v>374</v>
      </c>
      <c r="G184" s="6" t="str">
        <f t="shared" ref="G184:N191" si="186">IFERROR(VLOOKUP($A184,_f12_all,G$1,FALSE),"0")</f>
        <v>0</v>
      </c>
      <c r="H184" s="72" t="str">
        <f t="shared" ref="H184:H191" si="187">IFERROR(VLOOKUP($A184,_f12_all_pr,H$1,FALSE),"0")</f>
        <v>0</v>
      </c>
      <c r="I184" s="6" t="str">
        <f t="shared" si="186"/>
        <v>0</v>
      </c>
      <c r="J184" s="6" t="str">
        <f t="shared" si="186"/>
        <v>0</v>
      </c>
      <c r="K184" s="72" t="str">
        <f t="shared" ref="K184:K191" si="188">IFERROR(VLOOKUP($A184,_f12_all_pr,K$1,FALSE),"0")</f>
        <v>0</v>
      </c>
      <c r="L184" s="6" t="str">
        <f t="shared" si="186"/>
        <v>0</v>
      </c>
      <c r="M184" s="6" t="str">
        <f t="shared" si="186"/>
        <v>0</v>
      </c>
      <c r="N184" s="6" t="str">
        <f t="shared" si="186"/>
        <v>0</v>
      </c>
      <c r="O184" s="16">
        <f t="shared" si="170"/>
        <v>0</v>
      </c>
      <c r="P184" s="6" t="str">
        <f t="shared" ref="P184:Q191" si="189">IFERROR(VLOOKUP($A184,_f12_all,P$1,FALSE),"0")</f>
        <v>0</v>
      </c>
      <c r="Q184" s="6" t="str">
        <f t="shared" si="189"/>
        <v>0</v>
      </c>
      <c r="R184" s="72" t="str">
        <f t="shared" ref="R184:R191" si="190">IFERROR(VLOOKUP($A184,_f12_all_pr,R$1,FALSE),"0")</f>
        <v>0</v>
      </c>
      <c r="S184" s="6"/>
      <c r="T184" s="16">
        <f t="shared" si="162"/>
        <v>0</v>
      </c>
      <c r="U184" s="16">
        <f t="shared" si="163"/>
        <v>0</v>
      </c>
      <c r="V184" s="117">
        <f t="shared" si="164"/>
        <v>0</v>
      </c>
      <c r="W184" s="111">
        <f t="shared" si="165"/>
        <v>0</v>
      </c>
      <c r="X184" s="111">
        <f t="shared" si="166"/>
        <v>0</v>
      </c>
      <c r="Y184" s="111">
        <f t="shared" si="157"/>
        <v>0</v>
      </c>
      <c r="Z184" s="111">
        <f t="shared" si="158"/>
        <v>0</v>
      </c>
    </row>
    <row r="185" spans="1:26" ht="24.75" x14ac:dyDescent="0.25">
      <c r="A185" t="s">
        <v>1448</v>
      </c>
      <c r="C185">
        <v>177</v>
      </c>
      <c r="D185" s="19" t="s">
        <v>349</v>
      </c>
      <c r="E185" s="8" t="s">
        <v>321</v>
      </c>
      <c r="F185" s="2" t="s">
        <v>375</v>
      </c>
      <c r="G185" s="6" t="str">
        <f t="shared" si="186"/>
        <v>0</v>
      </c>
      <c r="H185" s="72" t="str">
        <f t="shared" si="187"/>
        <v>0</v>
      </c>
      <c r="I185" s="6" t="str">
        <f t="shared" si="186"/>
        <v>0</v>
      </c>
      <c r="J185" s="6" t="str">
        <f t="shared" si="186"/>
        <v>0</v>
      </c>
      <c r="K185" s="72" t="str">
        <f t="shared" si="188"/>
        <v>0</v>
      </c>
      <c r="L185" s="6" t="str">
        <f t="shared" si="186"/>
        <v>0</v>
      </c>
      <c r="M185" s="6" t="str">
        <f t="shared" si="186"/>
        <v>0</v>
      </c>
      <c r="N185" s="6" t="str">
        <f t="shared" si="186"/>
        <v>0</v>
      </c>
      <c r="O185" s="16">
        <f t="shared" si="170"/>
        <v>0</v>
      </c>
      <c r="P185" s="6" t="str">
        <f t="shared" si="189"/>
        <v>0</v>
      </c>
      <c r="Q185" s="6" t="str">
        <f t="shared" si="189"/>
        <v>0</v>
      </c>
      <c r="R185" s="72" t="str">
        <f t="shared" si="190"/>
        <v>0</v>
      </c>
      <c r="S185" s="6"/>
      <c r="T185" s="16">
        <f t="shared" si="162"/>
        <v>0</v>
      </c>
      <c r="U185" s="16">
        <f t="shared" si="163"/>
        <v>0</v>
      </c>
      <c r="V185" s="117">
        <f t="shared" si="164"/>
        <v>0</v>
      </c>
      <c r="W185" s="111">
        <f t="shared" si="165"/>
        <v>0</v>
      </c>
      <c r="X185" s="111">
        <f t="shared" si="166"/>
        <v>0</v>
      </c>
      <c r="Y185" s="111">
        <f t="shared" si="157"/>
        <v>0</v>
      </c>
      <c r="Z185" s="111">
        <f t="shared" si="158"/>
        <v>0</v>
      </c>
    </row>
    <row r="186" spans="1:26" ht="24.75" x14ac:dyDescent="0.25">
      <c r="A186" t="s">
        <v>1449</v>
      </c>
      <c r="C186">
        <v>178</v>
      </c>
      <c r="D186" s="19" t="s">
        <v>350</v>
      </c>
      <c r="E186" s="8" t="s">
        <v>322</v>
      </c>
      <c r="F186" s="2" t="s">
        <v>376</v>
      </c>
      <c r="G186" s="6" t="str">
        <f t="shared" si="186"/>
        <v>0</v>
      </c>
      <c r="H186" s="72" t="str">
        <f t="shared" si="187"/>
        <v>0</v>
      </c>
      <c r="I186" s="6" t="str">
        <f t="shared" si="186"/>
        <v>0</v>
      </c>
      <c r="J186" s="6" t="str">
        <f t="shared" si="186"/>
        <v>0</v>
      </c>
      <c r="K186" s="72" t="str">
        <f t="shared" si="188"/>
        <v>0</v>
      </c>
      <c r="L186" s="6" t="str">
        <f t="shared" si="186"/>
        <v>0</v>
      </c>
      <c r="M186" s="6" t="str">
        <f t="shared" si="186"/>
        <v>0</v>
      </c>
      <c r="N186" s="6" t="str">
        <f t="shared" si="186"/>
        <v>0</v>
      </c>
      <c r="O186" s="16">
        <f t="shared" si="170"/>
        <v>0</v>
      </c>
      <c r="P186" s="6" t="str">
        <f t="shared" si="189"/>
        <v>0</v>
      </c>
      <c r="Q186" s="6" t="str">
        <f t="shared" si="189"/>
        <v>0</v>
      </c>
      <c r="R186" s="72" t="str">
        <f t="shared" si="190"/>
        <v>0</v>
      </c>
      <c r="S186" s="6"/>
      <c r="T186" s="16">
        <f t="shared" si="162"/>
        <v>0</v>
      </c>
      <c r="U186" s="16">
        <f t="shared" si="163"/>
        <v>0</v>
      </c>
      <c r="V186" s="117">
        <f t="shared" si="164"/>
        <v>0</v>
      </c>
      <c r="W186" s="111">
        <f t="shared" si="165"/>
        <v>0</v>
      </c>
      <c r="X186" s="111">
        <f t="shared" si="166"/>
        <v>0</v>
      </c>
      <c r="Y186" s="111">
        <f t="shared" si="157"/>
        <v>0</v>
      </c>
      <c r="Z186" s="111">
        <f t="shared" si="158"/>
        <v>0</v>
      </c>
    </row>
    <row r="187" spans="1:26" x14ac:dyDescent="0.25">
      <c r="A187" t="s">
        <v>1450</v>
      </c>
      <c r="C187">
        <v>179</v>
      </c>
      <c r="D187" s="19" t="s">
        <v>351</v>
      </c>
      <c r="E187" s="8" t="s">
        <v>323</v>
      </c>
      <c r="F187" s="2" t="s">
        <v>377</v>
      </c>
      <c r="G187" s="6" t="str">
        <f t="shared" si="186"/>
        <v>0</v>
      </c>
      <c r="H187" s="72" t="str">
        <f t="shared" si="187"/>
        <v>0</v>
      </c>
      <c r="I187" s="6" t="str">
        <f t="shared" si="186"/>
        <v>0</v>
      </c>
      <c r="J187" s="6" t="str">
        <f t="shared" si="186"/>
        <v>0</v>
      </c>
      <c r="K187" s="72" t="str">
        <f t="shared" si="188"/>
        <v>0</v>
      </c>
      <c r="L187" s="6" t="str">
        <f t="shared" si="186"/>
        <v>0</v>
      </c>
      <c r="M187" s="6" t="str">
        <f t="shared" si="186"/>
        <v>0</v>
      </c>
      <c r="N187" s="6" t="str">
        <f t="shared" si="186"/>
        <v>0</v>
      </c>
      <c r="O187" s="16">
        <f t="shared" si="170"/>
        <v>0</v>
      </c>
      <c r="P187" s="6" t="str">
        <f t="shared" si="189"/>
        <v>0</v>
      </c>
      <c r="Q187" s="6" t="str">
        <f t="shared" si="189"/>
        <v>0</v>
      </c>
      <c r="R187" s="72" t="str">
        <f t="shared" si="190"/>
        <v>0</v>
      </c>
      <c r="S187" s="6"/>
      <c r="T187" s="16">
        <f t="shared" si="162"/>
        <v>0</v>
      </c>
      <c r="U187" s="16">
        <f t="shared" si="163"/>
        <v>0</v>
      </c>
      <c r="V187" s="117">
        <f t="shared" si="164"/>
        <v>0</v>
      </c>
      <c r="W187" s="111">
        <f t="shared" si="165"/>
        <v>0</v>
      </c>
      <c r="X187" s="111">
        <f t="shared" si="166"/>
        <v>0</v>
      </c>
      <c r="Y187" s="111">
        <f t="shared" si="157"/>
        <v>0</v>
      </c>
      <c r="Z187" s="111">
        <f t="shared" si="158"/>
        <v>0</v>
      </c>
    </row>
    <row r="188" spans="1:26" ht="24.75" x14ac:dyDescent="0.25">
      <c r="A188" t="s">
        <v>1451</v>
      </c>
      <c r="C188">
        <v>180</v>
      </c>
      <c r="D188" s="19" t="s">
        <v>352</v>
      </c>
      <c r="E188" s="8" t="s">
        <v>324</v>
      </c>
      <c r="F188" s="2" t="s">
        <v>378</v>
      </c>
      <c r="G188" s="6" t="str">
        <f t="shared" si="186"/>
        <v>0</v>
      </c>
      <c r="H188" s="72" t="str">
        <f t="shared" si="187"/>
        <v>0</v>
      </c>
      <c r="I188" s="6" t="str">
        <f t="shared" si="186"/>
        <v>0</v>
      </c>
      <c r="J188" s="6" t="str">
        <f t="shared" si="186"/>
        <v>0</v>
      </c>
      <c r="K188" s="72" t="str">
        <f t="shared" si="188"/>
        <v>0</v>
      </c>
      <c r="L188" s="6" t="str">
        <f t="shared" si="186"/>
        <v>0</v>
      </c>
      <c r="M188" s="6" t="str">
        <f t="shared" si="186"/>
        <v>0</v>
      </c>
      <c r="N188" s="6" t="str">
        <f t="shared" si="186"/>
        <v>0</v>
      </c>
      <c r="O188" s="16">
        <f t="shared" si="170"/>
        <v>0</v>
      </c>
      <c r="P188" s="6" t="str">
        <f t="shared" si="189"/>
        <v>0</v>
      </c>
      <c r="Q188" s="6" t="str">
        <f t="shared" si="189"/>
        <v>0</v>
      </c>
      <c r="R188" s="72" t="str">
        <f t="shared" si="190"/>
        <v>0</v>
      </c>
      <c r="S188" s="6"/>
      <c r="T188" s="16">
        <f t="shared" si="162"/>
        <v>0</v>
      </c>
      <c r="U188" s="16">
        <f t="shared" si="163"/>
        <v>0</v>
      </c>
      <c r="V188" s="117">
        <f t="shared" si="164"/>
        <v>0</v>
      </c>
      <c r="W188" s="111">
        <f t="shared" si="165"/>
        <v>0</v>
      </c>
      <c r="X188" s="111">
        <f t="shared" si="166"/>
        <v>0</v>
      </c>
      <c r="Y188" s="111">
        <f t="shared" si="157"/>
        <v>0</v>
      </c>
      <c r="Z188" s="111">
        <f t="shared" si="158"/>
        <v>0</v>
      </c>
    </row>
    <row r="189" spans="1:26" ht="36.75" x14ac:dyDescent="0.25">
      <c r="A189" t="s">
        <v>1452</v>
      </c>
      <c r="C189">
        <v>181</v>
      </c>
      <c r="D189" s="19" t="s">
        <v>353</v>
      </c>
      <c r="E189" s="8" t="s">
        <v>325</v>
      </c>
      <c r="F189" s="2" t="s">
        <v>379</v>
      </c>
      <c r="G189" s="6" t="str">
        <f t="shared" si="186"/>
        <v>0</v>
      </c>
      <c r="H189" s="72" t="str">
        <f t="shared" si="187"/>
        <v>0</v>
      </c>
      <c r="I189" s="6" t="str">
        <f t="shared" si="186"/>
        <v>0</v>
      </c>
      <c r="J189" s="6" t="str">
        <f t="shared" si="186"/>
        <v>0</v>
      </c>
      <c r="K189" s="72" t="str">
        <f t="shared" si="188"/>
        <v>0</v>
      </c>
      <c r="L189" s="6" t="str">
        <f t="shared" si="186"/>
        <v>0</v>
      </c>
      <c r="M189" s="6" t="str">
        <f t="shared" si="186"/>
        <v>0</v>
      </c>
      <c r="N189" s="6" t="str">
        <f t="shared" si="186"/>
        <v>0</v>
      </c>
      <c r="O189" s="16">
        <f t="shared" si="170"/>
        <v>0</v>
      </c>
      <c r="P189" s="6" t="str">
        <f t="shared" si="189"/>
        <v>0</v>
      </c>
      <c r="Q189" s="6" t="str">
        <f t="shared" si="189"/>
        <v>0</v>
      </c>
      <c r="R189" s="72" t="str">
        <f t="shared" si="190"/>
        <v>0</v>
      </c>
      <c r="S189" s="6"/>
      <c r="T189" s="16">
        <f t="shared" si="162"/>
        <v>0</v>
      </c>
      <c r="U189" s="16">
        <f t="shared" si="163"/>
        <v>0</v>
      </c>
      <c r="V189" s="117">
        <f t="shared" si="164"/>
        <v>0</v>
      </c>
      <c r="W189" s="111">
        <f t="shared" si="165"/>
        <v>0</v>
      </c>
      <c r="X189" s="111">
        <f t="shared" si="166"/>
        <v>0</v>
      </c>
      <c r="Y189" s="111">
        <f t="shared" si="157"/>
        <v>0</v>
      </c>
      <c r="Z189" s="111">
        <f t="shared" si="158"/>
        <v>0</v>
      </c>
    </row>
    <row r="190" spans="1:26" x14ac:dyDescent="0.25">
      <c r="A190" t="s">
        <v>1453</v>
      </c>
      <c r="C190">
        <v>182</v>
      </c>
      <c r="D190" s="19" t="s">
        <v>354</v>
      </c>
      <c r="E190" s="8" t="s">
        <v>326</v>
      </c>
      <c r="F190" s="2" t="s">
        <v>380</v>
      </c>
      <c r="G190" s="6" t="str">
        <f t="shared" si="186"/>
        <v>0</v>
      </c>
      <c r="H190" s="72" t="str">
        <f t="shared" si="187"/>
        <v>0</v>
      </c>
      <c r="I190" s="6" t="str">
        <f t="shared" si="186"/>
        <v>0</v>
      </c>
      <c r="J190" s="6" t="str">
        <f t="shared" si="186"/>
        <v>0</v>
      </c>
      <c r="K190" s="72" t="str">
        <f t="shared" si="188"/>
        <v>0</v>
      </c>
      <c r="L190" s="6" t="str">
        <f t="shared" si="186"/>
        <v>0</v>
      </c>
      <c r="M190" s="6" t="str">
        <f t="shared" si="186"/>
        <v>0</v>
      </c>
      <c r="N190" s="6" t="str">
        <f t="shared" si="186"/>
        <v>0</v>
      </c>
      <c r="O190" s="16">
        <f t="shared" si="170"/>
        <v>0</v>
      </c>
      <c r="P190" s="6" t="str">
        <f t="shared" si="189"/>
        <v>0</v>
      </c>
      <c r="Q190" s="6" t="str">
        <f t="shared" si="189"/>
        <v>0</v>
      </c>
      <c r="R190" s="72" t="str">
        <f t="shared" si="190"/>
        <v>0</v>
      </c>
      <c r="S190" s="6"/>
      <c r="T190" s="16">
        <f t="shared" si="162"/>
        <v>0</v>
      </c>
      <c r="U190" s="16">
        <f t="shared" si="163"/>
        <v>0</v>
      </c>
      <c r="V190" s="117">
        <f t="shared" si="164"/>
        <v>0</v>
      </c>
      <c r="W190" s="111">
        <f t="shared" si="165"/>
        <v>0</v>
      </c>
      <c r="X190" s="111">
        <f t="shared" si="166"/>
        <v>0</v>
      </c>
      <c r="Y190" s="111">
        <f t="shared" si="157"/>
        <v>0</v>
      </c>
      <c r="Z190" s="111">
        <f t="shared" si="158"/>
        <v>0</v>
      </c>
    </row>
    <row r="191" spans="1:26" x14ac:dyDescent="0.25">
      <c r="C191">
        <v>183</v>
      </c>
      <c r="D191" s="33" t="s">
        <v>639</v>
      </c>
      <c r="E191" s="8" t="s">
        <v>637</v>
      </c>
      <c r="F191" s="2" t="s">
        <v>638</v>
      </c>
      <c r="G191" s="6" t="str">
        <f t="shared" si="186"/>
        <v>0</v>
      </c>
      <c r="H191" s="72" t="str">
        <f t="shared" si="187"/>
        <v>0</v>
      </c>
      <c r="I191" s="6" t="str">
        <f t="shared" si="186"/>
        <v>0</v>
      </c>
      <c r="J191" s="6" t="str">
        <f t="shared" si="186"/>
        <v>0</v>
      </c>
      <c r="K191" s="72" t="str">
        <f t="shared" si="188"/>
        <v>0</v>
      </c>
      <c r="L191" s="6" t="str">
        <f t="shared" si="186"/>
        <v>0</v>
      </c>
      <c r="M191" s="6" t="str">
        <f t="shared" si="186"/>
        <v>0</v>
      </c>
      <c r="N191" s="6" t="str">
        <f t="shared" si="186"/>
        <v>0</v>
      </c>
      <c r="O191" s="16">
        <f t="shared" si="170"/>
        <v>0</v>
      </c>
      <c r="P191" s="6" t="str">
        <f t="shared" si="189"/>
        <v>0</v>
      </c>
      <c r="Q191" s="6" t="str">
        <f t="shared" si="189"/>
        <v>0</v>
      </c>
      <c r="R191" s="72" t="str">
        <f t="shared" si="190"/>
        <v>0</v>
      </c>
      <c r="S191" s="6"/>
      <c r="T191" s="16">
        <f t="shared" si="162"/>
        <v>0</v>
      </c>
      <c r="U191" s="16">
        <f t="shared" si="163"/>
        <v>0</v>
      </c>
      <c r="V191" s="117">
        <f t="shared" si="164"/>
        <v>0</v>
      </c>
      <c r="W191" s="111">
        <f t="shared" si="165"/>
        <v>0</v>
      </c>
      <c r="X191" s="111">
        <f t="shared" si="166"/>
        <v>0</v>
      </c>
      <c r="Y191" s="111">
        <f t="shared" si="157"/>
        <v>0</v>
      </c>
      <c r="Z191" s="111">
        <f t="shared" si="158"/>
        <v>0</v>
      </c>
    </row>
    <row r="192" spans="1:26" x14ac:dyDescent="0.25">
      <c r="C192">
        <v>184</v>
      </c>
      <c r="D192" s="36" t="s">
        <v>683</v>
      </c>
      <c r="E192" s="15"/>
      <c r="F192" s="15"/>
      <c r="G192" s="233">
        <f>IFERROR(G190-G191,"0")</f>
        <v>0</v>
      </c>
      <c r="H192" s="228"/>
      <c r="I192" s="233">
        <f t="shared" ref="I192:Q192" si="191">IFERROR(I190-I191,"0")</f>
        <v>0</v>
      </c>
      <c r="J192" s="233">
        <f t="shared" si="191"/>
        <v>0</v>
      </c>
      <c r="K192" s="228"/>
      <c r="L192" s="233">
        <f t="shared" si="191"/>
        <v>0</v>
      </c>
      <c r="M192" s="233">
        <f t="shared" si="191"/>
        <v>0</v>
      </c>
      <c r="N192" s="233">
        <f t="shared" si="191"/>
        <v>0</v>
      </c>
      <c r="O192" s="16">
        <f t="shared" si="191"/>
        <v>0</v>
      </c>
      <c r="P192" s="233">
        <f t="shared" si="191"/>
        <v>0</v>
      </c>
      <c r="Q192" s="233">
        <f t="shared" si="191"/>
        <v>0</v>
      </c>
      <c r="R192" s="228"/>
      <c r="S192" s="16"/>
      <c r="T192" s="16">
        <f t="shared" si="162"/>
        <v>0</v>
      </c>
      <c r="U192" s="16">
        <f t="shared" si="163"/>
        <v>0</v>
      </c>
      <c r="V192" s="117">
        <f t="shared" si="164"/>
        <v>0</v>
      </c>
      <c r="W192" s="111">
        <f t="shared" si="165"/>
        <v>0</v>
      </c>
      <c r="X192" s="111">
        <f t="shared" si="166"/>
        <v>0</v>
      </c>
      <c r="Y192" s="111">
        <f t="shared" si="157"/>
        <v>0</v>
      </c>
      <c r="Z192" s="111">
        <f t="shared" si="158"/>
        <v>0</v>
      </c>
    </row>
    <row r="193" spans="1:26" ht="24.75" x14ac:dyDescent="0.25">
      <c r="A193" t="s">
        <v>1454</v>
      </c>
      <c r="C193">
        <v>185</v>
      </c>
      <c r="D193" s="19" t="s">
        <v>355</v>
      </c>
      <c r="E193" s="8" t="s">
        <v>327</v>
      </c>
      <c r="F193" s="2" t="s">
        <v>381</v>
      </c>
      <c r="G193" s="6" t="str">
        <f t="shared" ref="G193:N193" si="192">IFERROR(VLOOKUP($A193,_f12_all,G$1,FALSE),"0")</f>
        <v>0</v>
      </c>
      <c r="H193" s="72" t="str">
        <f>IFERROR(VLOOKUP($A193,_f12_all_pr,H$1,FALSE),"0")</f>
        <v>0</v>
      </c>
      <c r="I193" s="6" t="str">
        <f t="shared" si="192"/>
        <v>0</v>
      </c>
      <c r="J193" s="6" t="str">
        <f t="shared" si="192"/>
        <v>0</v>
      </c>
      <c r="K193" s="72" t="str">
        <f>IFERROR(VLOOKUP($A193,_f12_all_pr,K$1,FALSE),"0")</f>
        <v>0</v>
      </c>
      <c r="L193" s="6" t="str">
        <f t="shared" si="192"/>
        <v>0</v>
      </c>
      <c r="M193" s="6" t="str">
        <f t="shared" si="192"/>
        <v>0</v>
      </c>
      <c r="N193" s="6" t="str">
        <f t="shared" si="192"/>
        <v>0</v>
      </c>
      <c r="O193" s="16">
        <f t="shared" si="170"/>
        <v>0</v>
      </c>
      <c r="P193" s="6" t="str">
        <f>IFERROR(VLOOKUP($A193,_f12_all,P$1,FALSE),"0")</f>
        <v>0</v>
      </c>
      <c r="Q193" s="6" t="str">
        <f>IFERROR(VLOOKUP($A193,_f12_all,Q$1,FALSE),"0")</f>
        <v>0</v>
      </c>
      <c r="R193" s="72" t="str">
        <f>IFERROR(VLOOKUP($A193,_f12_all_pr,R$1,FALSE),"0")</f>
        <v>0</v>
      </c>
      <c r="S193" s="6"/>
      <c r="T193" s="16">
        <f t="shared" si="162"/>
        <v>0</v>
      </c>
      <c r="U193" s="16">
        <f t="shared" si="163"/>
        <v>0</v>
      </c>
      <c r="V193" s="117">
        <f t="shared" si="164"/>
        <v>0</v>
      </c>
      <c r="W193" s="111">
        <f t="shared" si="165"/>
        <v>0</v>
      </c>
      <c r="X193" s="111">
        <f t="shared" si="166"/>
        <v>0</v>
      </c>
      <c r="Y193" s="111">
        <f t="shared" si="157"/>
        <v>0</v>
      </c>
      <c r="Z193" s="111">
        <f t="shared" si="158"/>
        <v>0</v>
      </c>
    </row>
    <row r="194" spans="1:26" x14ac:dyDescent="0.25">
      <c r="C194">
        <v>186</v>
      </c>
      <c r="D194" s="36" t="s">
        <v>682</v>
      </c>
      <c r="E194" s="14"/>
      <c r="F194" s="15"/>
      <c r="G194" s="233">
        <f>IFERROR(G184-G185-G186-G187-G188-G189-G190-G193,"0")</f>
        <v>0</v>
      </c>
      <c r="H194" s="228"/>
      <c r="I194" s="234">
        <f t="shared" ref="I194:Q194" si="193">IFERROR(I184-I185-I186-I187-I188-I189-I190-I193,"0")</f>
        <v>0</v>
      </c>
      <c r="J194" s="234">
        <f t="shared" si="193"/>
        <v>0</v>
      </c>
      <c r="K194" s="228"/>
      <c r="L194" s="234">
        <f t="shared" si="193"/>
        <v>0</v>
      </c>
      <c r="M194" s="234">
        <f t="shared" si="193"/>
        <v>0</v>
      </c>
      <c r="N194" s="234">
        <f t="shared" si="193"/>
        <v>0</v>
      </c>
      <c r="O194" s="16">
        <f t="shared" si="170"/>
        <v>0</v>
      </c>
      <c r="P194" s="234">
        <f t="shared" si="193"/>
        <v>0</v>
      </c>
      <c r="Q194" s="234">
        <f t="shared" si="193"/>
        <v>0</v>
      </c>
      <c r="R194" s="228"/>
      <c r="S194" s="22"/>
      <c r="T194" s="16">
        <f t="shared" si="162"/>
        <v>0</v>
      </c>
      <c r="U194" s="16">
        <f t="shared" si="163"/>
        <v>0</v>
      </c>
      <c r="V194" s="117">
        <f t="shared" si="164"/>
        <v>0</v>
      </c>
      <c r="W194" s="111">
        <f t="shared" si="165"/>
        <v>0</v>
      </c>
      <c r="X194" s="111">
        <f t="shared" si="166"/>
        <v>0</v>
      </c>
      <c r="Y194" s="111">
        <f t="shared" si="157"/>
        <v>0</v>
      </c>
      <c r="Z194" s="111">
        <f t="shared" si="158"/>
        <v>0</v>
      </c>
    </row>
    <row r="195" spans="1:26" ht="24.75" x14ac:dyDescent="0.25">
      <c r="A195" t="s">
        <v>1455</v>
      </c>
      <c r="C195">
        <v>187</v>
      </c>
      <c r="D195" s="10" t="s">
        <v>640</v>
      </c>
      <c r="E195" s="8" t="s">
        <v>311</v>
      </c>
      <c r="F195" s="2" t="s">
        <v>641</v>
      </c>
      <c r="G195" s="6" t="str">
        <f t="shared" ref="G195:N199" si="194">IFERROR(VLOOKUP($A195,_f12_all,G$1,FALSE),"0")</f>
        <v>0</v>
      </c>
      <c r="H195" s="72" t="str">
        <f>IFERROR(VLOOKUP($A195,_f12_all_pr,H$1,FALSE),"0")</f>
        <v>0</v>
      </c>
      <c r="I195" s="6" t="str">
        <f t="shared" si="194"/>
        <v>0</v>
      </c>
      <c r="J195" s="6" t="str">
        <f t="shared" si="194"/>
        <v>0</v>
      </c>
      <c r="K195" s="72" t="str">
        <f>IFERROR(VLOOKUP($A195,_f12_all_pr,K$1,FALSE),"0")</f>
        <v>0</v>
      </c>
      <c r="L195" s="6" t="str">
        <f t="shared" si="194"/>
        <v>0</v>
      </c>
      <c r="M195" s="6" t="str">
        <f t="shared" si="194"/>
        <v>0</v>
      </c>
      <c r="N195" s="6" t="str">
        <f t="shared" si="194"/>
        <v>0</v>
      </c>
      <c r="O195" s="16">
        <f t="shared" si="170"/>
        <v>0</v>
      </c>
      <c r="P195" s="6" t="str">
        <f t="shared" ref="P195:Q199" si="195">IFERROR(VLOOKUP($A195,_f12_all,P$1,FALSE),"0")</f>
        <v>0</v>
      </c>
      <c r="Q195" s="6" t="str">
        <f t="shared" si="195"/>
        <v>0</v>
      </c>
      <c r="R195" s="72" t="str">
        <f>IFERROR(VLOOKUP($A195,_f12_all_pr,R$1,FALSE),"0")</f>
        <v>0</v>
      </c>
      <c r="S195" s="6"/>
      <c r="T195" s="16">
        <f t="shared" si="162"/>
        <v>0</v>
      </c>
      <c r="U195" s="16">
        <f t="shared" si="163"/>
        <v>0</v>
      </c>
      <c r="V195" s="117">
        <f t="shared" si="164"/>
        <v>0</v>
      </c>
      <c r="W195" s="111">
        <f t="shared" si="165"/>
        <v>0</v>
      </c>
      <c r="X195" s="111">
        <f t="shared" si="166"/>
        <v>0</v>
      </c>
      <c r="Y195" s="111">
        <f t="shared" si="157"/>
        <v>0</v>
      </c>
      <c r="Z195" s="111">
        <f t="shared" si="158"/>
        <v>0</v>
      </c>
    </row>
    <row r="196" spans="1:26" ht="24.75" x14ac:dyDescent="0.25">
      <c r="A196" t="s">
        <v>1456</v>
      </c>
      <c r="C196">
        <v>188</v>
      </c>
      <c r="D196" s="10" t="s">
        <v>356</v>
      </c>
      <c r="E196" s="8" t="s">
        <v>312</v>
      </c>
      <c r="F196" s="2" t="s">
        <v>382</v>
      </c>
      <c r="G196" s="6" t="str">
        <f t="shared" si="194"/>
        <v>0</v>
      </c>
      <c r="H196" s="72" t="str">
        <f>IFERROR(VLOOKUP($A196,_f12_all_pr,H$1,FALSE),"0")</f>
        <v>0</v>
      </c>
      <c r="I196" s="6" t="str">
        <f t="shared" si="194"/>
        <v>0</v>
      </c>
      <c r="J196" s="6" t="str">
        <f t="shared" si="194"/>
        <v>0</v>
      </c>
      <c r="K196" s="72" t="str">
        <f>IFERROR(VLOOKUP($A196,_f12_all_pr,K$1,FALSE),"0")</f>
        <v>0</v>
      </c>
      <c r="L196" s="6" t="str">
        <f t="shared" si="194"/>
        <v>0</v>
      </c>
      <c r="M196" s="6" t="str">
        <f t="shared" si="194"/>
        <v>0</v>
      </c>
      <c r="N196" s="6" t="str">
        <f t="shared" si="194"/>
        <v>0</v>
      </c>
      <c r="O196" s="16">
        <f t="shared" si="170"/>
        <v>0</v>
      </c>
      <c r="P196" s="6" t="str">
        <f t="shared" si="195"/>
        <v>0</v>
      </c>
      <c r="Q196" s="6" t="str">
        <f t="shared" si="195"/>
        <v>0</v>
      </c>
      <c r="R196" s="72" t="str">
        <f>IFERROR(VLOOKUP($A196,_f12_all_pr,R$1,FALSE),"0")</f>
        <v>0</v>
      </c>
      <c r="S196" s="6"/>
      <c r="T196" s="16">
        <f t="shared" si="162"/>
        <v>0</v>
      </c>
      <c r="U196" s="16">
        <f t="shared" si="163"/>
        <v>0</v>
      </c>
      <c r="V196" s="117">
        <f t="shared" si="164"/>
        <v>0</v>
      </c>
      <c r="W196" s="111">
        <f t="shared" si="165"/>
        <v>0</v>
      </c>
      <c r="X196" s="111">
        <f t="shared" si="166"/>
        <v>0</v>
      </c>
      <c r="Y196" s="111">
        <f t="shared" si="157"/>
        <v>0</v>
      </c>
      <c r="Z196" s="111">
        <f t="shared" si="158"/>
        <v>0</v>
      </c>
    </row>
    <row r="197" spans="1:26" x14ac:dyDescent="0.25">
      <c r="A197" t="s">
        <v>1457</v>
      </c>
      <c r="C197">
        <v>189</v>
      </c>
      <c r="D197" s="19" t="s">
        <v>357</v>
      </c>
      <c r="E197" s="8" t="s">
        <v>328</v>
      </c>
      <c r="F197" s="2" t="s">
        <v>383</v>
      </c>
      <c r="G197" s="6" t="str">
        <f t="shared" si="194"/>
        <v>0</v>
      </c>
      <c r="H197" s="72" t="str">
        <f>IFERROR(VLOOKUP($A197,_f12_all_pr,H$1,FALSE),"0")</f>
        <v>0</v>
      </c>
      <c r="I197" s="6" t="str">
        <f t="shared" si="194"/>
        <v>0</v>
      </c>
      <c r="J197" s="6" t="str">
        <f t="shared" si="194"/>
        <v>0</v>
      </c>
      <c r="K197" s="72" t="str">
        <f>IFERROR(VLOOKUP($A197,_f12_all_pr,K$1,FALSE),"0")</f>
        <v>0</v>
      </c>
      <c r="L197" s="6" t="str">
        <f t="shared" si="194"/>
        <v>0</v>
      </c>
      <c r="M197" s="6" t="str">
        <f t="shared" si="194"/>
        <v>0</v>
      </c>
      <c r="N197" s="6" t="str">
        <f t="shared" si="194"/>
        <v>0</v>
      </c>
      <c r="O197" s="16">
        <f t="shared" si="170"/>
        <v>0</v>
      </c>
      <c r="P197" s="6" t="str">
        <f t="shared" si="195"/>
        <v>0</v>
      </c>
      <c r="Q197" s="6" t="str">
        <f t="shared" si="195"/>
        <v>0</v>
      </c>
      <c r="R197" s="72" t="str">
        <f>IFERROR(VLOOKUP($A197,_f12_all_pr,R$1,FALSE),"0")</f>
        <v>0</v>
      </c>
      <c r="S197" s="6"/>
      <c r="T197" s="16">
        <f t="shared" si="162"/>
        <v>0</v>
      </c>
      <c r="U197" s="16">
        <f t="shared" si="163"/>
        <v>0</v>
      </c>
      <c r="V197" s="117">
        <f t="shared" si="164"/>
        <v>0</v>
      </c>
      <c r="W197" s="111">
        <f t="shared" si="165"/>
        <v>0</v>
      </c>
      <c r="X197" s="111">
        <f t="shared" si="166"/>
        <v>0</v>
      </c>
      <c r="Y197" s="111">
        <f t="shared" si="157"/>
        <v>0</v>
      </c>
      <c r="Z197" s="111">
        <f t="shared" si="158"/>
        <v>0</v>
      </c>
    </row>
    <row r="198" spans="1:26" x14ac:dyDescent="0.25">
      <c r="A198" t="s">
        <v>1458</v>
      </c>
      <c r="C198">
        <v>190</v>
      </c>
      <c r="D198" s="19" t="s">
        <v>358</v>
      </c>
      <c r="E198" s="8" t="s">
        <v>329</v>
      </c>
      <c r="F198" s="2" t="s">
        <v>384</v>
      </c>
      <c r="G198" s="6" t="str">
        <f t="shared" si="194"/>
        <v>0</v>
      </c>
      <c r="H198" s="72" t="str">
        <f>IFERROR(VLOOKUP($A198,_f12_all_pr,H$1,FALSE),"0")</f>
        <v>0</v>
      </c>
      <c r="I198" s="6" t="str">
        <f t="shared" si="194"/>
        <v>0</v>
      </c>
      <c r="J198" s="6" t="str">
        <f t="shared" si="194"/>
        <v>0</v>
      </c>
      <c r="K198" s="72" t="str">
        <f>IFERROR(VLOOKUP($A198,_f12_all_pr,K$1,FALSE),"0")</f>
        <v>0</v>
      </c>
      <c r="L198" s="6" t="str">
        <f t="shared" si="194"/>
        <v>0</v>
      </c>
      <c r="M198" s="6" t="str">
        <f t="shared" si="194"/>
        <v>0</v>
      </c>
      <c r="N198" s="6" t="str">
        <f t="shared" si="194"/>
        <v>0</v>
      </c>
      <c r="O198" s="16">
        <f t="shared" si="170"/>
        <v>0</v>
      </c>
      <c r="P198" s="6" t="str">
        <f t="shared" si="195"/>
        <v>0</v>
      </c>
      <c r="Q198" s="6" t="str">
        <f t="shared" si="195"/>
        <v>0</v>
      </c>
      <c r="R198" s="72" t="str">
        <f>IFERROR(VLOOKUP($A198,_f12_all_pr,R$1,FALSE),"0")</f>
        <v>0</v>
      </c>
      <c r="S198" s="6"/>
      <c r="T198" s="16">
        <f t="shared" si="162"/>
        <v>0</v>
      </c>
      <c r="U198" s="16">
        <f t="shared" si="163"/>
        <v>0</v>
      </c>
      <c r="V198" s="117">
        <f t="shared" si="164"/>
        <v>0</v>
      </c>
      <c r="W198" s="111">
        <f t="shared" si="165"/>
        <v>0</v>
      </c>
      <c r="X198" s="111">
        <f t="shared" si="166"/>
        <v>0</v>
      </c>
      <c r="Y198" s="111">
        <f t="shared" si="157"/>
        <v>0</v>
      </c>
      <c r="Z198" s="111">
        <f t="shared" si="158"/>
        <v>0</v>
      </c>
    </row>
    <row r="199" spans="1:26" ht="24.75" x14ac:dyDescent="0.25">
      <c r="A199" t="s">
        <v>1459</v>
      </c>
      <c r="C199">
        <v>191</v>
      </c>
      <c r="D199" s="19" t="s">
        <v>359</v>
      </c>
      <c r="E199" s="8" t="s">
        <v>330</v>
      </c>
      <c r="F199" s="2" t="s">
        <v>385</v>
      </c>
      <c r="G199" s="6" t="str">
        <f t="shared" si="194"/>
        <v>0</v>
      </c>
      <c r="H199" s="72" t="str">
        <f>IFERROR(VLOOKUP($A199,_f12_all_pr,H$1,FALSE),"0")</f>
        <v>0</v>
      </c>
      <c r="I199" s="6" t="str">
        <f t="shared" si="194"/>
        <v>0</v>
      </c>
      <c r="J199" s="6" t="str">
        <f t="shared" si="194"/>
        <v>0</v>
      </c>
      <c r="K199" s="72" t="str">
        <f>IFERROR(VLOOKUP($A199,_f12_all_pr,K$1,FALSE),"0")</f>
        <v>0</v>
      </c>
      <c r="L199" s="6" t="str">
        <f t="shared" si="194"/>
        <v>0</v>
      </c>
      <c r="M199" s="6" t="str">
        <f t="shared" si="194"/>
        <v>0</v>
      </c>
      <c r="N199" s="6" t="str">
        <f t="shared" si="194"/>
        <v>0</v>
      </c>
      <c r="O199" s="16">
        <f t="shared" si="170"/>
        <v>0</v>
      </c>
      <c r="P199" s="6" t="str">
        <f t="shared" si="195"/>
        <v>0</v>
      </c>
      <c r="Q199" s="6" t="str">
        <f t="shared" si="195"/>
        <v>0</v>
      </c>
      <c r="R199" s="72" t="str">
        <f>IFERROR(VLOOKUP($A199,_f12_all_pr,R$1,FALSE),"0")</f>
        <v>0</v>
      </c>
      <c r="S199" s="6"/>
      <c r="T199" s="16">
        <f t="shared" si="162"/>
        <v>0</v>
      </c>
      <c r="U199" s="16">
        <f t="shared" si="163"/>
        <v>0</v>
      </c>
      <c r="V199" s="117">
        <f t="shared" si="164"/>
        <v>0</v>
      </c>
      <c r="W199" s="111">
        <f t="shared" si="165"/>
        <v>0</v>
      </c>
      <c r="X199" s="111">
        <f t="shared" si="166"/>
        <v>0</v>
      </c>
      <c r="Y199" s="111">
        <f t="shared" si="157"/>
        <v>0</v>
      </c>
      <c r="Z199" s="111">
        <f t="shared" si="158"/>
        <v>0</v>
      </c>
    </row>
    <row r="200" spans="1:26" x14ac:dyDescent="0.25">
      <c r="C200">
        <v>192</v>
      </c>
      <c r="D200" s="36" t="s">
        <v>681</v>
      </c>
      <c r="E200" s="14"/>
      <c r="F200" s="15"/>
      <c r="G200" s="233">
        <f t="shared" ref="G200:N200" si="196">IFERROR(G196-G197-G198-G199,"0")</f>
        <v>0</v>
      </c>
      <c r="H200" s="228"/>
      <c r="I200" s="233">
        <f t="shared" si="196"/>
        <v>0</v>
      </c>
      <c r="J200" s="233">
        <f t="shared" si="196"/>
        <v>0</v>
      </c>
      <c r="K200" s="228"/>
      <c r="L200" s="233">
        <f t="shared" si="196"/>
        <v>0</v>
      </c>
      <c r="M200" s="233">
        <f t="shared" si="196"/>
        <v>0</v>
      </c>
      <c r="N200" s="233">
        <f t="shared" si="196"/>
        <v>0</v>
      </c>
      <c r="O200" s="16">
        <f t="shared" si="170"/>
        <v>0</v>
      </c>
      <c r="P200" s="233">
        <f>IFERROR(P196-P197-P198-P199,"0")</f>
        <v>0</v>
      </c>
      <c r="Q200" s="233">
        <f>IFERROR(Q196-Q197-Q198-Q199,"0")</f>
        <v>0</v>
      </c>
      <c r="R200" s="228"/>
      <c r="S200" s="16"/>
      <c r="T200" s="16">
        <f t="shared" si="162"/>
        <v>0</v>
      </c>
      <c r="U200" s="16">
        <f t="shared" si="163"/>
        <v>0</v>
      </c>
      <c r="V200" s="117">
        <f t="shared" si="164"/>
        <v>0</v>
      </c>
      <c r="W200" s="111">
        <f t="shared" si="165"/>
        <v>0</v>
      </c>
      <c r="X200" s="111">
        <f t="shared" si="166"/>
        <v>0</v>
      </c>
      <c r="Y200" s="111">
        <f t="shared" si="157"/>
        <v>0</v>
      </c>
      <c r="Z200" s="111">
        <f t="shared" si="158"/>
        <v>0</v>
      </c>
    </row>
    <row r="201" spans="1:26" x14ac:dyDescent="0.25">
      <c r="C201">
        <v>193</v>
      </c>
      <c r="D201" s="37" t="s">
        <v>663</v>
      </c>
      <c r="E201" s="20"/>
      <c r="F201" s="21"/>
      <c r="G201" s="231">
        <f>IFERROR(G156-G157-G158-G161-G167-G178-G195-G196-G184,"0")</f>
        <v>0</v>
      </c>
      <c r="H201" s="228"/>
      <c r="I201" s="231">
        <f t="shared" ref="I201:S201" si="197">IFERROR(I156-I157-I158-I161-I167-I178-I195-I196-I184,"0")</f>
        <v>0</v>
      </c>
      <c r="J201" s="231">
        <f t="shared" si="197"/>
        <v>0</v>
      </c>
      <c r="K201" s="228"/>
      <c r="L201" s="231">
        <f t="shared" si="197"/>
        <v>0</v>
      </c>
      <c r="M201" s="231">
        <f t="shared" si="197"/>
        <v>0</v>
      </c>
      <c r="N201" s="231">
        <f t="shared" si="197"/>
        <v>0</v>
      </c>
      <c r="O201" s="16">
        <f t="shared" si="170"/>
        <v>0</v>
      </c>
      <c r="P201" s="231">
        <f t="shared" si="197"/>
        <v>0</v>
      </c>
      <c r="Q201" s="231">
        <f t="shared" si="197"/>
        <v>0</v>
      </c>
      <c r="R201" s="228"/>
      <c r="S201" s="16">
        <f t="shared" si="197"/>
        <v>0</v>
      </c>
      <c r="T201" s="16">
        <f t="shared" si="162"/>
        <v>0</v>
      </c>
      <c r="U201" s="16">
        <f t="shared" si="163"/>
        <v>0</v>
      </c>
      <c r="V201" s="117">
        <f t="shared" si="164"/>
        <v>0</v>
      </c>
      <c r="W201" s="111">
        <f t="shared" si="165"/>
        <v>0</v>
      </c>
      <c r="X201" s="111">
        <f t="shared" si="166"/>
        <v>0</v>
      </c>
      <c r="Y201" s="111">
        <f t="shared" si="157"/>
        <v>0</v>
      </c>
      <c r="Z201" s="111">
        <f t="shared" si="158"/>
        <v>0</v>
      </c>
    </row>
    <row r="202" spans="1:26" x14ac:dyDescent="0.25">
      <c r="A202" t="s">
        <v>1460</v>
      </c>
      <c r="B202">
        <v>1</v>
      </c>
      <c r="C202">
        <v>194</v>
      </c>
      <c r="D202" s="4" t="s">
        <v>386</v>
      </c>
      <c r="E202" s="12" t="s">
        <v>388</v>
      </c>
      <c r="F202" s="18" t="s">
        <v>387</v>
      </c>
      <c r="G202" s="46" t="str">
        <f t="shared" ref="G202:N205" si="198">IFERROR(VLOOKUP($A202,_f12_all,G$1,FALSE),"0")</f>
        <v>0</v>
      </c>
      <c r="H202" s="70" t="str">
        <f>IFERROR(VLOOKUP($A202,_f12_all_pr,H$1,FALSE),"0")</f>
        <v>0</v>
      </c>
      <c r="I202" s="46" t="str">
        <f t="shared" si="198"/>
        <v>0</v>
      </c>
      <c r="J202" s="46" t="str">
        <f t="shared" si="198"/>
        <v>0</v>
      </c>
      <c r="K202" s="70" t="str">
        <f>IFERROR(VLOOKUP($A202,_f12_all_pr,K$1,FALSE),"0")</f>
        <v>0</v>
      </c>
      <c r="L202" s="46" t="str">
        <f t="shared" si="198"/>
        <v>0</v>
      </c>
      <c r="M202" s="46" t="str">
        <f t="shared" si="198"/>
        <v>0</v>
      </c>
      <c r="N202" s="46" t="str">
        <f t="shared" si="198"/>
        <v>0</v>
      </c>
      <c r="O202" s="16">
        <f t="shared" si="170"/>
        <v>0</v>
      </c>
      <c r="P202" s="46" t="str">
        <f t="shared" ref="P202:Q205" si="199">IFERROR(VLOOKUP($A202,_f12_all,P$1,FALSE),"0")</f>
        <v>0</v>
      </c>
      <c r="Q202" s="46" t="str">
        <f t="shared" si="199"/>
        <v>0</v>
      </c>
      <c r="R202" s="70" t="str">
        <f>IFERROR(VLOOKUP($A202,_f12_all_pr,R$1,FALSE),"0")</f>
        <v>0</v>
      </c>
      <c r="S202" s="6"/>
      <c r="T202" s="16">
        <f t="shared" si="162"/>
        <v>0</v>
      </c>
      <c r="U202" s="16">
        <f t="shared" si="163"/>
        <v>0</v>
      </c>
      <c r="V202" s="117">
        <f t="shared" si="164"/>
        <v>0</v>
      </c>
      <c r="W202" s="111">
        <f t="shared" si="165"/>
        <v>0</v>
      </c>
      <c r="X202" s="111">
        <f t="shared" si="166"/>
        <v>0</v>
      </c>
      <c r="Y202" s="111">
        <f t="shared" si="157"/>
        <v>0</v>
      </c>
      <c r="Z202" s="111">
        <f t="shared" si="158"/>
        <v>0</v>
      </c>
    </row>
    <row r="203" spans="1:26" ht="24.75" x14ac:dyDescent="0.25">
      <c r="A203" t="s">
        <v>1461</v>
      </c>
      <c r="C203">
        <v>195</v>
      </c>
      <c r="D203" s="10" t="s">
        <v>402</v>
      </c>
      <c r="E203" s="8" t="s">
        <v>389</v>
      </c>
      <c r="F203" s="2" t="s">
        <v>415</v>
      </c>
      <c r="G203" s="6" t="str">
        <f t="shared" si="198"/>
        <v>0</v>
      </c>
      <c r="H203" s="72" t="str">
        <f>IFERROR(VLOOKUP($A203,_f12_all_pr,H$1,FALSE),"0")</f>
        <v>0</v>
      </c>
      <c r="I203" s="6" t="str">
        <f t="shared" si="198"/>
        <v>0</v>
      </c>
      <c r="J203" s="6" t="str">
        <f t="shared" si="198"/>
        <v>0</v>
      </c>
      <c r="K203" s="72" t="str">
        <f>IFERROR(VLOOKUP($A203,_f12_all_pr,K$1,FALSE),"0")</f>
        <v>0</v>
      </c>
      <c r="L203" s="6" t="str">
        <f t="shared" si="198"/>
        <v>0</v>
      </c>
      <c r="M203" s="6" t="str">
        <f t="shared" si="198"/>
        <v>0</v>
      </c>
      <c r="N203" s="6" t="str">
        <f t="shared" si="198"/>
        <v>0</v>
      </c>
      <c r="O203" s="16">
        <f t="shared" si="170"/>
        <v>0</v>
      </c>
      <c r="P203" s="6" t="str">
        <f t="shared" si="199"/>
        <v>0</v>
      </c>
      <c r="Q203" s="6" t="str">
        <f t="shared" si="199"/>
        <v>0</v>
      </c>
      <c r="R203" s="72" t="str">
        <f>IFERROR(VLOOKUP($A203,_f12_all_pr,R$1,FALSE),"0")</f>
        <v>0</v>
      </c>
      <c r="S203" s="6"/>
      <c r="T203" s="16">
        <f t="shared" si="162"/>
        <v>0</v>
      </c>
      <c r="U203" s="16">
        <f t="shared" si="163"/>
        <v>0</v>
      </c>
      <c r="V203" s="117">
        <f t="shared" si="164"/>
        <v>0</v>
      </c>
      <c r="W203" s="111">
        <f t="shared" si="165"/>
        <v>0</v>
      </c>
      <c r="X203" s="111">
        <f t="shared" si="166"/>
        <v>0</v>
      </c>
      <c r="Y203" s="111">
        <f t="shared" si="157"/>
        <v>0</v>
      </c>
      <c r="Z203" s="111">
        <f t="shared" si="158"/>
        <v>0</v>
      </c>
    </row>
    <row r="204" spans="1:26" x14ac:dyDescent="0.25">
      <c r="A204" t="s">
        <v>1462</v>
      </c>
      <c r="C204">
        <v>196</v>
      </c>
      <c r="D204" s="19" t="s">
        <v>403</v>
      </c>
      <c r="E204" s="8" t="s">
        <v>400</v>
      </c>
      <c r="F204" s="2" t="s">
        <v>416</v>
      </c>
      <c r="G204" s="6" t="str">
        <f t="shared" si="198"/>
        <v>0</v>
      </c>
      <c r="H204" s="72" t="str">
        <f>IFERROR(VLOOKUP($A204,_f12_all_pr,H$1,FALSE),"0")</f>
        <v>0</v>
      </c>
      <c r="I204" s="6" t="str">
        <f t="shared" si="198"/>
        <v>0</v>
      </c>
      <c r="J204" s="6" t="str">
        <f t="shared" si="198"/>
        <v>0</v>
      </c>
      <c r="K204" s="72" t="str">
        <f>IFERROR(VLOOKUP($A204,_f12_all_pr,K$1,FALSE),"0")</f>
        <v>0</v>
      </c>
      <c r="L204" s="6" t="str">
        <f t="shared" si="198"/>
        <v>0</v>
      </c>
      <c r="M204" s="6" t="str">
        <f t="shared" si="198"/>
        <v>0</v>
      </c>
      <c r="N204" s="6" t="str">
        <f t="shared" si="198"/>
        <v>0</v>
      </c>
      <c r="O204" s="16">
        <f t="shared" si="170"/>
        <v>0</v>
      </c>
      <c r="P204" s="6" t="str">
        <f t="shared" si="199"/>
        <v>0</v>
      </c>
      <c r="Q204" s="6" t="str">
        <f t="shared" si="199"/>
        <v>0</v>
      </c>
      <c r="R204" s="72" t="str">
        <f>IFERROR(VLOOKUP($A204,_f12_all_pr,R$1,FALSE),"0")</f>
        <v>0</v>
      </c>
      <c r="S204" s="6"/>
      <c r="T204" s="16">
        <f t="shared" si="162"/>
        <v>0</v>
      </c>
      <c r="U204" s="16">
        <f t="shared" si="163"/>
        <v>0</v>
      </c>
      <c r="V204" s="117">
        <f t="shared" si="164"/>
        <v>0</v>
      </c>
      <c r="W204" s="111">
        <f t="shared" si="165"/>
        <v>0</v>
      </c>
      <c r="X204" s="111">
        <f t="shared" si="166"/>
        <v>0</v>
      </c>
      <c r="Y204" s="111">
        <f t="shared" si="157"/>
        <v>0</v>
      </c>
      <c r="Z204" s="111">
        <f t="shared" si="158"/>
        <v>0</v>
      </c>
    </row>
    <row r="205" spans="1:26" ht="24.75" x14ac:dyDescent="0.25">
      <c r="A205" t="s">
        <v>1463</v>
      </c>
      <c r="C205">
        <v>197</v>
      </c>
      <c r="D205" s="19" t="s">
        <v>404</v>
      </c>
      <c r="E205" s="8" t="s">
        <v>401</v>
      </c>
      <c r="F205" s="2" t="s">
        <v>417</v>
      </c>
      <c r="G205" s="6" t="str">
        <f t="shared" si="198"/>
        <v>0</v>
      </c>
      <c r="H205" s="72" t="str">
        <f>IFERROR(VLOOKUP($A205,_f12_all_pr,H$1,FALSE),"0")</f>
        <v>0</v>
      </c>
      <c r="I205" s="6" t="str">
        <f t="shared" si="198"/>
        <v>0</v>
      </c>
      <c r="J205" s="6" t="str">
        <f t="shared" si="198"/>
        <v>0</v>
      </c>
      <c r="K205" s="72" t="str">
        <f>IFERROR(VLOOKUP($A205,_f12_all_pr,K$1,FALSE),"0")</f>
        <v>0</v>
      </c>
      <c r="L205" s="6" t="str">
        <f t="shared" si="198"/>
        <v>0</v>
      </c>
      <c r="M205" s="6" t="str">
        <f t="shared" si="198"/>
        <v>0</v>
      </c>
      <c r="N205" s="6" t="str">
        <f t="shared" si="198"/>
        <v>0</v>
      </c>
      <c r="O205" s="16">
        <f t="shared" si="170"/>
        <v>0</v>
      </c>
      <c r="P205" s="6" t="str">
        <f t="shared" si="199"/>
        <v>0</v>
      </c>
      <c r="Q205" s="6" t="str">
        <f t="shared" si="199"/>
        <v>0</v>
      </c>
      <c r="R205" s="72" t="str">
        <f>IFERROR(VLOOKUP($A205,_f12_all_pr,R$1,FALSE),"0")</f>
        <v>0</v>
      </c>
      <c r="S205" s="6"/>
      <c r="T205" s="16">
        <f t="shared" si="162"/>
        <v>0</v>
      </c>
      <c r="U205" s="16">
        <f t="shared" si="163"/>
        <v>0</v>
      </c>
      <c r="V205" s="117">
        <f t="shared" si="164"/>
        <v>0</v>
      </c>
      <c r="W205" s="111">
        <f t="shared" si="165"/>
        <v>0</v>
      </c>
      <c r="X205" s="111">
        <f t="shared" si="166"/>
        <v>0</v>
      </c>
      <c r="Y205" s="111">
        <f t="shared" si="157"/>
        <v>0</v>
      </c>
      <c r="Z205" s="111">
        <f t="shared" si="158"/>
        <v>0</v>
      </c>
    </row>
    <row r="206" spans="1:26" x14ac:dyDescent="0.25">
      <c r="C206">
        <v>198</v>
      </c>
      <c r="D206" s="36" t="s">
        <v>680</v>
      </c>
      <c r="E206" s="15"/>
      <c r="F206" s="15"/>
      <c r="G206" s="233">
        <f>IFERROR(G203-G204-G205,"0")</f>
        <v>0</v>
      </c>
      <c r="H206" s="228"/>
      <c r="I206" s="233">
        <f t="shared" ref="I206:Q206" si="200">IFERROR(I203-I204-I205,"0")</f>
        <v>0</v>
      </c>
      <c r="J206" s="233">
        <f t="shared" si="200"/>
        <v>0</v>
      </c>
      <c r="K206" s="228"/>
      <c r="L206" s="233">
        <f t="shared" si="200"/>
        <v>0</v>
      </c>
      <c r="M206" s="233">
        <f t="shared" si="200"/>
        <v>0</v>
      </c>
      <c r="N206" s="233">
        <f t="shared" si="200"/>
        <v>0</v>
      </c>
      <c r="O206" s="16">
        <f t="shared" si="200"/>
        <v>0</v>
      </c>
      <c r="P206" s="233">
        <f t="shared" si="200"/>
        <v>0</v>
      </c>
      <c r="Q206" s="233">
        <f t="shared" si="200"/>
        <v>0</v>
      </c>
      <c r="R206" s="228"/>
      <c r="S206" s="16"/>
      <c r="T206" s="16">
        <f t="shared" si="162"/>
        <v>0</v>
      </c>
      <c r="U206" s="16">
        <f t="shared" si="163"/>
        <v>0</v>
      </c>
      <c r="V206" s="117">
        <f t="shared" si="164"/>
        <v>0</v>
      </c>
      <c r="W206" s="111">
        <f t="shared" si="165"/>
        <v>0</v>
      </c>
      <c r="X206" s="111">
        <f t="shared" si="166"/>
        <v>0</v>
      </c>
      <c r="Y206" s="111">
        <f t="shared" si="157"/>
        <v>0</v>
      </c>
      <c r="Z206" s="111">
        <f t="shared" si="158"/>
        <v>0</v>
      </c>
    </row>
    <row r="207" spans="1:26" x14ac:dyDescent="0.25">
      <c r="A207" t="s">
        <v>1464</v>
      </c>
      <c r="C207">
        <v>199</v>
      </c>
      <c r="D207" s="10" t="s">
        <v>405</v>
      </c>
      <c r="E207" s="8" t="s">
        <v>390</v>
      </c>
      <c r="F207" s="2" t="s">
        <v>418</v>
      </c>
      <c r="G207" s="6" t="str">
        <f t="shared" ref="G207:N218" si="201">IFERROR(VLOOKUP($A207,_f12_all,G$1,FALSE),"0")</f>
        <v>0</v>
      </c>
      <c r="H207" s="72" t="str">
        <f t="shared" ref="H207:H218" si="202">IFERROR(VLOOKUP($A207,_f12_all_pr,H$1,FALSE),"0")</f>
        <v>0</v>
      </c>
      <c r="I207" s="6" t="str">
        <f t="shared" si="201"/>
        <v>0</v>
      </c>
      <c r="J207" s="6" t="str">
        <f t="shared" si="201"/>
        <v>0</v>
      </c>
      <c r="K207" s="72" t="str">
        <f t="shared" ref="K207:K218" si="203">IFERROR(VLOOKUP($A207,_f12_all_pr,K$1,FALSE),"0")</f>
        <v>0</v>
      </c>
      <c r="L207" s="6" t="str">
        <f t="shared" si="201"/>
        <v>0</v>
      </c>
      <c r="M207" s="6" t="str">
        <f t="shared" si="201"/>
        <v>0</v>
      </c>
      <c r="N207" s="6" t="str">
        <f t="shared" si="201"/>
        <v>0</v>
      </c>
      <c r="O207" s="16">
        <f t="shared" si="170"/>
        <v>0</v>
      </c>
      <c r="P207" s="6" t="str">
        <f t="shared" ref="P207:Q218" si="204">IFERROR(VLOOKUP($A207,_f12_all,P$1,FALSE),"0")</f>
        <v>0</v>
      </c>
      <c r="Q207" s="6" t="str">
        <f t="shared" si="204"/>
        <v>0</v>
      </c>
      <c r="R207" s="72" t="str">
        <f t="shared" ref="R207:R218" si="205">IFERROR(VLOOKUP($A207,_f12_all_pr,R$1,FALSE),"0")</f>
        <v>0</v>
      </c>
      <c r="S207" s="6"/>
      <c r="T207" s="16">
        <f t="shared" si="162"/>
        <v>0</v>
      </c>
      <c r="U207" s="16">
        <f t="shared" si="163"/>
        <v>0</v>
      </c>
      <c r="V207" s="117">
        <f t="shared" si="164"/>
        <v>0</v>
      </c>
      <c r="W207" s="111">
        <f t="shared" si="165"/>
        <v>0</v>
      </c>
      <c r="X207" s="111">
        <f t="shared" si="166"/>
        <v>0</v>
      </c>
      <c r="Y207" s="111">
        <f t="shared" si="157"/>
        <v>0</v>
      </c>
      <c r="Z207" s="111">
        <f t="shared" si="158"/>
        <v>0</v>
      </c>
    </row>
    <row r="208" spans="1:26" ht="24" x14ac:dyDescent="0.25">
      <c r="A208" t="s">
        <v>1465</v>
      </c>
      <c r="C208">
        <v>200</v>
      </c>
      <c r="D208" s="10" t="s">
        <v>406</v>
      </c>
      <c r="E208" s="8" t="s">
        <v>391</v>
      </c>
      <c r="F208" s="2" t="s">
        <v>419</v>
      </c>
      <c r="G208" s="6" t="str">
        <f t="shared" si="201"/>
        <v>0</v>
      </c>
      <c r="H208" s="72" t="str">
        <f t="shared" si="202"/>
        <v>0</v>
      </c>
      <c r="I208" s="6" t="str">
        <f t="shared" si="201"/>
        <v>0</v>
      </c>
      <c r="J208" s="6" t="str">
        <f t="shared" si="201"/>
        <v>0</v>
      </c>
      <c r="K208" s="72" t="str">
        <f t="shared" si="203"/>
        <v>0</v>
      </c>
      <c r="L208" s="6" t="str">
        <f t="shared" si="201"/>
        <v>0</v>
      </c>
      <c r="M208" s="6" t="str">
        <f t="shared" si="201"/>
        <v>0</v>
      </c>
      <c r="N208" s="6" t="str">
        <f t="shared" si="201"/>
        <v>0</v>
      </c>
      <c r="O208" s="16">
        <f t="shared" si="170"/>
        <v>0</v>
      </c>
      <c r="P208" s="6" t="str">
        <f t="shared" si="204"/>
        <v>0</v>
      </c>
      <c r="Q208" s="6" t="str">
        <f t="shared" si="204"/>
        <v>0</v>
      </c>
      <c r="R208" s="72" t="str">
        <f t="shared" si="205"/>
        <v>0</v>
      </c>
      <c r="S208" s="6"/>
      <c r="T208" s="16">
        <f t="shared" si="162"/>
        <v>0</v>
      </c>
      <c r="U208" s="16">
        <f t="shared" si="163"/>
        <v>0</v>
      </c>
      <c r="V208" s="117">
        <f t="shared" si="164"/>
        <v>0</v>
      </c>
      <c r="W208" s="111">
        <f t="shared" si="165"/>
        <v>0</v>
      </c>
      <c r="X208" s="111">
        <f t="shared" si="166"/>
        <v>0</v>
      </c>
      <c r="Y208" s="111">
        <f t="shared" si="157"/>
        <v>0</v>
      </c>
      <c r="Z208" s="111">
        <f t="shared" si="158"/>
        <v>0</v>
      </c>
    </row>
    <row r="209" spans="1:26" ht="36" x14ac:dyDescent="0.25">
      <c r="A209" s="51" t="s">
        <v>3386</v>
      </c>
      <c r="C209">
        <v>201</v>
      </c>
      <c r="D209" s="108" t="s">
        <v>3380</v>
      </c>
      <c r="E209" s="8" t="s">
        <v>3378</v>
      </c>
      <c r="F209" s="2" t="s">
        <v>3379</v>
      </c>
      <c r="G209" s="6" t="str">
        <f t="shared" si="201"/>
        <v>0</v>
      </c>
      <c r="H209" s="72" t="str">
        <f t="shared" si="202"/>
        <v>0</v>
      </c>
      <c r="I209" s="6" t="str">
        <f t="shared" si="201"/>
        <v>0</v>
      </c>
      <c r="J209" s="6" t="str">
        <f t="shared" si="201"/>
        <v>0</v>
      </c>
      <c r="K209" s="72" t="str">
        <f t="shared" si="203"/>
        <v>0</v>
      </c>
      <c r="L209" s="6" t="str">
        <f t="shared" si="201"/>
        <v>0</v>
      </c>
      <c r="M209" s="6" t="str">
        <f t="shared" si="201"/>
        <v>0</v>
      </c>
      <c r="N209" s="6" t="str">
        <f t="shared" si="201"/>
        <v>0</v>
      </c>
      <c r="O209" s="16">
        <f t="shared" ref="O209" si="206">IFERROR(J209-M209-N209,"0")</f>
        <v>0</v>
      </c>
      <c r="P209" s="6" t="str">
        <f t="shared" si="204"/>
        <v>0</v>
      </c>
      <c r="Q209" s="6" t="str">
        <f t="shared" si="204"/>
        <v>0</v>
      </c>
      <c r="R209" s="72" t="str">
        <f t="shared" si="205"/>
        <v>0</v>
      </c>
      <c r="S209" s="6"/>
      <c r="T209" s="16">
        <f t="shared" ref="T209" si="207">IFERROR(G209-I209,"0")</f>
        <v>0</v>
      </c>
      <c r="U209" s="16">
        <f t="shared" ref="U209" si="208">IFERROR(J209-L209,"0")</f>
        <v>0</v>
      </c>
      <c r="V209" s="117">
        <f t="shared" ref="V209" si="209">IFERROR(T209-U209,"0")</f>
        <v>0</v>
      </c>
      <c r="W209" s="111">
        <f t="shared" ref="W209" si="210">I209-P209-Q209</f>
        <v>0</v>
      </c>
      <c r="X209" s="111">
        <f t="shared" ref="X209" si="211">I209-L209</f>
        <v>0</v>
      </c>
      <c r="Y209" s="111">
        <f t="shared" ref="Y209" si="212">G209-J209</f>
        <v>0</v>
      </c>
      <c r="Z209" s="111">
        <f t="shared" ref="Z209" si="213">J209-M209-N209</f>
        <v>0</v>
      </c>
    </row>
    <row r="210" spans="1:26" x14ac:dyDescent="0.25">
      <c r="A210" s="51"/>
      <c r="C210">
        <v>202</v>
      </c>
      <c r="D210" s="36" t="s">
        <v>3383</v>
      </c>
      <c r="E210" s="15"/>
      <c r="F210" s="233"/>
      <c r="G210" s="233">
        <f>IFERROR(G208-G209,"0")</f>
        <v>0</v>
      </c>
      <c r="H210" s="228"/>
      <c r="I210" s="233">
        <f t="shared" ref="I210:Q210" si="214">IFERROR(I208-I209,"0")</f>
        <v>0</v>
      </c>
      <c r="J210" s="233">
        <f t="shared" si="214"/>
        <v>0</v>
      </c>
      <c r="K210" s="228"/>
      <c r="L210" s="233">
        <f t="shared" si="214"/>
        <v>0</v>
      </c>
      <c r="M210" s="233">
        <f t="shared" si="214"/>
        <v>0</v>
      </c>
      <c r="N210" s="233">
        <f t="shared" si="214"/>
        <v>0</v>
      </c>
      <c r="O210" s="16">
        <f t="shared" ref="O210" si="215">IFERROR(J210-M210-N210,"0")</f>
        <v>0</v>
      </c>
      <c r="P210" s="233">
        <f t="shared" si="214"/>
        <v>0</v>
      </c>
      <c r="Q210" s="233">
        <f t="shared" si="214"/>
        <v>0</v>
      </c>
      <c r="R210" s="228"/>
      <c r="S210" s="16"/>
      <c r="T210" s="16">
        <f t="shared" ref="T210" si="216">IFERROR(G210-I210,"0")</f>
        <v>0</v>
      </c>
      <c r="U210" s="16">
        <f t="shared" ref="U210" si="217">IFERROR(J210-L210,"0")</f>
        <v>0</v>
      </c>
      <c r="V210" s="117">
        <f t="shared" ref="V210" si="218">IFERROR(T210-U210,"0")</f>
        <v>0</v>
      </c>
      <c r="W210" s="111">
        <f t="shared" ref="W210" si="219">I210-P210-Q210</f>
        <v>0</v>
      </c>
      <c r="X210" s="111">
        <f t="shared" ref="X210" si="220">I210-L210</f>
        <v>0</v>
      </c>
      <c r="Y210" s="111">
        <f t="shared" ref="Y210" si="221">G210-J210</f>
        <v>0</v>
      </c>
      <c r="Z210" s="111">
        <f t="shared" si="158"/>
        <v>0</v>
      </c>
    </row>
    <row r="211" spans="1:26" ht="24.75" x14ac:dyDescent="0.25">
      <c r="A211" t="s">
        <v>1466</v>
      </c>
      <c r="C211">
        <v>203</v>
      </c>
      <c r="D211" s="10" t="s">
        <v>407</v>
      </c>
      <c r="E211" s="8" t="s">
        <v>392</v>
      </c>
      <c r="F211" s="2" t="s">
        <v>420</v>
      </c>
      <c r="G211" s="6" t="str">
        <f t="shared" si="201"/>
        <v>0</v>
      </c>
      <c r="H211" s="72" t="str">
        <f t="shared" si="202"/>
        <v>0</v>
      </c>
      <c r="I211" s="6" t="str">
        <f t="shared" si="201"/>
        <v>0</v>
      </c>
      <c r="J211" s="6" t="str">
        <f t="shared" si="201"/>
        <v>0</v>
      </c>
      <c r="K211" s="72" t="str">
        <f t="shared" si="203"/>
        <v>0</v>
      </c>
      <c r="L211" s="6" t="str">
        <f t="shared" si="201"/>
        <v>0</v>
      </c>
      <c r="M211" s="6" t="str">
        <f t="shared" si="201"/>
        <v>0</v>
      </c>
      <c r="N211" s="6" t="str">
        <f t="shared" si="201"/>
        <v>0</v>
      </c>
      <c r="O211" s="16">
        <f t="shared" si="170"/>
        <v>0</v>
      </c>
      <c r="P211" s="6" t="str">
        <f t="shared" si="204"/>
        <v>0</v>
      </c>
      <c r="Q211" s="6" t="str">
        <f t="shared" si="204"/>
        <v>0</v>
      </c>
      <c r="R211" s="72" t="str">
        <f t="shared" si="205"/>
        <v>0</v>
      </c>
      <c r="S211" s="6"/>
      <c r="T211" s="16">
        <f t="shared" si="162"/>
        <v>0</v>
      </c>
      <c r="U211" s="16">
        <f t="shared" si="163"/>
        <v>0</v>
      </c>
      <c r="V211" s="117">
        <f t="shared" si="164"/>
        <v>0</v>
      </c>
      <c r="W211" s="111">
        <f t="shared" si="165"/>
        <v>0</v>
      </c>
      <c r="X211" s="111">
        <f t="shared" si="166"/>
        <v>0</v>
      </c>
      <c r="Y211" s="111">
        <f t="shared" si="157"/>
        <v>0</v>
      </c>
      <c r="Z211" s="111">
        <f t="shared" si="158"/>
        <v>0</v>
      </c>
    </row>
    <row r="212" spans="1:26" x14ac:dyDescent="0.25">
      <c r="A212" t="s">
        <v>1467</v>
      </c>
      <c r="C212">
        <v>204</v>
      </c>
      <c r="D212" s="10" t="s">
        <v>408</v>
      </c>
      <c r="E212" s="8" t="s">
        <v>393</v>
      </c>
      <c r="F212" s="2" t="s">
        <v>421</v>
      </c>
      <c r="G212" s="6" t="str">
        <f t="shared" si="201"/>
        <v>0</v>
      </c>
      <c r="H212" s="72" t="str">
        <f t="shared" si="202"/>
        <v>0</v>
      </c>
      <c r="I212" s="6" t="str">
        <f t="shared" si="201"/>
        <v>0</v>
      </c>
      <c r="J212" s="6" t="str">
        <f t="shared" si="201"/>
        <v>0</v>
      </c>
      <c r="K212" s="72" t="str">
        <f t="shared" si="203"/>
        <v>0</v>
      </c>
      <c r="L212" s="6" t="str">
        <f t="shared" si="201"/>
        <v>0</v>
      </c>
      <c r="M212" s="6" t="str">
        <f t="shared" si="201"/>
        <v>0</v>
      </c>
      <c r="N212" s="6" t="str">
        <f t="shared" si="201"/>
        <v>0</v>
      </c>
      <c r="O212" s="16">
        <f t="shared" si="170"/>
        <v>0</v>
      </c>
      <c r="P212" s="6" t="str">
        <f t="shared" si="204"/>
        <v>0</v>
      </c>
      <c r="Q212" s="6" t="str">
        <f t="shared" si="204"/>
        <v>0</v>
      </c>
      <c r="R212" s="72" t="str">
        <f t="shared" si="205"/>
        <v>0</v>
      </c>
      <c r="S212" s="6"/>
      <c r="T212" s="16">
        <f t="shared" si="162"/>
        <v>0</v>
      </c>
      <c r="U212" s="16">
        <f t="shared" si="163"/>
        <v>0</v>
      </c>
      <c r="V212" s="117">
        <f t="shared" si="164"/>
        <v>0</v>
      </c>
      <c r="W212" s="111">
        <f t="shared" si="165"/>
        <v>0</v>
      </c>
      <c r="X212" s="111">
        <f t="shared" si="166"/>
        <v>0</v>
      </c>
      <c r="Y212" s="111">
        <f t="shared" si="157"/>
        <v>0</v>
      </c>
      <c r="Z212" s="111">
        <f t="shared" si="158"/>
        <v>0</v>
      </c>
    </row>
    <row r="213" spans="1:26" ht="24.75" x14ac:dyDescent="0.25">
      <c r="A213" t="s">
        <v>1468</v>
      </c>
      <c r="C213">
        <v>205</v>
      </c>
      <c r="D213" s="10" t="s">
        <v>409</v>
      </c>
      <c r="E213" s="8" t="s">
        <v>394</v>
      </c>
      <c r="F213" s="2" t="s">
        <v>422</v>
      </c>
      <c r="G213" s="6" t="str">
        <f t="shared" si="201"/>
        <v>0</v>
      </c>
      <c r="H213" s="72" t="str">
        <f t="shared" si="202"/>
        <v>0</v>
      </c>
      <c r="I213" s="6" t="str">
        <f t="shared" si="201"/>
        <v>0</v>
      </c>
      <c r="J213" s="6" t="str">
        <f t="shared" si="201"/>
        <v>0</v>
      </c>
      <c r="K213" s="72" t="str">
        <f t="shared" si="203"/>
        <v>0</v>
      </c>
      <c r="L213" s="6" t="str">
        <f t="shared" si="201"/>
        <v>0</v>
      </c>
      <c r="M213" s="6" t="str">
        <f t="shared" si="201"/>
        <v>0</v>
      </c>
      <c r="N213" s="6" t="str">
        <f t="shared" si="201"/>
        <v>0</v>
      </c>
      <c r="O213" s="16">
        <f t="shared" si="170"/>
        <v>0</v>
      </c>
      <c r="P213" s="6" t="str">
        <f t="shared" si="204"/>
        <v>0</v>
      </c>
      <c r="Q213" s="6" t="str">
        <f t="shared" si="204"/>
        <v>0</v>
      </c>
      <c r="R213" s="72" t="str">
        <f t="shared" si="205"/>
        <v>0</v>
      </c>
      <c r="S213" s="6"/>
      <c r="T213" s="16">
        <f t="shared" si="162"/>
        <v>0</v>
      </c>
      <c r="U213" s="16">
        <f t="shared" si="163"/>
        <v>0</v>
      </c>
      <c r="V213" s="117">
        <f t="shared" si="164"/>
        <v>0</v>
      </c>
      <c r="W213" s="111">
        <f t="shared" si="165"/>
        <v>0</v>
      </c>
      <c r="X213" s="111">
        <f t="shared" si="166"/>
        <v>0</v>
      </c>
      <c r="Y213" s="111">
        <f t="shared" si="157"/>
        <v>0</v>
      </c>
      <c r="Z213" s="111">
        <f t="shared" ref="Z213:Z279" si="222">J213-M213-N213</f>
        <v>0</v>
      </c>
    </row>
    <row r="214" spans="1:26" ht="24.75" x14ac:dyDescent="0.25">
      <c r="A214" t="s">
        <v>1469</v>
      </c>
      <c r="C214">
        <v>206</v>
      </c>
      <c r="D214" s="10" t="s">
        <v>410</v>
      </c>
      <c r="E214" s="8" t="s">
        <v>395</v>
      </c>
      <c r="F214" s="2" t="s">
        <v>423</v>
      </c>
      <c r="G214" s="6" t="str">
        <f t="shared" si="201"/>
        <v>0</v>
      </c>
      <c r="H214" s="72" t="str">
        <f t="shared" si="202"/>
        <v>0</v>
      </c>
      <c r="I214" s="6" t="str">
        <f t="shared" si="201"/>
        <v>0</v>
      </c>
      <c r="J214" s="6" t="str">
        <f t="shared" si="201"/>
        <v>0</v>
      </c>
      <c r="K214" s="72" t="str">
        <f t="shared" si="203"/>
        <v>0</v>
      </c>
      <c r="L214" s="6" t="str">
        <f t="shared" si="201"/>
        <v>0</v>
      </c>
      <c r="M214" s="6" t="str">
        <f t="shared" si="201"/>
        <v>0</v>
      </c>
      <c r="N214" s="6" t="str">
        <f t="shared" si="201"/>
        <v>0</v>
      </c>
      <c r="O214" s="16">
        <f t="shared" si="170"/>
        <v>0</v>
      </c>
      <c r="P214" s="6" t="str">
        <f t="shared" si="204"/>
        <v>0</v>
      </c>
      <c r="Q214" s="6" t="str">
        <f t="shared" si="204"/>
        <v>0</v>
      </c>
      <c r="R214" s="72" t="str">
        <f t="shared" si="205"/>
        <v>0</v>
      </c>
      <c r="S214" s="6"/>
      <c r="T214" s="16">
        <f t="shared" si="162"/>
        <v>0</v>
      </c>
      <c r="U214" s="16">
        <f t="shared" si="163"/>
        <v>0</v>
      </c>
      <c r="V214" s="117">
        <f t="shared" si="164"/>
        <v>0</v>
      </c>
      <c r="W214" s="111">
        <f t="shared" si="165"/>
        <v>0</v>
      </c>
      <c r="X214" s="111">
        <f t="shared" si="166"/>
        <v>0</v>
      </c>
      <c r="Y214" s="111">
        <f t="shared" si="157"/>
        <v>0</v>
      </c>
      <c r="Z214" s="111">
        <f t="shared" si="222"/>
        <v>0</v>
      </c>
    </row>
    <row r="215" spans="1:26" ht="24.75" x14ac:dyDescent="0.25">
      <c r="A215" t="s">
        <v>1470</v>
      </c>
      <c r="C215">
        <v>207</v>
      </c>
      <c r="D215" s="10" t="s">
        <v>411</v>
      </c>
      <c r="E215" s="8" t="s">
        <v>396</v>
      </c>
      <c r="F215" s="2" t="s">
        <v>424</v>
      </c>
      <c r="G215" s="6" t="str">
        <f t="shared" si="201"/>
        <v>0</v>
      </c>
      <c r="H215" s="72" t="str">
        <f t="shared" si="202"/>
        <v>0</v>
      </c>
      <c r="I215" s="6" t="str">
        <f t="shared" si="201"/>
        <v>0</v>
      </c>
      <c r="J215" s="6" t="str">
        <f t="shared" si="201"/>
        <v>0</v>
      </c>
      <c r="K215" s="72" t="str">
        <f t="shared" si="203"/>
        <v>0</v>
      </c>
      <c r="L215" s="6" t="str">
        <f t="shared" si="201"/>
        <v>0</v>
      </c>
      <c r="M215" s="6" t="str">
        <f t="shared" si="201"/>
        <v>0</v>
      </c>
      <c r="N215" s="6" t="str">
        <f t="shared" si="201"/>
        <v>0</v>
      </c>
      <c r="O215" s="16">
        <f t="shared" si="170"/>
        <v>0</v>
      </c>
      <c r="P215" s="6" t="str">
        <f t="shared" si="204"/>
        <v>0</v>
      </c>
      <c r="Q215" s="6" t="str">
        <f t="shared" si="204"/>
        <v>0</v>
      </c>
      <c r="R215" s="72" t="str">
        <f t="shared" si="205"/>
        <v>0</v>
      </c>
      <c r="S215" s="6"/>
      <c r="T215" s="16">
        <f t="shared" si="162"/>
        <v>0</v>
      </c>
      <c r="U215" s="16">
        <f t="shared" si="163"/>
        <v>0</v>
      </c>
      <c r="V215" s="117">
        <f t="shared" si="164"/>
        <v>0</v>
      </c>
      <c r="W215" s="111">
        <f t="shared" si="165"/>
        <v>0</v>
      </c>
      <c r="X215" s="111">
        <f t="shared" si="166"/>
        <v>0</v>
      </c>
      <c r="Y215" s="111">
        <f t="shared" ref="Y215:Y281" si="223">G215-J215</f>
        <v>0</v>
      </c>
      <c r="Z215" s="111">
        <f t="shared" si="222"/>
        <v>0</v>
      </c>
    </row>
    <row r="216" spans="1:26" x14ac:dyDescent="0.25">
      <c r="A216" t="s">
        <v>1471</v>
      </c>
      <c r="C216">
        <v>208</v>
      </c>
      <c r="D216" s="10" t="s">
        <v>412</v>
      </c>
      <c r="E216" s="8" t="s">
        <v>397</v>
      </c>
      <c r="F216" s="2" t="s">
        <v>425</v>
      </c>
      <c r="G216" s="6" t="str">
        <f t="shared" si="201"/>
        <v>0</v>
      </c>
      <c r="H216" s="72" t="str">
        <f t="shared" si="202"/>
        <v>0</v>
      </c>
      <c r="I216" s="6" t="str">
        <f t="shared" si="201"/>
        <v>0</v>
      </c>
      <c r="J216" s="6" t="str">
        <f t="shared" si="201"/>
        <v>0</v>
      </c>
      <c r="K216" s="72" t="str">
        <f t="shared" si="203"/>
        <v>0</v>
      </c>
      <c r="L216" s="6" t="str">
        <f t="shared" si="201"/>
        <v>0</v>
      </c>
      <c r="M216" s="6" t="str">
        <f t="shared" si="201"/>
        <v>0</v>
      </c>
      <c r="N216" s="6" t="str">
        <f t="shared" si="201"/>
        <v>0</v>
      </c>
      <c r="O216" s="16">
        <f t="shared" si="170"/>
        <v>0</v>
      </c>
      <c r="P216" s="6" t="str">
        <f t="shared" si="204"/>
        <v>0</v>
      </c>
      <c r="Q216" s="6" t="str">
        <f t="shared" si="204"/>
        <v>0</v>
      </c>
      <c r="R216" s="72" t="str">
        <f t="shared" si="205"/>
        <v>0</v>
      </c>
      <c r="S216" s="6"/>
      <c r="T216" s="16">
        <f t="shared" si="162"/>
        <v>0</v>
      </c>
      <c r="U216" s="16">
        <f t="shared" si="163"/>
        <v>0</v>
      </c>
      <c r="V216" s="117">
        <f t="shared" si="164"/>
        <v>0</v>
      </c>
      <c r="W216" s="111">
        <f t="shared" si="165"/>
        <v>0</v>
      </c>
      <c r="X216" s="111">
        <f t="shared" si="166"/>
        <v>0</v>
      </c>
      <c r="Y216" s="111">
        <f t="shared" si="223"/>
        <v>0</v>
      </c>
      <c r="Z216" s="111">
        <f t="shared" si="222"/>
        <v>0</v>
      </c>
    </row>
    <row r="217" spans="1:26" x14ac:dyDescent="0.25">
      <c r="A217" t="s">
        <v>1472</v>
      </c>
      <c r="C217">
        <v>209</v>
      </c>
      <c r="D217" s="10" t="s">
        <v>413</v>
      </c>
      <c r="E217" s="8" t="s">
        <v>398</v>
      </c>
      <c r="F217" s="2" t="s">
        <v>426</v>
      </c>
      <c r="G217" s="6" t="str">
        <f t="shared" si="201"/>
        <v>0</v>
      </c>
      <c r="H217" s="72" t="str">
        <f t="shared" si="202"/>
        <v>0</v>
      </c>
      <c r="I217" s="6" t="str">
        <f t="shared" si="201"/>
        <v>0</v>
      </c>
      <c r="J217" s="6" t="str">
        <f t="shared" si="201"/>
        <v>0</v>
      </c>
      <c r="K217" s="72" t="str">
        <f t="shared" si="203"/>
        <v>0</v>
      </c>
      <c r="L217" s="6" t="str">
        <f t="shared" si="201"/>
        <v>0</v>
      </c>
      <c r="M217" s="6" t="str">
        <f t="shared" si="201"/>
        <v>0</v>
      </c>
      <c r="N217" s="6" t="str">
        <f t="shared" si="201"/>
        <v>0</v>
      </c>
      <c r="O217" s="16">
        <f t="shared" si="170"/>
        <v>0</v>
      </c>
      <c r="P217" s="6" t="str">
        <f t="shared" si="204"/>
        <v>0</v>
      </c>
      <c r="Q217" s="6" t="str">
        <f t="shared" si="204"/>
        <v>0</v>
      </c>
      <c r="R217" s="72" t="str">
        <f t="shared" si="205"/>
        <v>0</v>
      </c>
      <c r="S217" s="6"/>
      <c r="T217" s="16">
        <f t="shared" si="162"/>
        <v>0</v>
      </c>
      <c r="U217" s="16">
        <f t="shared" si="163"/>
        <v>0</v>
      </c>
      <c r="V217" s="117">
        <f t="shared" si="164"/>
        <v>0</v>
      </c>
      <c r="W217" s="111">
        <f t="shared" si="165"/>
        <v>0</v>
      </c>
      <c r="X217" s="111">
        <f t="shared" si="166"/>
        <v>0</v>
      </c>
      <c r="Y217" s="111">
        <f t="shared" si="223"/>
        <v>0</v>
      </c>
      <c r="Z217" s="111">
        <f t="shared" si="222"/>
        <v>0</v>
      </c>
    </row>
    <row r="218" spans="1:26" ht="48.75" x14ac:dyDescent="0.25">
      <c r="A218" t="s">
        <v>1473</v>
      </c>
      <c r="C218">
        <v>210</v>
      </c>
      <c r="D218" s="10" t="s">
        <v>414</v>
      </c>
      <c r="E218" s="8" t="s">
        <v>399</v>
      </c>
      <c r="F218" s="2" t="s">
        <v>427</v>
      </c>
      <c r="G218" s="6" t="str">
        <f t="shared" si="201"/>
        <v>0</v>
      </c>
      <c r="H218" s="72" t="str">
        <f t="shared" si="202"/>
        <v>0</v>
      </c>
      <c r="I218" s="6" t="str">
        <f t="shared" si="201"/>
        <v>0</v>
      </c>
      <c r="J218" s="6" t="str">
        <f t="shared" si="201"/>
        <v>0</v>
      </c>
      <c r="K218" s="72" t="str">
        <f t="shared" si="203"/>
        <v>0</v>
      </c>
      <c r="L218" s="6" t="str">
        <f t="shared" si="201"/>
        <v>0</v>
      </c>
      <c r="M218" s="6" t="str">
        <f t="shared" si="201"/>
        <v>0</v>
      </c>
      <c r="N218" s="6" t="str">
        <f t="shared" si="201"/>
        <v>0</v>
      </c>
      <c r="O218" s="16">
        <f t="shared" si="170"/>
        <v>0</v>
      </c>
      <c r="P218" s="6" t="str">
        <f t="shared" si="204"/>
        <v>0</v>
      </c>
      <c r="Q218" s="6" t="str">
        <f t="shared" si="204"/>
        <v>0</v>
      </c>
      <c r="R218" s="72" t="str">
        <f t="shared" si="205"/>
        <v>0</v>
      </c>
      <c r="S218" s="6"/>
      <c r="T218" s="16">
        <f t="shared" si="162"/>
        <v>0</v>
      </c>
      <c r="U218" s="16">
        <f t="shared" si="163"/>
        <v>0</v>
      </c>
      <c r="V218" s="117">
        <f t="shared" si="164"/>
        <v>0</v>
      </c>
      <c r="W218" s="111">
        <f t="shared" si="165"/>
        <v>0</v>
      </c>
      <c r="X218" s="111">
        <f t="shared" si="166"/>
        <v>0</v>
      </c>
      <c r="Y218" s="111">
        <f t="shared" si="223"/>
        <v>0</v>
      </c>
      <c r="Z218" s="111">
        <f t="shared" si="222"/>
        <v>0</v>
      </c>
    </row>
    <row r="219" spans="1:26" x14ac:dyDescent="0.25">
      <c r="C219">
        <v>211</v>
      </c>
      <c r="D219" s="37" t="s">
        <v>662</v>
      </c>
      <c r="E219" s="20"/>
      <c r="F219" s="21"/>
      <c r="G219" s="231">
        <f>IFERROR(G202-G203-G207-G208-G211-G212-G213-G214-G215-G216-G217-G218,"0")</f>
        <v>0</v>
      </c>
      <c r="H219" s="228"/>
      <c r="I219" s="231">
        <f t="shared" ref="I219:Q219" si="224">IFERROR(I202-I203-I207-I208-I211-I212-I213-I214-I215-I216-I217-I218,"0")</f>
        <v>0</v>
      </c>
      <c r="J219" s="231">
        <f t="shared" si="224"/>
        <v>0</v>
      </c>
      <c r="K219" s="228"/>
      <c r="L219" s="231">
        <f t="shared" si="224"/>
        <v>0</v>
      </c>
      <c r="M219" s="231">
        <f t="shared" si="224"/>
        <v>0</v>
      </c>
      <c r="N219" s="231">
        <f t="shared" si="224"/>
        <v>0</v>
      </c>
      <c r="O219" s="16">
        <f t="shared" si="224"/>
        <v>0</v>
      </c>
      <c r="P219" s="231">
        <f t="shared" si="224"/>
        <v>0</v>
      </c>
      <c r="Q219" s="231">
        <f t="shared" si="224"/>
        <v>0</v>
      </c>
      <c r="R219" s="228"/>
      <c r="S219" s="16"/>
      <c r="T219" s="16">
        <f t="shared" ref="T219:T286" si="225">IFERROR(G219-I219,"0")</f>
        <v>0</v>
      </c>
      <c r="U219" s="16">
        <f t="shared" ref="U219:U286" si="226">IFERROR(J219-L219,"0")</f>
        <v>0</v>
      </c>
      <c r="V219" s="117">
        <f t="shared" ref="V219:V286" si="227">IFERROR(T219-U219,"0")</f>
        <v>0</v>
      </c>
      <c r="W219" s="111">
        <f t="shared" ref="W219:W286" si="228">I219-P219-Q219</f>
        <v>0</v>
      </c>
      <c r="X219" s="111">
        <f t="shared" ref="X219:X286" si="229">I219-L219</f>
        <v>0</v>
      </c>
      <c r="Y219" s="111">
        <f t="shared" si="223"/>
        <v>0</v>
      </c>
      <c r="Z219" s="111">
        <f t="shared" si="222"/>
        <v>0</v>
      </c>
    </row>
    <row r="220" spans="1:26" x14ac:dyDescent="0.25">
      <c r="A220" t="s">
        <v>1474</v>
      </c>
      <c r="B220">
        <v>1</v>
      </c>
      <c r="C220">
        <v>212</v>
      </c>
      <c r="D220" s="4" t="s">
        <v>428</v>
      </c>
      <c r="E220" s="12" t="s">
        <v>429</v>
      </c>
      <c r="F220" s="18" t="s">
        <v>430</v>
      </c>
      <c r="G220" s="46" t="str">
        <f t="shared" ref="G220:N226" si="230">IFERROR(VLOOKUP($A220,_f12_all,G$1,FALSE),"0")</f>
        <v>0</v>
      </c>
      <c r="H220" s="70" t="str">
        <f t="shared" ref="H220:H226" si="231">IFERROR(VLOOKUP($A220,_f12_all_pr,H$1,FALSE),"0")</f>
        <v>0</v>
      </c>
      <c r="I220" s="46" t="str">
        <f t="shared" si="230"/>
        <v>0</v>
      </c>
      <c r="J220" s="46" t="str">
        <f t="shared" si="230"/>
        <v>0</v>
      </c>
      <c r="K220" s="70" t="str">
        <f t="shared" ref="K220:K226" si="232">IFERROR(VLOOKUP($A220,_f12_all_pr,K$1,FALSE),"0")</f>
        <v>0</v>
      </c>
      <c r="L220" s="46" t="str">
        <f t="shared" si="230"/>
        <v>0</v>
      </c>
      <c r="M220" s="46" t="str">
        <f t="shared" si="230"/>
        <v>0</v>
      </c>
      <c r="N220" s="46" t="str">
        <f t="shared" si="230"/>
        <v>0</v>
      </c>
      <c r="O220" s="16">
        <f t="shared" ref="O220:O226" si="233">IFERROR(J220-M220-N220,"0")</f>
        <v>0</v>
      </c>
      <c r="P220" s="46" t="str">
        <f t="shared" ref="P220:Q226" si="234">IFERROR(VLOOKUP($A220,_f12_all,P$1,FALSE),"0")</f>
        <v>0</v>
      </c>
      <c r="Q220" s="46" t="str">
        <f t="shared" si="234"/>
        <v>0</v>
      </c>
      <c r="R220" s="70" t="str">
        <f t="shared" ref="R220:R226" si="235">IFERROR(VLOOKUP($A220,_f12_all_pr,R$1,FALSE),"0")</f>
        <v>0</v>
      </c>
      <c r="S220" s="6"/>
      <c r="T220" s="16">
        <f t="shared" si="225"/>
        <v>0</v>
      </c>
      <c r="U220" s="16">
        <f t="shared" si="226"/>
        <v>0</v>
      </c>
      <c r="V220" s="117">
        <f t="shared" si="227"/>
        <v>0</v>
      </c>
      <c r="W220" s="111">
        <f t="shared" si="228"/>
        <v>0</v>
      </c>
      <c r="X220" s="111">
        <f t="shared" si="229"/>
        <v>0</v>
      </c>
      <c r="Y220" s="111">
        <f t="shared" si="223"/>
        <v>0</v>
      </c>
      <c r="Z220" s="111">
        <f t="shared" si="222"/>
        <v>0</v>
      </c>
    </row>
    <row r="221" spans="1:26" ht="24.75" x14ac:dyDescent="0.25">
      <c r="A221" t="s">
        <v>1475</v>
      </c>
      <c r="C221">
        <v>213</v>
      </c>
      <c r="D221" s="10" t="s">
        <v>431</v>
      </c>
      <c r="E221" s="8" t="s">
        <v>443</v>
      </c>
      <c r="F221" s="2" t="s">
        <v>455</v>
      </c>
      <c r="G221" s="6" t="str">
        <f t="shared" si="230"/>
        <v>0</v>
      </c>
      <c r="H221" s="72" t="str">
        <f t="shared" si="231"/>
        <v>0</v>
      </c>
      <c r="I221" s="6" t="str">
        <f t="shared" si="230"/>
        <v>0</v>
      </c>
      <c r="J221" s="6" t="str">
        <f t="shared" si="230"/>
        <v>0</v>
      </c>
      <c r="K221" s="72" t="str">
        <f t="shared" si="232"/>
        <v>0</v>
      </c>
      <c r="L221" s="6" t="str">
        <f t="shared" si="230"/>
        <v>0</v>
      </c>
      <c r="M221" s="6" t="str">
        <f t="shared" si="230"/>
        <v>0</v>
      </c>
      <c r="N221" s="6" t="str">
        <f t="shared" si="230"/>
        <v>0</v>
      </c>
      <c r="O221" s="16">
        <f t="shared" si="233"/>
        <v>0</v>
      </c>
      <c r="P221" s="6" t="str">
        <f t="shared" si="234"/>
        <v>0</v>
      </c>
      <c r="Q221" s="6" t="str">
        <f t="shared" si="234"/>
        <v>0</v>
      </c>
      <c r="R221" s="72" t="str">
        <f t="shared" si="235"/>
        <v>0</v>
      </c>
      <c r="S221" s="6"/>
      <c r="T221" s="16">
        <f t="shared" si="225"/>
        <v>0</v>
      </c>
      <c r="U221" s="16">
        <f t="shared" si="226"/>
        <v>0</v>
      </c>
      <c r="V221" s="117">
        <f t="shared" si="227"/>
        <v>0</v>
      </c>
      <c r="W221" s="111">
        <f t="shared" si="228"/>
        <v>0</v>
      </c>
      <c r="X221" s="111">
        <f t="shared" si="229"/>
        <v>0</v>
      </c>
      <c r="Y221" s="111">
        <f t="shared" si="223"/>
        <v>0</v>
      </c>
      <c r="Z221" s="111">
        <f t="shared" si="222"/>
        <v>0</v>
      </c>
    </row>
    <row r="222" spans="1:26" x14ac:dyDescent="0.25">
      <c r="A222" t="s">
        <v>1476</v>
      </c>
      <c r="C222">
        <v>214</v>
      </c>
      <c r="D222" s="10" t="s">
        <v>432</v>
      </c>
      <c r="E222" s="8" t="s">
        <v>444</v>
      </c>
      <c r="F222" s="2" t="s">
        <v>456</v>
      </c>
      <c r="G222" s="6" t="str">
        <f t="shared" si="230"/>
        <v>0</v>
      </c>
      <c r="H222" s="72" t="str">
        <f t="shared" si="231"/>
        <v>0</v>
      </c>
      <c r="I222" s="6" t="str">
        <f t="shared" si="230"/>
        <v>0</v>
      </c>
      <c r="J222" s="6" t="str">
        <f t="shared" si="230"/>
        <v>0</v>
      </c>
      <c r="K222" s="72" t="str">
        <f t="shared" si="232"/>
        <v>0</v>
      </c>
      <c r="L222" s="6" t="str">
        <f t="shared" si="230"/>
        <v>0</v>
      </c>
      <c r="M222" s="6" t="str">
        <f t="shared" si="230"/>
        <v>0</v>
      </c>
      <c r="N222" s="6" t="str">
        <f t="shared" si="230"/>
        <v>0</v>
      </c>
      <c r="O222" s="16">
        <f t="shared" si="233"/>
        <v>0</v>
      </c>
      <c r="P222" s="6" t="str">
        <f t="shared" si="234"/>
        <v>0</v>
      </c>
      <c r="Q222" s="6" t="str">
        <f t="shared" si="234"/>
        <v>0</v>
      </c>
      <c r="R222" s="72" t="str">
        <f t="shared" si="235"/>
        <v>0</v>
      </c>
      <c r="S222" s="6"/>
      <c r="T222" s="16">
        <f t="shared" si="225"/>
        <v>0</v>
      </c>
      <c r="U222" s="16">
        <f t="shared" si="226"/>
        <v>0</v>
      </c>
      <c r="V222" s="117">
        <f t="shared" si="227"/>
        <v>0</v>
      </c>
      <c r="W222" s="111">
        <f t="shared" si="228"/>
        <v>0</v>
      </c>
      <c r="X222" s="111">
        <f t="shared" si="229"/>
        <v>0</v>
      </c>
      <c r="Y222" s="111">
        <f t="shared" si="223"/>
        <v>0</v>
      </c>
      <c r="Z222" s="111">
        <f t="shared" si="222"/>
        <v>0</v>
      </c>
    </row>
    <row r="223" spans="1:26" x14ac:dyDescent="0.25">
      <c r="A223" t="s">
        <v>1477</v>
      </c>
      <c r="C223">
        <v>215</v>
      </c>
      <c r="D223" s="10" t="s">
        <v>433</v>
      </c>
      <c r="E223" s="8" t="s">
        <v>445</v>
      </c>
      <c r="F223" s="2" t="s">
        <v>457</v>
      </c>
      <c r="G223" s="6" t="str">
        <f t="shared" si="230"/>
        <v>0</v>
      </c>
      <c r="H223" s="72" t="str">
        <f t="shared" si="231"/>
        <v>0</v>
      </c>
      <c r="I223" s="6" t="str">
        <f t="shared" si="230"/>
        <v>0</v>
      </c>
      <c r="J223" s="6" t="str">
        <f t="shared" si="230"/>
        <v>0</v>
      </c>
      <c r="K223" s="72" t="str">
        <f t="shared" si="232"/>
        <v>0</v>
      </c>
      <c r="L223" s="6" t="str">
        <f t="shared" si="230"/>
        <v>0</v>
      </c>
      <c r="M223" s="6" t="str">
        <f t="shared" si="230"/>
        <v>0</v>
      </c>
      <c r="N223" s="6" t="str">
        <f t="shared" si="230"/>
        <v>0</v>
      </c>
      <c r="O223" s="16">
        <f t="shared" si="233"/>
        <v>0</v>
      </c>
      <c r="P223" s="6" t="str">
        <f t="shared" si="234"/>
        <v>0</v>
      </c>
      <c r="Q223" s="6" t="str">
        <f t="shared" si="234"/>
        <v>0</v>
      </c>
      <c r="R223" s="72" t="str">
        <f t="shared" si="235"/>
        <v>0</v>
      </c>
      <c r="S223" s="6"/>
      <c r="T223" s="16">
        <f t="shared" si="225"/>
        <v>0</v>
      </c>
      <c r="U223" s="16">
        <f t="shared" si="226"/>
        <v>0</v>
      </c>
      <c r="V223" s="117">
        <f t="shared" si="227"/>
        <v>0</v>
      </c>
      <c r="W223" s="111">
        <f t="shared" si="228"/>
        <v>0</v>
      </c>
      <c r="X223" s="111">
        <f t="shared" si="229"/>
        <v>0</v>
      </c>
      <c r="Y223" s="111">
        <f t="shared" si="223"/>
        <v>0</v>
      </c>
      <c r="Z223" s="111">
        <f t="shared" si="222"/>
        <v>0</v>
      </c>
    </row>
    <row r="224" spans="1:26" x14ac:dyDescent="0.25">
      <c r="A224" t="s">
        <v>1478</v>
      </c>
      <c r="C224">
        <v>216</v>
      </c>
      <c r="D224" s="10" t="s">
        <v>434</v>
      </c>
      <c r="E224" s="8" t="s">
        <v>446</v>
      </c>
      <c r="F224" s="2" t="s">
        <v>458</v>
      </c>
      <c r="G224" s="6" t="str">
        <f t="shared" si="230"/>
        <v>0</v>
      </c>
      <c r="H224" s="72" t="str">
        <f t="shared" si="231"/>
        <v>0</v>
      </c>
      <c r="I224" s="6" t="str">
        <f t="shared" si="230"/>
        <v>0</v>
      </c>
      <c r="J224" s="6" t="str">
        <f t="shared" si="230"/>
        <v>0</v>
      </c>
      <c r="K224" s="72" t="str">
        <f t="shared" si="232"/>
        <v>0</v>
      </c>
      <c r="L224" s="6" t="str">
        <f t="shared" si="230"/>
        <v>0</v>
      </c>
      <c r="M224" s="6" t="str">
        <f t="shared" si="230"/>
        <v>0</v>
      </c>
      <c r="N224" s="6" t="str">
        <f t="shared" si="230"/>
        <v>0</v>
      </c>
      <c r="O224" s="16">
        <f t="shared" si="233"/>
        <v>0</v>
      </c>
      <c r="P224" s="6" t="str">
        <f t="shared" si="234"/>
        <v>0</v>
      </c>
      <c r="Q224" s="6" t="str">
        <f t="shared" si="234"/>
        <v>0</v>
      </c>
      <c r="R224" s="72" t="str">
        <f t="shared" si="235"/>
        <v>0</v>
      </c>
      <c r="S224" s="6"/>
      <c r="T224" s="16">
        <f t="shared" si="225"/>
        <v>0</v>
      </c>
      <c r="U224" s="16">
        <f t="shared" si="226"/>
        <v>0</v>
      </c>
      <c r="V224" s="117">
        <f t="shared" si="227"/>
        <v>0</v>
      </c>
      <c r="W224" s="111">
        <f t="shared" si="228"/>
        <v>0</v>
      </c>
      <c r="X224" s="111">
        <f t="shared" si="229"/>
        <v>0</v>
      </c>
      <c r="Y224" s="111">
        <f t="shared" si="223"/>
        <v>0</v>
      </c>
      <c r="Z224" s="111">
        <f t="shared" si="222"/>
        <v>0</v>
      </c>
    </row>
    <row r="225" spans="1:26" x14ac:dyDescent="0.25">
      <c r="A225" t="s">
        <v>1479</v>
      </c>
      <c r="C225">
        <v>217</v>
      </c>
      <c r="D225" s="10" t="s">
        <v>435</v>
      </c>
      <c r="E225" s="8" t="s">
        <v>447</v>
      </c>
      <c r="F225" s="2" t="s">
        <v>459</v>
      </c>
      <c r="G225" s="6" t="str">
        <f t="shared" si="230"/>
        <v>0</v>
      </c>
      <c r="H225" s="72" t="str">
        <f t="shared" si="231"/>
        <v>0</v>
      </c>
      <c r="I225" s="6" t="str">
        <f t="shared" si="230"/>
        <v>0</v>
      </c>
      <c r="J225" s="6" t="str">
        <f t="shared" si="230"/>
        <v>0</v>
      </c>
      <c r="K225" s="72" t="str">
        <f t="shared" si="232"/>
        <v>0</v>
      </c>
      <c r="L225" s="6" t="str">
        <f t="shared" si="230"/>
        <v>0</v>
      </c>
      <c r="M225" s="6" t="str">
        <f t="shared" si="230"/>
        <v>0</v>
      </c>
      <c r="N225" s="6" t="str">
        <f t="shared" si="230"/>
        <v>0</v>
      </c>
      <c r="O225" s="16">
        <f t="shared" si="233"/>
        <v>0</v>
      </c>
      <c r="P225" s="6" t="str">
        <f t="shared" si="234"/>
        <v>0</v>
      </c>
      <c r="Q225" s="6" t="str">
        <f t="shared" si="234"/>
        <v>0</v>
      </c>
      <c r="R225" s="72" t="str">
        <f t="shared" si="235"/>
        <v>0</v>
      </c>
      <c r="S225" s="6"/>
      <c r="T225" s="16">
        <f t="shared" si="225"/>
        <v>0</v>
      </c>
      <c r="U225" s="16">
        <f t="shared" si="226"/>
        <v>0</v>
      </c>
      <c r="V225" s="117">
        <f t="shared" si="227"/>
        <v>0</v>
      </c>
      <c r="W225" s="111">
        <f t="shared" si="228"/>
        <v>0</v>
      </c>
      <c r="X225" s="111">
        <f t="shared" si="229"/>
        <v>0</v>
      </c>
      <c r="Y225" s="111">
        <f t="shared" si="223"/>
        <v>0</v>
      </c>
      <c r="Z225" s="111">
        <f t="shared" si="222"/>
        <v>0</v>
      </c>
    </row>
    <row r="226" spans="1:26" ht="24.75" x14ac:dyDescent="0.25">
      <c r="A226" t="s">
        <v>1480</v>
      </c>
      <c r="C226">
        <v>218</v>
      </c>
      <c r="D226" s="19" t="s">
        <v>436</v>
      </c>
      <c r="E226" s="8" t="s">
        <v>452</v>
      </c>
      <c r="F226" s="2" t="s">
        <v>460</v>
      </c>
      <c r="G226" s="6" t="str">
        <f t="shared" si="230"/>
        <v>0</v>
      </c>
      <c r="H226" s="72" t="str">
        <f t="shared" si="231"/>
        <v>0</v>
      </c>
      <c r="I226" s="6" t="str">
        <f t="shared" si="230"/>
        <v>0</v>
      </c>
      <c r="J226" s="6" t="str">
        <f t="shared" si="230"/>
        <v>0</v>
      </c>
      <c r="K226" s="72" t="str">
        <f t="shared" si="232"/>
        <v>0</v>
      </c>
      <c r="L226" s="6" t="str">
        <f t="shared" si="230"/>
        <v>0</v>
      </c>
      <c r="M226" s="6" t="str">
        <f t="shared" si="230"/>
        <v>0</v>
      </c>
      <c r="N226" s="6" t="str">
        <f t="shared" si="230"/>
        <v>0</v>
      </c>
      <c r="O226" s="16">
        <f t="shared" si="233"/>
        <v>0</v>
      </c>
      <c r="P226" s="6" t="str">
        <f t="shared" si="234"/>
        <v>0</v>
      </c>
      <c r="Q226" s="6" t="str">
        <f t="shared" si="234"/>
        <v>0</v>
      </c>
      <c r="R226" s="72" t="str">
        <f t="shared" si="235"/>
        <v>0</v>
      </c>
      <c r="S226" s="6"/>
      <c r="T226" s="16">
        <f t="shared" si="225"/>
        <v>0</v>
      </c>
      <c r="U226" s="16">
        <f t="shared" si="226"/>
        <v>0</v>
      </c>
      <c r="V226" s="117">
        <f t="shared" si="227"/>
        <v>0</v>
      </c>
      <c r="W226" s="111">
        <f t="shared" si="228"/>
        <v>0</v>
      </c>
      <c r="X226" s="111">
        <f t="shared" si="229"/>
        <v>0</v>
      </c>
      <c r="Y226" s="111">
        <f t="shared" si="223"/>
        <v>0</v>
      </c>
      <c r="Z226" s="111">
        <f t="shared" si="222"/>
        <v>0</v>
      </c>
    </row>
    <row r="227" spans="1:26" x14ac:dyDescent="0.25">
      <c r="C227">
        <v>219</v>
      </c>
      <c r="D227" s="36" t="s">
        <v>679</v>
      </c>
      <c r="E227" s="15"/>
      <c r="F227" s="15"/>
      <c r="G227" s="233">
        <f>IFERROR(G225-G226,"0")</f>
        <v>0</v>
      </c>
      <c r="H227" s="228"/>
      <c r="I227" s="233">
        <f t="shared" ref="I227:Q227" si="236">IFERROR(I225-I226,"0")</f>
        <v>0</v>
      </c>
      <c r="J227" s="233">
        <f t="shared" si="236"/>
        <v>0</v>
      </c>
      <c r="K227" s="228"/>
      <c r="L227" s="233">
        <f t="shared" si="236"/>
        <v>0</v>
      </c>
      <c r="M227" s="233">
        <f t="shared" si="236"/>
        <v>0</v>
      </c>
      <c r="N227" s="233">
        <f t="shared" si="236"/>
        <v>0</v>
      </c>
      <c r="O227" s="16">
        <f t="shared" si="236"/>
        <v>0</v>
      </c>
      <c r="P227" s="233">
        <f t="shared" si="236"/>
        <v>0</v>
      </c>
      <c r="Q227" s="233">
        <f t="shared" si="236"/>
        <v>0</v>
      </c>
      <c r="R227" s="228"/>
      <c r="S227" s="16"/>
      <c r="T227" s="16">
        <f t="shared" si="225"/>
        <v>0</v>
      </c>
      <c r="U227" s="16">
        <f t="shared" si="226"/>
        <v>0</v>
      </c>
      <c r="V227" s="117">
        <f t="shared" si="227"/>
        <v>0</v>
      </c>
      <c r="W227" s="111">
        <f t="shared" si="228"/>
        <v>0</v>
      </c>
      <c r="X227" s="111">
        <f t="shared" si="229"/>
        <v>0</v>
      </c>
      <c r="Y227" s="111">
        <f t="shared" si="223"/>
        <v>0</v>
      </c>
      <c r="Z227" s="111">
        <f t="shared" si="222"/>
        <v>0</v>
      </c>
    </row>
    <row r="228" spans="1:26" x14ac:dyDescent="0.25">
      <c r="A228" t="s">
        <v>1481</v>
      </c>
      <c r="C228">
        <v>220</v>
      </c>
      <c r="D228" s="10" t="s">
        <v>437</v>
      </c>
      <c r="E228" s="8" t="s">
        <v>448</v>
      </c>
      <c r="F228" s="2" t="s">
        <v>461</v>
      </c>
      <c r="G228" s="6" t="str">
        <f t="shared" ref="G228:N230" si="237">IFERROR(VLOOKUP($A228,_f12_all,G$1,FALSE),"0")</f>
        <v>0</v>
      </c>
      <c r="H228" s="72" t="str">
        <f>IFERROR(VLOOKUP($A228,_f12_all_pr,H$1,FALSE),"0")</f>
        <v>0</v>
      </c>
      <c r="I228" s="6" t="str">
        <f t="shared" si="237"/>
        <v>0</v>
      </c>
      <c r="J228" s="6" t="str">
        <f t="shared" si="237"/>
        <v>0</v>
      </c>
      <c r="K228" s="72" t="str">
        <f>IFERROR(VLOOKUP($A228,_f12_all_pr,K$1,FALSE),"0")</f>
        <v>0</v>
      </c>
      <c r="L228" s="6" t="str">
        <f t="shared" si="237"/>
        <v>0</v>
      </c>
      <c r="M228" s="6" t="str">
        <f t="shared" si="237"/>
        <v>0</v>
      </c>
      <c r="N228" s="6" t="str">
        <f t="shared" si="237"/>
        <v>0</v>
      </c>
      <c r="O228" s="16">
        <f>IFERROR(J228-M228-N228,"0")</f>
        <v>0</v>
      </c>
      <c r="P228" s="6" t="str">
        <f t="shared" ref="P228:Q230" si="238">IFERROR(VLOOKUP($A228,_f12_all,P$1,FALSE),"0")</f>
        <v>0</v>
      </c>
      <c r="Q228" s="6" t="str">
        <f t="shared" si="238"/>
        <v>0</v>
      </c>
      <c r="R228" s="72" t="str">
        <f>IFERROR(VLOOKUP($A228,_f12_all_pr,R$1,FALSE),"0")</f>
        <v>0</v>
      </c>
      <c r="S228" s="6"/>
      <c r="T228" s="16">
        <f t="shared" si="225"/>
        <v>0</v>
      </c>
      <c r="U228" s="16">
        <f t="shared" si="226"/>
        <v>0</v>
      </c>
      <c r="V228" s="117">
        <f t="shared" si="227"/>
        <v>0</v>
      </c>
      <c r="W228" s="111">
        <f t="shared" si="228"/>
        <v>0</v>
      </c>
      <c r="X228" s="111">
        <f t="shared" si="229"/>
        <v>0</v>
      </c>
      <c r="Y228" s="111">
        <f t="shared" si="223"/>
        <v>0</v>
      </c>
      <c r="Z228" s="111">
        <f t="shared" si="222"/>
        <v>0</v>
      </c>
    </row>
    <row r="229" spans="1:26" x14ac:dyDescent="0.25">
      <c r="A229" t="s">
        <v>1482</v>
      </c>
      <c r="C229">
        <v>221</v>
      </c>
      <c r="D229" s="10" t="s">
        <v>438</v>
      </c>
      <c r="E229" s="8" t="s">
        <v>449</v>
      </c>
      <c r="F229" s="2" t="s">
        <v>462</v>
      </c>
      <c r="G229" s="6" t="str">
        <f t="shared" si="237"/>
        <v>0</v>
      </c>
      <c r="H229" s="72" t="str">
        <f>IFERROR(VLOOKUP($A229,_f12_all_pr,H$1,FALSE),"0")</f>
        <v>0</v>
      </c>
      <c r="I229" s="6" t="str">
        <f t="shared" si="237"/>
        <v>0</v>
      </c>
      <c r="J229" s="6" t="str">
        <f t="shared" si="237"/>
        <v>0</v>
      </c>
      <c r="K229" s="72" t="str">
        <f>IFERROR(VLOOKUP($A229,_f12_all_pr,K$1,FALSE),"0")</f>
        <v>0</v>
      </c>
      <c r="L229" s="6" t="str">
        <f t="shared" si="237"/>
        <v>0</v>
      </c>
      <c r="M229" s="6" t="str">
        <f t="shared" si="237"/>
        <v>0</v>
      </c>
      <c r="N229" s="6" t="str">
        <f t="shared" si="237"/>
        <v>0</v>
      </c>
      <c r="O229" s="16">
        <f>IFERROR(J229-M229-N229,"0")</f>
        <v>0</v>
      </c>
      <c r="P229" s="6" t="str">
        <f t="shared" si="238"/>
        <v>0</v>
      </c>
      <c r="Q229" s="6" t="str">
        <f t="shared" si="238"/>
        <v>0</v>
      </c>
      <c r="R229" s="72" t="str">
        <f>IFERROR(VLOOKUP($A229,_f12_all_pr,R$1,FALSE),"0")</f>
        <v>0</v>
      </c>
      <c r="S229" s="6"/>
      <c r="T229" s="16">
        <f t="shared" si="225"/>
        <v>0</v>
      </c>
      <c r="U229" s="16">
        <f t="shared" si="226"/>
        <v>0</v>
      </c>
      <c r="V229" s="117">
        <f t="shared" si="227"/>
        <v>0</v>
      </c>
      <c r="W229" s="111">
        <f t="shared" si="228"/>
        <v>0</v>
      </c>
      <c r="X229" s="111">
        <f t="shared" si="229"/>
        <v>0</v>
      </c>
      <c r="Y229" s="111">
        <f t="shared" si="223"/>
        <v>0</v>
      </c>
      <c r="Z229" s="111">
        <f t="shared" si="222"/>
        <v>0</v>
      </c>
    </row>
    <row r="230" spans="1:26" x14ac:dyDescent="0.25">
      <c r="A230" t="s">
        <v>1483</v>
      </c>
      <c r="C230">
        <v>222</v>
      </c>
      <c r="D230" s="19" t="s">
        <v>439</v>
      </c>
      <c r="E230" s="8" t="s">
        <v>453</v>
      </c>
      <c r="F230" s="2" t="s">
        <v>463</v>
      </c>
      <c r="G230" s="6" t="str">
        <f t="shared" si="237"/>
        <v>0</v>
      </c>
      <c r="H230" s="72" t="str">
        <f>IFERROR(VLOOKUP($A230,_f12_all_pr,H$1,FALSE),"0")</f>
        <v>0</v>
      </c>
      <c r="I230" s="6" t="str">
        <f t="shared" si="237"/>
        <v>0</v>
      </c>
      <c r="J230" s="6" t="str">
        <f t="shared" si="237"/>
        <v>0</v>
      </c>
      <c r="K230" s="72" t="str">
        <f>IFERROR(VLOOKUP($A230,_f12_all_pr,K$1,FALSE),"0")</f>
        <v>0</v>
      </c>
      <c r="L230" s="6" t="str">
        <f t="shared" si="237"/>
        <v>0</v>
      </c>
      <c r="M230" s="6" t="str">
        <f t="shared" si="237"/>
        <v>0</v>
      </c>
      <c r="N230" s="6" t="str">
        <f t="shared" si="237"/>
        <v>0</v>
      </c>
      <c r="O230" s="16">
        <f>IFERROR(J230-M230-N230,"0")</f>
        <v>0</v>
      </c>
      <c r="P230" s="6" t="str">
        <f t="shared" si="238"/>
        <v>0</v>
      </c>
      <c r="Q230" s="6" t="str">
        <f t="shared" si="238"/>
        <v>0</v>
      </c>
      <c r="R230" s="72" t="str">
        <f>IFERROR(VLOOKUP($A230,_f12_all_pr,R$1,FALSE),"0")</f>
        <v>0</v>
      </c>
      <c r="S230" s="6"/>
      <c r="T230" s="16">
        <f t="shared" si="225"/>
        <v>0</v>
      </c>
      <c r="U230" s="16">
        <f t="shared" si="226"/>
        <v>0</v>
      </c>
      <c r="V230" s="117">
        <f t="shared" si="227"/>
        <v>0</v>
      </c>
      <c r="W230" s="111">
        <f t="shared" si="228"/>
        <v>0</v>
      </c>
      <c r="X230" s="111">
        <f t="shared" si="229"/>
        <v>0</v>
      </c>
      <c r="Y230" s="111">
        <f t="shared" si="223"/>
        <v>0</v>
      </c>
      <c r="Z230" s="111">
        <f t="shared" si="222"/>
        <v>0</v>
      </c>
    </row>
    <row r="231" spans="1:26" x14ac:dyDescent="0.25">
      <c r="C231">
        <v>223</v>
      </c>
      <c r="D231" s="36" t="s">
        <v>678</v>
      </c>
      <c r="E231" s="15"/>
      <c r="F231" s="15"/>
      <c r="G231" s="233">
        <f>IFERROR(G229-G230,"0")</f>
        <v>0</v>
      </c>
      <c r="H231" s="228"/>
      <c r="I231" s="233">
        <f t="shared" ref="I231:Q231" si="239">IFERROR(I229-I230,"0")</f>
        <v>0</v>
      </c>
      <c r="J231" s="233">
        <f t="shared" si="239"/>
        <v>0</v>
      </c>
      <c r="K231" s="228"/>
      <c r="L231" s="233">
        <f t="shared" si="239"/>
        <v>0</v>
      </c>
      <c r="M231" s="233">
        <f t="shared" si="239"/>
        <v>0</v>
      </c>
      <c r="N231" s="233">
        <f t="shared" si="239"/>
        <v>0</v>
      </c>
      <c r="O231" s="16">
        <f t="shared" si="239"/>
        <v>0</v>
      </c>
      <c r="P231" s="233">
        <f t="shared" si="239"/>
        <v>0</v>
      </c>
      <c r="Q231" s="233">
        <f t="shared" si="239"/>
        <v>0</v>
      </c>
      <c r="R231" s="228"/>
      <c r="S231" s="16"/>
      <c r="T231" s="16">
        <f t="shared" si="225"/>
        <v>0</v>
      </c>
      <c r="U231" s="16">
        <f t="shared" si="226"/>
        <v>0</v>
      </c>
      <c r="V231" s="117">
        <f t="shared" si="227"/>
        <v>0</v>
      </c>
      <c r="W231" s="111">
        <f t="shared" si="228"/>
        <v>0</v>
      </c>
      <c r="X231" s="111">
        <f t="shared" si="229"/>
        <v>0</v>
      </c>
      <c r="Y231" s="111">
        <f t="shared" si="223"/>
        <v>0</v>
      </c>
      <c r="Z231" s="111">
        <f t="shared" si="222"/>
        <v>0</v>
      </c>
    </row>
    <row r="232" spans="1:26" ht="24.75" x14ac:dyDescent="0.25">
      <c r="A232" t="s">
        <v>1484</v>
      </c>
      <c r="C232">
        <v>224</v>
      </c>
      <c r="D232" s="10" t="s">
        <v>440</v>
      </c>
      <c r="E232" s="8" t="s">
        <v>450</v>
      </c>
      <c r="F232" s="2" t="s">
        <v>464</v>
      </c>
      <c r="G232" s="6" t="str">
        <f t="shared" ref="G232:N234" si="240">IFERROR(VLOOKUP($A232,_f12_all,G$1,FALSE),"0")</f>
        <v>0</v>
      </c>
      <c r="H232" s="72" t="str">
        <f>IFERROR(VLOOKUP($A232,_f12_all_pr,H$1,FALSE),"0")</f>
        <v>0</v>
      </c>
      <c r="I232" s="6" t="str">
        <f t="shared" si="240"/>
        <v>0</v>
      </c>
      <c r="J232" s="6" t="str">
        <f t="shared" si="240"/>
        <v>0</v>
      </c>
      <c r="K232" s="72" t="str">
        <f>IFERROR(VLOOKUP($A232,_f12_all_pr,K$1,FALSE),"0")</f>
        <v>0</v>
      </c>
      <c r="L232" s="6" t="str">
        <f t="shared" si="240"/>
        <v>0</v>
      </c>
      <c r="M232" s="6" t="str">
        <f t="shared" si="240"/>
        <v>0</v>
      </c>
      <c r="N232" s="6" t="str">
        <f t="shared" si="240"/>
        <v>0</v>
      </c>
      <c r="O232" s="16">
        <f>IFERROR(J232-M232-N232,"0")</f>
        <v>0</v>
      </c>
      <c r="P232" s="6" t="str">
        <f t="shared" ref="P232:Q234" si="241">IFERROR(VLOOKUP($A232,_f12_all,P$1,FALSE),"0")</f>
        <v>0</v>
      </c>
      <c r="Q232" s="6" t="str">
        <f t="shared" si="241"/>
        <v>0</v>
      </c>
      <c r="R232" s="72" t="str">
        <f>IFERROR(VLOOKUP($A232,_f12_all_pr,R$1,FALSE),"0")</f>
        <v>0</v>
      </c>
      <c r="S232" s="6"/>
      <c r="T232" s="16">
        <f t="shared" si="225"/>
        <v>0</v>
      </c>
      <c r="U232" s="16">
        <f t="shared" si="226"/>
        <v>0</v>
      </c>
      <c r="V232" s="117">
        <f t="shared" si="227"/>
        <v>0</v>
      </c>
      <c r="W232" s="111">
        <f t="shared" si="228"/>
        <v>0</v>
      </c>
      <c r="X232" s="111">
        <f t="shared" si="229"/>
        <v>0</v>
      </c>
      <c r="Y232" s="111">
        <f t="shared" si="223"/>
        <v>0</v>
      </c>
      <c r="Z232" s="111">
        <f t="shared" si="222"/>
        <v>0</v>
      </c>
    </row>
    <row r="233" spans="1:26" x14ac:dyDescent="0.25">
      <c r="A233" t="s">
        <v>1485</v>
      </c>
      <c r="C233">
        <v>225</v>
      </c>
      <c r="D233" s="10" t="s">
        <v>441</v>
      </c>
      <c r="E233" s="8" t="s">
        <v>451</v>
      </c>
      <c r="F233" s="2" t="s">
        <v>465</v>
      </c>
      <c r="G233" s="6" t="str">
        <f t="shared" si="240"/>
        <v>0</v>
      </c>
      <c r="H233" s="72" t="str">
        <f>IFERROR(VLOOKUP($A233,_f12_all_pr,H$1,FALSE),"0")</f>
        <v>0</v>
      </c>
      <c r="I233" s="6" t="str">
        <f t="shared" si="240"/>
        <v>0</v>
      </c>
      <c r="J233" s="6" t="str">
        <f t="shared" si="240"/>
        <v>0</v>
      </c>
      <c r="K233" s="72" t="str">
        <f>IFERROR(VLOOKUP($A233,_f12_all_pr,K$1,FALSE),"0")</f>
        <v>0</v>
      </c>
      <c r="L233" s="6" t="str">
        <f t="shared" si="240"/>
        <v>0</v>
      </c>
      <c r="M233" s="6" t="str">
        <f t="shared" si="240"/>
        <v>0</v>
      </c>
      <c r="N233" s="6" t="str">
        <f t="shared" si="240"/>
        <v>0</v>
      </c>
      <c r="O233" s="16">
        <f>IFERROR(J233-M233-N233,"0")</f>
        <v>0</v>
      </c>
      <c r="P233" s="6" t="str">
        <f t="shared" si="241"/>
        <v>0</v>
      </c>
      <c r="Q233" s="6" t="str">
        <f t="shared" si="241"/>
        <v>0</v>
      </c>
      <c r="R233" s="72" t="str">
        <f>IFERROR(VLOOKUP($A233,_f12_all_pr,R$1,FALSE),"0")</f>
        <v>0</v>
      </c>
      <c r="S233" s="6"/>
      <c r="T233" s="16">
        <f t="shared" si="225"/>
        <v>0</v>
      </c>
      <c r="U233" s="16">
        <f t="shared" si="226"/>
        <v>0</v>
      </c>
      <c r="V233" s="117">
        <f t="shared" si="227"/>
        <v>0</v>
      </c>
      <c r="W233" s="111">
        <f t="shared" si="228"/>
        <v>0</v>
      </c>
      <c r="X233" s="111">
        <f t="shared" si="229"/>
        <v>0</v>
      </c>
      <c r="Y233" s="111">
        <f t="shared" si="223"/>
        <v>0</v>
      </c>
      <c r="Z233" s="111">
        <f t="shared" si="222"/>
        <v>0</v>
      </c>
    </row>
    <row r="234" spans="1:26" x14ac:dyDescent="0.25">
      <c r="A234" t="s">
        <v>1486</v>
      </c>
      <c r="C234">
        <v>226</v>
      </c>
      <c r="D234" s="19" t="s">
        <v>442</v>
      </c>
      <c r="E234" s="8" t="s">
        <v>454</v>
      </c>
      <c r="F234" s="2" t="s">
        <v>466</v>
      </c>
      <c r="G234" s="6" t="str">
        <f t="shared" si="240"/>
        <v>0</v>
      </c>
      <c r="H234" s="72" t="str">
        <f>IFERROR(VLOOKUP($A234,_f12_all_pr,H$1,FALSE),"0")</f>
        <v>0</v>
      </c>
      <c r="I234" s="6" t="str">
        <f t="shared" si="240"/>
        <v>0</v>
      </c>
      <c r="J234" s="6" t="str">
        <f t="shared" si="240"/>
        <v>0</v>
      </c>
      <c r="K234" s="72" t="str">
        <f>IFERROR(VLOOKUP($A234,_f12_all_pr,K$1,FALSE),"0")</f>
        <v>0</v>
      </c>
      <c r="L234" s="6" t="str">
        <f t="shared" si="240"/>
        <v>0</v>
      </c>
      <c r="M234" s="6" t="str">
        <f t="shared" si="240"/>
        <v>0</v>
      </c>
      <c r="N234" s="6" t="str">
        <f t="shared" si="240"/>
        <v>0</v>
      </c>
      <c r="O234" s="16">
        <f>IFERROR(J234-M234-N234,"0")</f>
        <v>0</v>
      </c>
      <c r="P234" s="6" t="str">
        <f t="shared" si="241"/>
        <v>0</v>
      </c>
      <c r="Q234" s="6" t="str">
        <f t="shared" si="241"/>
        <v>0</v>
      </c>
      <c r="R234" s="72" t="str">
        <f>IFERROR(VLOOKUP($A234,_f12_all_pr,R$1,FALSE),"0")</f>
        <v>0</v>
      </c>
      <c r="S234" s="6"/>
      <c r="T234" s="16">
        <f t="shared" si="225"/>
        <v>0</v>
      </c>
      <c r="U234" s="16">
        <f t="shared" si="226"/>
        <v>0</v>
      </c>
      <c r="V234" s="117">
        <f t="shared" si="227"/>
        <v>0</v>
      </c>
      <c r="W234" s="111">
        <f t="shared" si="228"/>
        <v>0</v>
      </c>
      <c r="X234" s="111">
        <f t="shared" si="229"/>
        <v>0</v>
      </c>
      <c r="Y234" s="111">
        <f t="shared" si="223"/>
        <v>0</v>
      </c>
      <c r="Z234" s="111">
        <f t="shared" si="222"/>
        <v>0</v>
      </c>
    </row>
    <row r="235" spans="1:26" x14ac:dyDescent="0.25">
      <c r="C235">
        <v>227</v>
      </c>
      <c r="D235" s="36" t="s">
        <v>677</v>
      </c>
      <c r="E235" s="15"/>
      <c r="F235" s="15"/>
      <c r="G235" s="233">
        <f>IFERROR(G233-G234,"0")</f>
        <v>0</v>
      </c>
      <c r="H235" s="228"/>
      <c r="I235" s="233">
        <f t="shared" ref="I235:Q235" si="242">IFERROR(I233-I234,"0")</f>
        <v>0</v>
      </c>
      <c r="J235" s="233">
        <f t="shared" si="242"/>
        <v>0</v>
      </c>
      <c r="K235" s="228"/>
      <c r="L235" s="233">
        <f t="shared" si="242"/>
        <v>0</v>
      </c>
      <c r="M235" s="233">
        <f t="shared" si="242"/>
        <v>0</v>
      </c>
      <c r="N235" s="233">
        <f t="shared" si="242"/>
        <v>0</v>
      </c>
      <c r="O235" s="16">
        <f t="shared" si="242"/>
        <v>0</v>
      </c>
      <c r="P235" s="233">
        <f t="shared" si="242"/>
        <v>0</v>
      </c>
      <c r="Q235" s="233">
        <f t="shared" si="242"/>
        <v>0</v>
      </c>
      <c r="R235" s="228"/>
      <c r="S235" s="16"/>
      <c r="T235" s="16">
        <f t="shared" si="225"/>
        <v>0</v>
      </c>
      <c r="U235" s="16">
        <f t="shared" si="226"/>
        <v>0</v>
      </c>
      <c r="V235" s="117">
        <f t="shared" si="227"/>
        <v>0</v>
      </c>
      <c r="W235" s="111">
        <f t="shared" si="228"/>
        <v>0</v>
      </c>
      <c r="X235" s="111">
        <f t="shared" si="229"/>
        <v>0</v>
      </c>
      <c r="Y235" s="111">
        <f t="shared" si="223"/>
        <v>0</v>
      </c>
      <c r="Z235" s="111">
        <f t="shared" si="222"/>
        <v>0</v>
      </c>
    </row>
    <row r="236" spans="1:26" x14ac:dyDescent="0.25">
      <c r="C236">
        <v>228</v>
      </c>
      <c r="D236" s="37" t="s">
        <v>661</v>
      </c>
      <c r="E236" s="20"/>
      <c r="F236" s="21"/>
      <c r="G236" s="231">
        <f>IFERROR(G220-G221-G222-G223-G224-G225-G228-G229-G232-G233,"0")</f>
        <v>0</v>
      </c>
      <c r="H236" s="228"/>
      <c r="I236" s="231">
        <f t="shared" ref="I236:Q236" si="243">IFERROR(I220-I221-I222-I223-I224-I225-I228-I229-I232-I233,"0")</f>
        <v>0</v>
      </c>
      <c r="J236" s="231">
        <f t="shared" si="243"/>
        <v>0</v>
      </c>
      <c r="K236" s="228"/>
      <c r="L236" s="231">
        <f t="shared" si="243"/>
        <v>0</v>
      </c>
      <c r="M236" s="231">
        <f t="shared" si="243"/>
        <v>0</v>
      </c>
      <c r="N236" s="231">
        <f t="shared" si="243"/>
        <v>0</v>
      </c>
      <c r="O236" s="16">
        <f t="shared" si="243"/>
        <v>0</v>
      </c>
      <c r="P236" s="231">
        <f t="shared" si="243"/>
        <v>0</v>
      </c>
      <c r="Q236" s="231">
        <f t="shared" si="243"/>
        <v>0</v>
      </c>
      <c r="R236" s="228"/>
      <c r="S236" s="16"/>
      <c r="T236" s="16">
        <f t="shared" si="225"/>
        <v>0</v>
      </c>
      <c r="U236" s="16">
        <f t="shared" si="226"/>
        <v>0</v>
      </c>
      <c r="V236" s="117">
        <f t="shared" si="227"/>
        <v>0</v>
      </c>
      <c r="W236" s="111">
        <f t="shared" si="228"/>
        <v>0</v>
      </c>
      <c r="X236" s="111">
        <f t="shared" si="229"/>
        <v>0</v>
      </c>
      <c r="Y236" s="111">
        <f t="shared" si="223"/>
        <v>0</v>
      </c>
      <c r="Z236" s="111">
        <f t="shared" si="222"/>
        <v>0</v>
      </c>
    </row>
    <row r="237" spans="1:26" x14ac:dyDescent="0.25">
      <c r="A237" t="s">
        <v>1487</v>
      </c>
      <c r="B237">
        <v>1</v>
      </c>
      <c r="C237">
        <v>229</v>
      </c>
      <c r="D237" s="4" t="s">
        <v>467</v>
      </c>
      <c r="E237" s="12" t="s">
        <v>468</v>
      </c>
      <c r="F237" s="18" t="s">
        <v>469</v>
      </c>
      <c r="G237" s="46" t="str">
        <f t="shared" ref="G237:N242" si="244">IFERROR(VLOOKUP($A237,_f12_all,G$1,FALSE),"0")</f>
        <v>0</v>
      </c>
      <c r="H237" s="70" t="str">
        <f t="shared" ref="H237:H242" si="245">IFERROR(VLOOKUP($A237,_f12_all_pr,H$1,FALSE),"0")</f>
        <v>0</v>
      </c>
      <c r="I237" s="46" t="str">
        <f t="shared" si="244"/>
        <v>0</v>
      </c>
      <c r="J237" s="46" t="str">
        <f t="shared" si="244"/>
        <v>0</v>
      </c>
      <c r="K237" s="70" t="str">
        <f t="shared" ref="K237:K242" si="246">IFERROR(VLOOKUP($A237,_f12_all_pr,K$1,FALSE),"0")</f>
        <v>0</v>
      </c>
      <c r="L237" s="46" t="str">
        <f t="shared" si="244"/>
        <v>0</v>
      </c>
      <c r="M237" s="46" t="str">
        <f t="shared" si="244"/>
        <v>0</v>
      </c>
      <c r="N237" s="46" t="str">
        <f t="shared" si="244"/>
        <v>0</v>
      </c>
      <c r="O237" s="16">
        <f t="shared" ref="O237:O242" si="247">IFERROR(J237-M237-N237,"0")</f>
        <v>0</v>
      </c>
      <c r="P237" s="46" t="str">
        <f t="shared" ref="P237:Q242" si="248">IFERROR(VLOOKUP($A237,_f12_all,P$1,FALSE),"0")</f>
        <v>0</v>
      </c>
      <c r="Q237" s="46" t="str">
        <f t="shared" si="248"/>
        <v>0</v>
      </c>
      <c r="R237" s="70" t="str">
        <f t="shared" ref="R237:R242" si="249">IFERROR(VLOOKUP($A237,_f12_all_pr,R$1,FALSE),"0")</f>
        <v>0</v>
      </c>
      <c r="S237" s="6"/>
      <c r="T237" s="16">
        <f t="shared" si="225"/>
        <v>0</v>
      </c>
      <c r="U237" s="16">
        <f t="shared" si="226"/>
        <v>0</v>
      </c>
      <c r="V237" s="117">
        <f t="shared" si="227"/>
        <v>0</v>
      </c>
      <c r="W237" s="111">
        <f t="shared" si="228"/>
        <v>0</v>
      </c>
      <c r="X237" s="111">
        <f t="shared" si="229"/>
        <v>0</v>
      </c>
      <c r="Y237" s="111">
        <f t="shared" si="223"/>
        <v>0</v>
      </c>
      <c r="Z237" s="111">
        <f t="shared" si="222"/>
        <v>0</v>
      </c>
    </row>
    <row r="238" spans="1:26" x14ac:dyDescent="0.25">
      <c r="A238" t="s">
        <v>1488</v>
      </c>
      <c r="C238">
        <v>230</v>
      </c>
      <c r="D238" s="10" t="s">
        <v>476</v>
      </c>
      <c r="E238" s="8" t="s">
        <v>470</v>
      </c>
      <c r="F238" s="2" t="s">
        <v>484</v>
      </c>
      <c r="G238" s="6" t="str">
        <f t="shared" si="244"/>
        <v>0</v>
      </c>
      <c r="H238" s="72" t="str">
        <f t="shared" si="245"/>
        <v>0</v>
      </c>
      <c r="I238" s="6" t="str">
        <f t="shared" si="244"/>
        <v>0</v>
      </c>
      <c r="J238" s="6" t="str">
        <f t="shared" si="244"/>
        <v>0</v>
      </c>
      <c r="K238" s="72" t="str">
        <f t="shared" si="246"/>
        <v>0</v>
      </c>
      <c r="L238" s="6" t="str">
        <f t="shared" si="244"/>
        <v>0</v>
      </c>
      <c r="M238" s="6" t="str">
        <f t="shared" si="244"/>
        <v>0</v>
      </c>
      <c r="N238" s="6" t="str">
        <f t="shared" si="244"/>
        <v>0</v>
      </c>
      <c r="O238" s="16">
        <f t="shared" si="247"/>
        <v>0</v>
      </c>
      <c r="P238" s="6" t="str">
        <f t="shared" si="248"/>
        <v>0</v>
      </c>
      <c r="Q238" s="6" t="str">
        <f t="shared" si="248"/>
        <v>0</v>
      </c>
      <c r="R238" s="72" t="str">
        <f t="shared" si="249"/>
        <v>0</v>
      </c>
      <c r="S238" s="6"/>
      <c r="T238" s="16">
        <f t="shared" si="225"/>
        <v>0</v>
      </c>
      <c r="U238" s="16">
        <f t="shared" si="226"/>
        <v>0</v>
      </c>
      <c r="V238" s="117">
        <f t="shared" si="227"/>
        <v>0</v>
      </c>
      <c r="W238" s="111">
        <f t="shared" si="228"/>
        <v>0</v>
      </c>
      <c r="X238" s="111">
        <f t="shared" si="229"/>
        <v>0</v>
      </c>
      <c r="Y238" s="111">
        <f t="shared" si="223"/>
        <v>0</v>
      </c>
      <c r="Z238" s="111">
        <f t="shared" si="222"/>
        <v>0</v>
      </c>
    </row>
    <row r="239" spans="1:26" x14ac:dyDescent="0.25">
      <c r="A239" t="s">
        <v>1489</v>
      </c>
      <c r="C239">
        <v>231</v>
      </c>
      <c r="D239" s="10" t="s">
        <v>477</v>
      </c>
      <c r="E239" s="8" t="s">
        <v>471</v>
      </c>
      <c r="F239" s="2" t="s">
        <v>485</v>
      </c>
      <c r="G239" s="6" t="str">
        <f t="shared" si="244"/>
        <v>0</v>
      </c>
      <c r="H239" s="72" t="str">
        <f t="shared" si="245"/>
        <v>0</v>
      </c>
      <c r="I239" s="6" t="str">
        <f t="shared" si="244"/>
        <v>0</v>
      </c>
      <c r="J239" s="6" t="str">
        <f t="shared" si="244"/>
        <v>0</v>
      </c>
      <c r="K239" s="72" t="str">
        <f t="shared" si="246"/>
        <v>0</v>
      </c>
      <c r="L239" s="6" t="str">
        <f t="shared" si="244"/>
        <v>0</v>
      </c>
      <c r="M239" s="6" t="str">
        <f t="shared" si="244"/>
        <v>0</v>
      </c>
      <c r="N239" s="6" t="str">
        <f t="shared" si="244"/>
        <v>0</v>
      </c>
      <c r="O239" s="16">
        <f t="shared" si="247"/>
        <v>0</v>
      </c>
      <c r="P239" s="6" t="str">
        <f t="shared" si="248"/>
        <v>0</v>
      </c>
      <c r="Q239" s="6" t="str">
        <f t="shared" si="248"/>
        <v>0</v>
      </c>
      <c r="R239" s="72" t="str">
        <f t="shared" si="249"/>
        <v>0</v>
      </c>
      <c r="S239" s="6"/>
      <c r="T239" s="16">
        <f t="shared" si="225"/>
        <v>0</v>
      </c>
      <c r="U239" s="16">
        <f t="shared" si="226"/>
        <v>0</v>
      </c>
      <c r="V239" s="117">
        <f t="shared" si="227"/>
        <v>0</v>
      </c>
      <c r="W239" s="111">
        <f t="shared" si="228"/>
        <v>0</v>
      </c>
      <c r="X239" s="111">
        <f t="shared" si="229"/>
        <v>0</v>
      </c>
      <c r="Y239" s="111">
        <f t="shared" si="223"/>
        <v>0</v>
      </c>
      <c r="Z239" s="111">
        <f t="shared" si="222"/>
        <v>0</v>
      </c>
    </row>
    <row r="240" spans="1:26" x14ac:dyDescent="0.25">
      <c r="A240" t="s">
        <v>1490</v>
      </c>
      <c r="C240">
        <v>232</v>
      </c>
      <c r="D240" s="10" t="s">
        <v>478</v>
      </c>
      <c r="E240" s="8" t="s">
        <v>472</v>
      </c>
      <c r="F240" s="2" t="s">
        <v>486</v>
      </c>
      <c r="G240" s="6" t="str">
        <f t="shared" si="244"/>
        <v>0</v>
      </c>
      <c r="H240" s="72" t="str">
        <f t="shared" si="245"/>
        <v>0</v>
      </c>
      <c r="I240" s="6" t="str">
        <f t="shared" si="244"/>
        <v>0</v>
      </c>
      <c r="J240" s="6" t="str">
        <f t="shared" si="244"/>
        <v>0</v>
      </c>
      <c r="K240" s="72" t="str">
        <f t="shared" si="246"/>
        <v>0</v>
      </c>
      <c r="L240" s="6" t="str">
        <f t="shared" si="244"/>
        <v>0</v>
      </c>
      <c r="M240" s="6" t="str">
        <f t="shared" si="244"/>
        <v>0</v>
      </c>
      <c r="N240" s="6" t="str">
        <f t="shared" si="244"/>
        <v>0</v>
      </c>
      <c r="O240" s="16">
        <f t="shared" si="247"/>
        <v>0</v>
      </c>
      <c r="P240" s="6" t="str">
        <f t="shared" si="248"/>
        <v>0</v>
      </c>
      <c r="Q240" s="6" t="str">
        <f t="shared" si="248"/>
        <v>0</v>
      </c>
      <c r="R240" s="72" t="str">
        <f t="shared" si="249"/>
        <v>0</v>
      </c>
      <c r="S240" s="6"/>
      <c r="T240" s="16">
        <f t="shared" si="225"/>
        <v>0</v>
      </c>
      <c r="U240" s="16">
        <f t="shared" si="226"/>
        <v>0</v>
      </c>
      <c r="V240" s="117">
        <f t="shared" si="227"/>
        <v>0</v>
      </c>
      <c r="W240" s="111">
        <f t="shared" si="228"/>
        <v>0</v>
      </c>
      <c r="X240" s="111">
        <f t="shared" si="229"/>
        <v>0</v>
      </c>
      <c r="Y240" s="111">
        <f t="shared" si="223"/>
        <v>0</v>
      </c>
      <c r="Z240" s="111">
        <f t="shared" si="222"/>
        <v>0</v>
      </c>
    </row>
    <row r="241" spans="1:26" x14ac:dyDescent="0.25">
      <c r="A241" t="s">
        <v>1491</v>
      </c>
      <c r="C241">
        <v>233</v>
      </c>
      <c r="D241" s="10" t="s">
        <v>479</v>
      </c>
      <c r="E241" s="8" t="s">
        <v>473</v>
      </c>
      <c r="F241" s="2" t="s">
        <v>487</v>
      </c>
      <c r="G241" s="6" t="str">
        <f t="shared" si="244"/>
        <v>0</v>
      </c>
      <c r="H241" s="72" t="str">
        <f t="shared" si="245"/>
        <v>0</v>
      </c>
      <c r="I241" s="6" t="str">
        <f t="shared" si="244"/>
        <v>0</v>
      </c>
      <c r="J241" s="6" t="str">
        <f t="shared" si="244"/>
        <v>0</v>
      </c>
      <c r="K241" s="72" t="str">
        <f t="shared" si="246"/>
        <v>0</v>
      </c>
      <c r="L241" s="6" t="str">
        <f t="shared" si="244"/>
        <v>0</v>
      </c>
      <c r="M241" s="6" t="str">
        <f t="shared" si="244"/>
        <v>0</v>
      </c>
      <c r="N241" s="6" t="str">
        <f t="shared" si="244"/>
        <v>0</v>
      </c>
      <c r="O241" s="16">
        <f t="shared" si="247"/>
        <v>0</v>
      </c>
      <c r="P241" s="6" t="str">
        <f t="shared" si="248"/>
        <v>0</v>
      </c>
      <c r="Q241" s="6" t="str">
        <f t="shared" si="248"/>
        <v>0</v>
      </c>
      <c r="R241" s="72" t="str">
        <f t="shared" si="249"/>
        <v>0</v>
      </c>
      <c r="S241" s="6"/>
      <c r="T241" s="16">
        <f t="shared" si="225"/>
        <v>0</v>
      </c>
      <c r="U241" s="16">
        <f t="shared" si="226"/>
        <v>0</v>
      </c>
      <c r="V241" s="117">
        <f t="shared" si="227"/>
        <v>0</v>
      </c>
      <c r="W241" s="111">
        <f t="shared" si="228"/>
        <v>0</v>
      </c>
      <c r="X241" s="111">
        <f t="shared" si="229"/>
        <v>0</v>
      </c>
      <c r="Y241" s="111">
        <f t="shared" si="223"/>
        <v>0</v>
      </c>
      <c r="Z241" s="111">
        <f t="shared" si="222"/>
        <v>0</v>
      </c>
    </row>
    <row r="242" spans="1:26" x14ac:dyDescent="0.25">
      <c r="A242" t="s">
        <v>1492</v>
      </c>
      <c r="C242">
        <v>234</v>
      </c>
      <c r="D242" s="19" t="s">
        <v>480</v>
      </c>
      <c r="E242" s="8" t="s">
        <v>483</v>
      </c>
      <c r="F242" s="2" t="s">
        <v>488</v>
      </c>
      <c r="G242" s="6" t="str">
        <f t="shared" si="244"/>
        <v>0</v>
      </c>
      <c r="H242" s="72" t="str">
        <f t="shared" si="245"/>
        <v>0</v>
      </c>
      <c r="I242" s="6" t="str">
        <f t="shared" si="244"/>
        <v>0</v>
      </c>
      <c r="J242" s="6" t="str">
        <f t="shared" si="244"/>
        <v>0</v>
      </c>
      <c r="K242" s="72" t="str">
        <f t="shared" si="246"/>
        <v>0</v>
      </c>
      <c r="L242" s="6" t="str">
        <f t="shared" si="244"/>
        <v>0</v>
      </c>
      <c r="M242" s="6" t="str">
        <f t="shared" si="244"/>
        <v>0</v>
      </c>
      <c r="N242" s="6" t="str">
        <f t="shared" si="244"/>
        <v>0</v>
      </c>
      <c r="O242" s="16">
        <f t="shared" si="247"/>
        <v>0</v>
      </c>
      <c r="P242" s="6" t="str">
        <f t="shared" si="248"/>
        <v>0</v>
      </c>
      <c r="Q242" s="6" t="str">
        <f t="shared" si="248"/>
        <v>0</v>
      </c>
      <c r="R242" s="72" t="str">
        <f t="shared" si="249"/>
        <v>0</v>
      </c>
      <c r="S242" s="6"/>
      <c r="T242" s="16">
        <f t="shared" si="225"/>
        <v>0</v>
      </c>
      <c r="U242" s="16">
        <f t="shared" si="226"/>
        <v>0</v>
      </c>
      <c r="V242" s="117">
        <f t="shared" si="227"/>
        <v>0</v>
      </c>
      <c r="W242" s="111">
        <f t="shared" si="228"/>
        <v>0</v>
      </c>
      <c r="X242" s="111">
        <f t="shared" si="229"/>
        <v>0</v>
      </c>
      <c r="Y242" s="111">
        <f t="shared" si="223"/>
        <v>0</v>
      </c>
      <c r="Z242" s="111">
        <f t="shared" si="222"/>
        <v>0</v>
      </c>
    </row>
    <row r="243" spans="1:26" x14ac:dyDescent="0.25">
      <c r="C243">
        <v>235</v>
      </c>
      <c r="D243" s="36" t="s">
        <v>676</v>
      </c>
      <c r="E243" s="15"/>
      <c r="F243" s="15"/>
      <c r="G243" s="233">
        <f>IFERROR(G241-G242,"0")</f>
        <v>0</v>
      </c>
      <c r="H243" s="228"/>
      <c r="I243" s="233">
        <f t="shared" ref="I243:Q243" si="250">IFERROR(I241-I242,"0")</f>
        <v>0</v>
      </c>
      <c r="J243" s="233">
        <f t="shared" si="250"/>
        <v>0</v>
      </c>
      <c r="K243" s="228"/>
      <c r="L243" s="233">
        <f t="shared" si="250"/>
        <v>0</v>
      </c>
      <c r="M243" s="233">
        <f t="shared" si="250"/>
        <v>0</v>
      </c>
      <c r="N243" s="233">
        <f t="shared" si="250"/>
        <v>0</v>
      </c>
      <c r="O243" s="16">
        <f t="shared" si="250"/>
        <v>0</v>
      </c>
      <c r="P243" s="233">
        <f t="shared" si="250"/>
        <v>0</v>
      </c>
      <c r="Q243" s="233">
        <f t="shared" si="250"/>
        <v>0</v>
      </c>
      <c r="R243" s="228"/>
      <c r="S243" s="16"/>
      <c r="T243" s="16">
        <f t="shared" si="225"/>
        <v>0</v>
      </c>
      <c r="U243" s="16">
        <f t="shared" si="226"/>
        <v>0</v>
      </c>
      <c r="V243" s="117">
        <f t="shared" si="227"/>
        <v>0</v>
      </c>
      <c r="W243" s="111">
        <f t="shared" si="228"/>
        <v>0</v>
      </c>
      <c r="X243" s="111">
        <f t="shared" si="229"/>
        <v>0</v>
      </c>
      <c r="Y243" s="111">
        <f t="shared" si="223"/>
        <v>0</v>
      </c>
      <c r="Z243" s="111">
        <f t="shared" si="222"/>
        <v>0</v>
      </c>
    </row>
    <row r="244" spans="1:26" x14ac:dyDescent="0.25">
      <c r="A244" t="s">
        <v>1493</v>
      </c>
      <c r="C244">
        <v>236</v>
      </c>
      <c r="D244" s="10" t="s">
        <v>481</v>
      </c>
      <c r="E244" s="8" t="s">
        <v>474</v>
      </c>
      <c r="F244" s="2" t="s">
        <v>489</v>
      </c>
      <c r="G244" s="6" t="str">
        <f t="shared" ref="G244:N245" si="251">IFERROR(VLOOKUP($A244,_f12_all,G$1,FALSE),"0")</f>
        <v>0</v>
      </c>
      <c r="H244" s="72" t="str">
        <f>IFERROR(VLOOKUP($A244,_f12_all_pr,H$1,FALSE),"0")</f>
        <v>0</v>
      </c>
      <c r="I244" s="6" t="str">
        <f t="shared" si="251"/>
        <v>0</v>
      </c>
      <c r="J244" s="6" t="str">
        <f t="shared" si="251"/>
        <v>0</v>
      </c>
      <c r="K244" s="72" t="str">
        <f>IFERROR(VLOOKUP($A244,_f12_all_pr,K$1,FALSE),"0")</f>
        <v>0</v>
      </c>
      <c r="L244" s="6" t="str">
        <f t="shared" si="251"/>
        <v>0</v>
      </c>
      <c r="M244" s="6" t="str">
        <f t="shared" si="251"/>
        <v>0</v>
      </c>
      <c r="N244" s="6" t="str">
        <f t="shared" si="251"/>
        <v>0</v>
      </c>
      <c r="O244" s="16">
        <f>IFERROR(J244-M244-N244,"0")</f>
        <v>0</v>
      </c>
      <c r="P244" s="6" t="str">
        <f>IFERROR(VLOOKUP($A244,_f12_all,P$1,FALSE),"0")</f>
        <v>0</v>
      </c>
      <c r="Q244" s="6" t="str">
        <f>IFERROR(VLOOKUP($A244,_f12_all,Q$1,FALSE),"0")</f>
        <v>0</v>
      </c>
      <c r="R244" s="72" t="str">
        <f>IFERROR(VLOOKUP($A244,_f12_all_pr,R$1,FALSE),"0")</f>
        <v>0</v>
      </c>
      <c r="S244" s="6"/>
      <c r="T244" s="16">
        <f t="shared" si="225"/>
        <v>0</v>
      </c>
      <c r="U244" s="16">
        <f t="shared" si="226"/>
        <v>0</v>
      </c>
      <c r="V244" s="117">
        <f t="shared" si="227"/>
        <v>0</v>
      </c>
      <c r="W244" s="111">
        <f t="shared" si="228"/>
        <v>0</v>
      </c>
      <c r="X244" s="111">
        <f t="shared" si="229"/>
        <v>0</v>
      </c>
      <c r="Y244" s="111">
        <f t="shared" si="223"/>
        <v>0</v>
      </c>
      <c r="Z244" s="111">
        <f t="shared" si="222"/>
        <v>0</v>
      </c>
    </row>
    <row r="245" spans="1:26" x14ac:dyDescent="0.25">
      <c r="A245" t="s">
        <v>1494</v>
      </c>
      <c r="C245">
        <v>237</v>
      </c>
      <c r="D245" s="10" t="s">
        <v>482</v>
      </c>
      <c r="E245" s="8" t="s">
        <v>475</v>
      </c>
      <c r="F245" s="2" t="s">
        <v>490</v>
      </c>
      <c r="G245" s="6" t="str">
        <f t="shared" si="251"/>
        <v>0</v>
      </c>
      <c r="H245" s="72" t="str">
        <f>IFERROR(VLOOKUP($A245,_f12_all_pr,H$1,FALSE),"0")</f>
        <v>0</v>
      </c>
      <c r="I245" s="6" t="str">
        <f t="shared" si="251"/>
        <v>0</v>
      </c>
      <c r="J245" s="6" t="str">
        <f t="shared" si="251"/>
        <v>0</v>
      </c>
      <c r="K245" s="72" t="str">
        <f>IFERROR(VLOOKUP($A245,_f12_all_pr,K$1,FALSE),"0")</f>
        <v>0</v>
      </c>
      <c r="L245" s="6" t="str">
        <f t="shared" si="251"/>
        <v>0</v>
      </c>
      <c r="M245" s="6" t="str">
        <f t="shared" si="251"/>
        <v>0</v>
      </c>
      <c r="N245" s="6" t="str">
        <f t="shared" si="251"/>
        <v>0</v>
      </c>
      <c r="O245" s="16">
        <f>IFERROR(J245-M245-N245,"0")</f>
        <v>0</v>
      </c>
      <c r="P245" s="6" t="str">
        <f>IFERROR(VLOOKUP($A245,_f12_all,P$1,FALSE),"0")</f>
        <v>0</v>
      </c>
      <c r="Q245" s="6" t="str">
        <f>IFERROR(VLOOKUP($A245,_f12_all,Q$1,FALSE),"0")</f>
        <v>0</v>
      </c>
      <c r="R245" s="72" t="str">
        <f>IFERROR(VLOOKUP($A245,_f12_all_pr,R$1,FALSE),"0")</f>
        <v>0</v>
      </c>
      <c r="S245" s="6"/>
      <c r="T245" s="16">
        <f t="shared" si="225"/>
        <v>0</v>
      </c>
      <c r="U245" s="16">
        <f t="shared" si="226"/>
        <v>0</v>
      </c>
      <c r="V245" s="117">
        <f t="shared" si="227"/>
        <v>0</v>
      </c>
      <c r="W245" s="111">
        <f t="shared" si="228"/>
        <v>0</v>
      </c>
      <c r="X245" s="111">
        <f t="shared" si="229"/>
        <v>0</v>
      </c>
      <c r="Y245" s="111">
        <f t="shared" si="223"/>
        <v>0</v>
      </c>
      <c r="Z245" s="111">
        <f t="shared" si="222"/>
        <v>0</v>
      </c>
    </row>
    <row r="246" spans="1:26" x14ac:dyDescent="0.25">
      <c r="C246">
        <v>238</v>
      </c>
      <c r="D246" s="37" t="s">
        <v>660</v>
      </c>
      <c r="E246" s="20"/>
      <c r="F246" s="21"/>
      <c r="G246" s="231">
        <f>IFERROR(G237-G238-G239-G240-G241-G244-G245,"0")</f>
        <v>0</v>
      </c>
      <c r="H246" s="228"/>
      <c r="I246" s="231">
        <f t="shared" ref="I246:Q246" si="252">IFERROR(I237-I238-I239-I240-I241-I244-I245,"0")</f>
        <v>0</v>
      </c>
      <c r="J246" s="231">
        <f t="shared" si="252"/>
        <v>0</v>
      </c>
      <c r="K246" s="228"/>
      <c r="L246" s="231">
        <f t="shared" si="252"/>
        <v>0</v>
      </c>
      <c r="M246" s="231">
        <f t="shared" si="252"/>
        <v>0</v>
      </c>
      <c r="N246" s="231">
        <f t="shared" si="252"/>
        <v>0</v>
      </c>
      <c r="O246" s="16">
        <f t="shared" si="252"/>
        <v>0</v>
      </c>
      <c r="P246" s="231">
        <f t="shared" si="252"/>
        <v>0</v>
      </c>
      <c r="Q246" s="231">
        <f t="shared" si="252"/>
        <v>0</v>
      </c>
      <c r="R246" s="228"/>
      <c r="S246" s="16"/>
      <c r="T246" s="16">
        <f t="shared" si="225"/>
        <v>0</v>
      </c>
      <c r="U246" s="16">
        <f t="shared" si="226"/>
        <v>0</v>
      </c>
      <c r="V246" s="117">
        <f t="shared" si="227"/>
        <v>0</v>
      </c>
      <c r="W246" s="111">
        <f t="shared" si="228"/>
        <v>0</v>
      </c>
      <c r="X246" s="111">
        <f t="shared" si="229"/>
        <v>0</v>
      </c>
      <c r="Y246" s="111">
        <f t="shared" si="223"/>
        <v>0</v>
      </c>
      <c r="Z246" s="111">
        <f t="shared" si="222"/>
        <v>0</v>
      </c>
    </row>
    <row r="247" spans="1:26" ht="24.75" x14ac:dyDescent="0.25">
      <c r="A247" t="s">
        <v>1495</v>
      </c>
      <c r="B247">
        <v>1</v>
      </c>
      <c r="C247">
        <v>239</v>
      </c>
      <c r="D247" s="4" t="s">
        <v>491</v>
      </c>
      <c r="E247" s="12" t="s">
        <v>492</v>
      </c>
      <c r="F247" s="18" t="s">
        <v>493</v>
      </c>
      <c r="G247" s="46" t="str">
        <f t="shared" ref="G247:N253" si="253">IFERROR(VLOOKUP($A247,_f12_all,G$1,FALSE),"0")</f>
        <v>0</v>
      </c>
      <c r="H247" s="70" t="str">
        <f t="shared" ref="H247:H253" si="254">IFERROR(VLOOKUP($A247,_f12_all_pr,H$1,FALSE),"0")</f>
        <v>0</v>
      </c>
      <c r="I247" s="46" t="str">
        <f t="shared" si="253"/>
        <v>0</v>
      </c>
      <c r="J247" s="46" t="str">
        <f t="shared" si="253"/>
        <v>0</v>
      </c>
      <c r="K247" s="70" t="str">
        <f t="shared" ref="K247:K253" si="255">IFERROR(VLOOKUP($A247,_f12_all_pr,K$1,FALSE),"0")</f>
        <v>0</v>
      </c>
      <c r="L247" s="46" t="str">
        <f t="shared" si="253"/>
        <v>0</v>
      </c>
      <c r="M247" s="46" t="str">
        <f t="shared" si="253"/>
        <v>0</v>
      </c>
      <c r="N247" s="46" t="str">
        <f t="shared" si="253"/>
        <v>0</v>
      </c>
      <c r="O247" s="16">
        <f t="shared" ref="O247:O253" si="256">IFERROR(J247-M247-N247,"0")</f>
        <v>0</v>
      </c>
      <c r="P247" s="46" t="str">
        <f t="shared" ref="P247:Q253" si="257">IFERROR(VLOOKUP($A247,_f12_all,P$1,FALSE),"0")</f>
        <v>0</v>
      </c>
      <c r="Q247" s="46" t="str">
        <f t="shared" si="257"/>
        <v>0</v>
      </c>
      <c r="R247" s="70" t="str">
        <f t="shared" ref="R247:R253" si="258">IFERROR(VLOOKUP($A247,_f12_all_pr,R$1,FALSE),"0")</f>
        <v>0</v>
      </c>
      <c r="S247" s="6"/>
      <c r="T247" s="16">
        <f t="shared" si="225"/>
        <v>0</v>
      </c>
      <c r="U247" s="16">
        <f t="shared" si="226"/>
        <v>0</v>
      </c>
      <c r="V247" s="117">
        <f t="shared" si="227"/>
        <v>0</v>
      </c>
      <c r="W247" s="111">
        <f t="shared" si="228"/>
        <v>0</v>
      </c>
      <c r="X247" s="111">
        <f t="shared" si="229"/>
        <v>0</v>
      </c>
      <c r="Y247" s="111">
        <f t="shared" si="223"/>
        <v>0</v>
      </c>
      <c r="Z247" s="111">
        <f t="shared" si="222"/>
        <v>0</v>
      </c>
    </row>
    <row r="248" spans="1:26" x14ac:dyDescent="0.25">
      <c r="A248" t="s">
        <v>1496</v>
      </c>
      <c r="C248">
        <v>240</v>
      </c>
      <c r="D248" s="10" t="s">
        <v>494</v>
      </c>
      <c r="E248" s="8" t="s">
        <v>518</v>
      </c>
      <c r="F248" s="2" t="s">
        <v>506</v>
      </c>
      <c r="G248" s="6" t="str">
        <f t="shared" si="253"/>
        <v>0</v>
      </c>
      <c r="H248" s="72" t="str">
        <f t="shared" si="254"/>
        <v>0</v>
      </c>
      <c r="I248" s="6" t="str">
        <f t="shared" si="253"/>
        <v>0</v>
      </c>
      <c r="J248" s="6" t="str">
        <f t="shared" si="253"/>
        <v>0</v>
      </c>
      <c r="K248" s="72" t="str">
        <f t="shared" si="255"/>
        <v>0</v>
      </c>
      <c r="L248" s="6" t="str">
        <f t="shared" si="253"/>
        <v>0</v>
      </c>
      <c r="M248" s="6" t="str">
        <f t="shared" si="253"/>
        <v>0</v>
      </c>
      <c r="N248" s="6" t="str">
        <f t="shared" si="253"/>
        <v>0</v>
      </c>
      <c r="O248" s="16">
        <f t="shared" si="256"/>
        <v>0</v>
      </c>
      <c r="P248" s="6" t="str">
        <f t="shared" si="257"/>
        <v>0</v>
      </c>
      <c r="Q248" s="6" t="str">
        <f t="shared" si="257"/>
        <v>0</v>
      </c>
      <c r="R248" s="72" t="str">
        <f t="shared" si="258"/>
        <v>0</v>
      </c>
      <c r="S248" s="6"/>
      <c r="T248" s="16">
        <f t="shared" si="225"/>
        <v>0</v>
      </c>
      <c r="U248" s="16">
        <f t="shared" si="226"/>
        <v>0</v>
      </c>
      <c r="V248" s="117">
        <f t="shared" si="227"/>
        <v>0</v>
      </c>
      <c r="W248" s="111">
        <f t="shared" si="228"/>
        <v>0</v>
      </c>
      <c r="X248" s="111">
        <f t="shared" si="229"/>
        <v>0</v>
      </c>
      <c r="Y248" s="111">
        <f t="shared" si="223"/>
        <v>0</v>
      </c>
      <c r="Z248" s="111">
        <f t="shared" si="222"/>
        <v>0</v>
      </c>
    </row>
    <row r="249" spans="1:26" ht="24.75" x14ac:dyDescent="0.25">
      <c r="A249" s="44" t="s">
        <v>1689</v>
      </c>
      <c r="C249">
        <v>241</v>
      </c>
      <c r="D249" s="10" t="s">
        <v>1684</v>
      </c>
      <c r="E249" s="8" t="s">
        <v>524</v>
      </c>
      <c r="F249" s="2" t="s">
        <v>1685</v>
      </c>
      <c r="G249" s="6" t="str">
        <f t="shared" si="253"/>
        <v>0</v>
      </c>
      <c r="H249" s="72" t="str">
        <f t="shared" si="254"/>
        <v>0</v>
      </c>
      <c r="I249" s="6" t="str">
        <f t="shared" si="253"/>
        <v>0</v>
      </c>
      <c r="J249" s="6" t="str">
        <f t="shared" si="253"/>
        <v>0</v>
      </c>
      <c r="K249" s="72" t="str">
        <f t="shared" si="255"/>
        <v>0</v>
      </c>
      <c r="L249" s="6" t="str">
        <f t="shared" si="253"/>
        <v>0</v>
      </c>
      <c r="M249" s="6" t="str">
        <f t="shared" si="253"/>
        <v>0</v>
      </c>
      <c r="N249" s="6" t="str">
        <f t="shared" si="253"/>
        <v>0</v>
      </c>
      <c r="O249" s="16">
        <f t="shared" ref="O249" si="259">IFERROR(J249-M249-N249,"0")</f>
        <v>0</v>
      </c>
      <c r="P249" s="6" t="str">
        <f t="shared" si="257"/>
        <v>0</v>
      </c>
      <c r="Q249" s="6" t="str">
        <f t="shared" si="257"/>
        <v>0</v>
      </c>
      <c r="R249" s="72" t="str">
        <f t="shared" si="258"/>
        <v>0</v>
      </c>
      <c r="S249" s="6"/>
      <c r="T249" s="16">
        <f t="shared" ref="T249" si="260">IFERROR(G249-I249,"0")</f>
        <v>0</v>
      </c>
      <c r="U249" s="16">
        <f t="shared" ref="U249" si="261">IFERROR(J249-L249,"0")</f>
        <v>0</v>
      </c>
      <c r="V249" s="117">
        <f t="shared" ref="V249" si="262">IFERROR(T249-U249,"0")</f>
        <v>0</v>
      </c>
      <c r="W249" s="111">
        <f t="shared" ref="W249" si="263">I249-P249-Q249</f>
        <v>0</v>
      </c>
      <c r="X249" s="111">
        <f t="shared" ref="X249" si="264">I249-L249</f>
        <v>0</v>
      </c>
      <c r="Y249" s="111">
        <f t="shared" si="223"/>
        <v>0</v>
      </c>
      <c r="Z249" s="111">
        <f t="shared" si="222"/>
        <v>0</v>
      </c>
    </row>
    <row r="250" spans="1:26" x14ac:dyDescent="0.25">
      <c r="A250" t="s">
        <v>1497</v>
      </c>
      <c r="C250">
        <v>242</v>
      </c>
      <c r="D250" s="19" t="s">
        <v>495</v>
      </c>
      <c r="E250" s="8" t="s">
        <v>525</v>
      </c>
      <c r="F250" s="2" t="s">
        <v>507</v>
      </c>
      <c r="G250" s="6" t="str">
        <f t="shared" si="253"/>
        <v>0</v>
      </c>
      <c r="H250" s="72" t="str">
        <f t="shared" si="254"/>
        <v>0</v>
      </c>
      <c r="I250" s="6" t="str">
        <f t="shared" si="253"/>
        <v>0</v>
      </c>
      <c r="J250" s="6" t="str">
        <f t="shared" si="253"/>
        <v>0</v>
      </c>
      <c r="K250" s="72" t="str">
        <f t="shared" si="255"/>
        <v>0</v>
      </c>
      <c r="L250" s="6" t="str">
        <f t="shared" si="253"/>
        <v>0</v>
      </c>
      <c r="M250" s="6" t="str">
        <f t="shared" si="253"/>
        <v>0</v>
      </c>
      <c r="N250" s="6" t="str">
        <f t="shared" si="253"/>
        <v>0</v>
      </c>
      <c r="O250" s="16">
        <f t="shared" si="256"/>
        <v>0</v>
      </c>
      <c r="P250" s="6" t="str">
        <f t="shared" si="257"/>
        <v>0</v>
      </c>
      <c r="Q250" s="6" t="str">
        <f t="shared" si="257"/>
        <v>0</v>
      </c>
      <c r="R250" s="72" t="str">
        <f t="shared" si="258"/>
        <v>0</v>
      </c>
      <c r="S250" s="6"/>
      <c r="T250" s="16">
        <f t="shared" si="225"/>
        <v>0</v>
      </c>
      <c r="U250" s="16">
        <f t="shared" si="226"/>
        <v>0</v>
      </c>
      <c r="V250" s="117">
        <f t="shared" si="227"/>
        <v>0</v>
      </c>
      <c r="W250" s="111">
        <f t="shared" si="228"/>
        <v>0</v>
      </c>
      <c r="X250" s="111">
        <f t="shared" si="229"/>
        <v>0</v>
      </c>
      <c r="Y250" s="111">
        <f t="shared" si="223"/>
        <v>0</v>
      </c>
      <c r="Z250" s="111">
        <f t="shared" si="222"/>
        <v>0</v>
      </c>
    </row>
    <row r="251" spans="1:26" ht="24.75" x14ac:dyDescent="0.25">
      <c r="A251" t="s">
        <v>1498</v>
      </c>
      <c r="C251">
        <v>243</v>
      </c>
      <c r="D251" s="19" t="s">
        <v>496</v>
      </c>
      <c r="E251" s="8" t="s">
        <v>526</v>
      </c>
      <c r="F251" s="2" t="s">
        <v>508</v>
      </c>
      <c r="G251" s="6" t="str">
        <f t="shared" si="253"/>
        <v>0</v>
      </c>
      <c r="H251" s="72" t="str">
        <f t="shared" si="254"/>
        <v>0</v>
      </c>
      <c r="I251" s="6" t="str">
        <f t="shared" si="253"/>
        <v>0</v>
      </c>
      <c r="J251" s="6" t="str">
        <f t="shared" si="253"/>
        <v>0</v>
      </c>
      <c r="K251" s="72" t="str">
        <f t="shared" si="255"/>
        <v>0</v>
      </c>
      <c r="L251" s="6" t="str">
        <f t="shared" si="253"/>
        <v>0</v>
      </c>
      <c r="M251" s="6" t="str">
        <f t="shared" si="253"/>
        <v>0</v>
      </c>
      <c r="N251" s="6" t="str">
        <f t="shared" si="253"/>
        <v>0</v>
      </c>
      <c r="O251" s="16">
        <f t="shared" si="256"/>
        <v>0</v>
      </c>
      <c r="P251" s="6" t="str">
        <f t="shared" si="257"/>
        <v>0</v>
      </c>
      <c r="Q251" s="6" t="str">
        <f t="shared" si="257"/>
        <v>0</v>
      </c>
      <c r="R251" s="72" t="str">
        <f t="shared" si="258"/>
        <v>0</v>
      </c>
      <c r="S251" s="6"/>
      <c r="T251" s="16">
        <f t="shared" si="225"/>
        <v>0</v>
      </c>
      <c r="U251" s="16">
        <f t="shared" si="226"/>
        <v>0</v>
      </c>
      <c r="V251" s="117">
        <f t="shared" si="227"/>
        <v>0</v>
      </c>
      <c r="W251" s="111">
        <f t="shared" si="228"/>
        <v>0</v>
      </c>
      <c r="X251" s="111">
        <f t="shared" si="229"/>
        <v>0</v>
      </c>
      <c r="Y251" s="111">
        <f t="shared" si="223"/>
        <v>0</v>
      </c>
      <c r="Z251" s="111">
        <f t="shared" si="222"/>
        <v>0</v>
      </c>
    </row>
    <row r="252" spans="1:26" x14ac:dyDescent="0.25">
      <c r="C252">
        <v>244</v>
      </c>
      <c r="D252" s="19" t="s">
        <v>497</v>
      </c>
      <c r="E252" s="8" t="s">
        <v>527</v>
      </c>
      <c r="F252" s="2" t="s">
        <v>509</v>
      </c>
      <c r="G252" s="6" t="str">
        <f t="shared" si="253"/>
        <v>0</v>
      </c>
      <c r="H252" s="72" t="str">
        <f t="shared" si="254"/>
        <v>0</v>
      </c>
      <c r="I252" s="6" t="str">
        <f t="shared" si="253"/>
        <v>0</v>
      </c>
      <c r="J252" s="6" t="str">
        <f t="shared" si="253"/>
        <v>0</v>
      </c>
      <c r="K252" s="72" t="str">
        <f t="shared" si="255"/>
        <v>0</v>
      </c>
      <c r="L252" s="6" t="str">
        <f t="shared" si="253"/>
        <v>0</v>
      </c>
      <c r="M252" s="6" t="str">
        <f t="shared" si="253"/>
        <v>0</v>
      </c>
      <c r="N252" s="6" t="str">
        <f t="shared" si="253"/>
        <v>0</v>
      </c>
      <c r="O252" s="16">
        <f t="shared" si="256"/>
        <v>0</v>
      </c>
      <c r="P252" s="6" t="str">
        <f t="shared" si="257"/>
        <v>0</v>
      </c>
      <c r="Q252" s="6" t="str">
        <f t="shared" si="257"/>
        <v>0</v>
      </c>
      <c r="R252" s="72" t="str">
        <f t="shared" si="258"/>
        <v>0</v>
      </c>
      <c r="S252" s="6"/>
      <c r="T252" s="16">
        <f t="shared" si="225"/>
        <v>0</v>
      </c>
      <c r="U252" s="16">
        <f t="shared" si="226"/>
        <v>0</v>
      </c>
      <c r="V252" s="117">
        <f t="shared" si="227"/>
        <v>0</v>
      </c>
      <c r="W252" s="111">
        <f t="shared" si="228"/>
        <v>0</v>
      </c>
      <c r="X252" s="111">
        <f t="shared" si="229"/>
        <v>0</v>
      </c>
      <c r="Y252" s="111">
        <f t="shared" si="223"/>
        <v>0</v>
      </c>
      <c r="Z252" s="111">
        <f t="shared" si="222"/>
        <v>0</v>
      </c>
    </row>
    <row r="253" spans="1:26" x14ac:dyDescent="0.25">
      <c r="A253" t="s">
        <v>1499</v>
      </c>
      <c r="C253">
        <v>245</v>
      </c>
      <c r="D253" s="19" t="s">
        <v>498</v>
      </c>
      <c r="E253" s="8" t="s">
        <v>1683</v>
      </c>
      <c r="F253" s="2" t="s">
        <v>510</v>
      </c>
      <c r="G253" s="6" t="str">
        <f t="shared" si="253"/>
        <v>0</v>
      </c>
      <c r="H253" s="72" t="str">
        <f t="shared" si="254"/>
        <v>0</v>
      </c>
      <c r="I253" s="6" t="str">
        <f t="shared" si="253"/>
        <v>0</v>
      </c>
      <c r="J253" s="6" t="str">
        <f t="shared" si="253"/>
        <v>0</v>
      </c>
      <c r="K253" s="72" t="str">
        <f t="shared" si="255"/>
        <v>0</v>
      </c>
      <c r="L253" s="6" t="str">
        <f t="shared" si="253"/>
        <v>0</v>
      </c>
      <c r="M253" s="6" t="str">
        <f t="shared" si="253"/>
        <v>0</v>
      </c>
      <c r="N253" s="6" t="str">
        <f t="shared" si="253"/>
        <v>0</v>
      </c>
      <c r="O253" s="16">
        <f t="shared" si="256"/>
        <v>0</v>
      </c>
      <c r="P253" s="6" t="str">
        <f t="shared" si="257"/>
        <v>0</v>
      </c>
      <c r="Q253" s="6" t="str">
        <f t="shared" si="257"/>
        <v>0</v>
      </c>
      <c r="R253" s="72" t="str">
        <f t="shared" si="258"/>
        <v>0</v>
      </c>
      <c r="S253" s="6"/>
      <c r="T253" s="16">
        <f t="shared" si="225"/>
        <v>0</v>
      </c>
      <c r="U253" s="16">
        <f t="shared" si="226"/>
        <v>0</v>
      </c>
      <c r="V253" s="117">
        <f t="shared" si="227"/>
        <v>0</v>
      </c>
      <c r="W253" s="111">
        <f t="shared" si="228"/>
        <v>0</v>
      </c>
      <c r="X253" s="111">
        <f t="shared" si="229"/>
        <v>0</v>
      </c>
      <c r="Y253" s="111">
        <f t="shared" si="223"/>
        <v>0</v>
      </c>
      <c r="Z253" s="111">
        <f t="shared" si="222"/>
        <v>0</v>
      </c>
    </row>
    <row r="254" spans="1:26" x14ac:dyDescent="0.25">
      <c r="C254">
        <v>246</v>
      </c>
      <c r="D254" s="36" t="s">
        <v>675</v>
      </c>
      <c r="E254" s="14"/>
      <c r="F254" s="15"/>
      <c r="G254" s="233">
        <f>IFERROR(G248-G250-G251-G252-G253,"0")</f>
        <v>0</v>
      </c>
      <c r="H254" s="228"/>
      <c r="I254" s="233">
        <f t="shared" ref="I254:Q254" si="265">IFERROR(I248-I250-I251-I252-I253,"0")</f>
        <v>0</v>
      </c>
      <c r="J254" s="233">
        <f t="shared" si="265"/>
        <v>0</v>
      </c>
      <c r="K254" s="228"/>
      <c r="L254" s="233">
        <f t="shared" si="265"/>
        <v>0</v>
      </c>
      <c r="M254" s="233">
        <f t="shared" si="265"/>
        <v>0</v>
      </c>
      <c r="N254" s="233">
        <f t="shared" si="265"/>
        <v>0</v>
      </c>
      <c r="O254" s="16">
        <f t="shared" si="265"/>
        <v>0</v>
      </c>
      <c r="P254" s="233">
        <f t="shared" si="265"/>
        <v>0</v>
      </c>
      <c r="Q254" s="233">
        <f t="shared" si="265"/>
        <v>0</v>
      </c>
      <c r="R254" s="228"/>
      <c r="S254" s="16"/>
      <c r="T254" s="16">
        <f t="shared" si="225"/>
        <v>0</v>
      </c>
      <c r="U254" s="16">
        <f t="shared" si="226"/>
        <v>0</v>
      </c>
      <c r="V254" s="117">
        <f t="shared" si="227"/>
        <v>0</v>
      </c>
      <c r="W254" s="111">
        <f t="shared" si="228"/>
        <v>0</v>
      </c>
      <c r="X254" s="111">
        <f t="shared" si="229"/>
        <v>0</v>
      </c>
      <c r="Y254" s="111">
        <f t="shared" si="223"/>
        <v>0</v>
      </c>
      <c r="Z254" s="111">
        <f t="shared" si="222"/>
        <v>0</v>
      </c>
    </row>
    <row r="255" spans="1:26" ht="24.75" x14ac:dyDescent="0.25">
      <c r="A255" t="s">
        <v>1500</v>
      </c>
      <c r="C255">
        <v>247</v>
      </c>
      <c r="D255" s="10" t="s">
        <v>499</v>
      </c>
      <c r="E255" s="8" t="s">
        <v>519</v>
      </c>
      <c r="F255" s="2" t="s">
        <v>511</v>
      </c>
      <c r="G255" s="6" t="str">
        <f t="shared" ref="G255:N256" si="266">IFERROR(VLOOKUP($A255,_f12_all,G$1,FALSE),"0")</f>
        <v>0</v>
      </c>
      <c r="H255" s="72" t="str">
        <f>IFERROR(VLOOKUP($A255,_f12_all_pr,H$1,FALSE),"0")</f>
        <v>0</v>
      </c>
      <c r="I255" s="6" t="str">
        <f t="shared" si="266"/>
        <v>0</v>
      </c>
      <c r="J255" s="6" t="str">
        <f t="shared" si="266"/>
        <v>0</v>
      </c>
      <c r="K255" s="72" t="str">
        <f>IFERROR(VLOOKUP($A255,_f12_all_pr,K$1,FALSE),"0")</f>
        <v>0</v>
      </c>
      <c r="L255" s="6" t="str">
        <f t="shared" si="266"/>
        <v>0</v>
      </c>
      <c r="M255" s="6" t="str">
        <f t="shared" si="266"/>
        <v>0</v>
      </c>
      <c r="N255" s="6" t="str">
        <f t="shared" si="266"/>
        <v>0</v>
      </c>
      <c r="O255" s="16">
        <f>IFERROR(J255-M255-N255,"0")</f>
        <v>0</v>
      </c>
      <c r="P255" s="6" t="str">
        <f>IFERROR(VLOOKUP($A255,_f12_all,P$1,FALSE),"0")</f>
        <v>0</v>
      </c>
      <c r="Q255" s="6" t="str">
        <f>IFERROR(VLOOKUP($A255,_f12_all,Q$1,FALSE),"0")</f>
        <v>0</v>
      </c>
      <c r="R255" s="72" t="str">
        <f>IFERROR(VLOOKUP($A255,_f12_all_pr,R$1,FALSE),"0")</f>
        <v>0</v>
      </c>
      <c r="S255" s="6"/>
      <c r="T255" s="16">
        <f t="shared" si="225"/>
        <v>0</v>
      </c>
      <c r="U255" s="16">
        <f t="shared" si="226"/>
        <v>0</v>
      </c>
      <c r="V255" s="117">
        <f t="shared" si="227"/>
        <v>0</v>
      </c>
      <c r="W255" s="111">
        <f t="shared" si="228"/>
        <v>0</v>
      </c>
      <c r="X255" s="111">
        <f t="shared" si="229"/>
        <v>0</v>
      </c>
      <c r="Y255" s="111">
        <f t="shared" si="223"/>
        <v>0</v>
      </c>
      <c r="Z255" s="111">
        <f t="shared" si="222"/>
        <v>0</v>
      </c>
    </row>
    <row r="256" spans="1:26" x14ac:dyDescent="0.25">
      <c r="A256" t="s">
        <v>1501</v>
      </c>
      <c r="C256">
        <v>248</v>
      </c>
      <c r="D256" s="19" t="s">
        <v>500</v>
      </c>
      <c r="E256" s="8" t="s">
        <v>528</v>
      </c>
      <c r="F256" s="2" t="s">
        <v>512</v>
      </c>
      <c r="G256" s="6" t="str">
        <f t="shared" si="266"/>
        <v>0</v>
      </c>
      <c r="H256" s="72" t="str">
        <f>IFERROR(VLOOKUP($A256,_f12_all_pr,H$1,FALSE),"0")</f>
        <v>0</v>
      </c>
      <c r="I256" s="6" t="str">
        <f t="shared" si="266"/>
        <v>0</v>
      </c>
      <c r="J256" s="6" t="str">
        <f t="shared" si="266"/>
        <v>0</v>
      </c>
      <c r="K256" s="72" t="str">
        <f>IFERROR(VLOOKUP($A256,_f12_all_pr,K$1,FALSE),"0")</f>
        <v>0</v>
      </c>
      <c r="L256" s="6" t="str">
        <f t="shared" si="266"/>
        <v>0</v>
      </c>
      <c r="M256" s="6" t="str">
        <f t="shared" si="266"/>
        <v>0</v>
      </c>
      <c r="N256" s="6" t="str">
        <f t="shared" si="266"/>
        <v>0</v>
      </c>
      <c r="O256" s="16">
        <f>IFERROR(J256-M256-N256,"0")</f>
        <v>0</v>
      </c>
      <c r="P256" s="6" t="str">
        <f>IFERROR(VLOOKUP($A256,_f12_all,P$1,FALSE),"0")</f>
        <v>0</v>
      </c>
      <c r="Q256" s="6" t="str">
        <f>IFERROR(VLOOKUP($A256,_f12_all,Q$1,FALSE),"0")</f>
        <v>0</v>
      </c>
      <c r="R256" s="72" t="str">
        <f>IFERROR(VLOOKUP($A256,_f12_all_pr,R$1,FALSE),"0")</f>
        <v>0</v>
      </c>
      <c r="S256" s="6"/>
      <c r="T256" s="16">
        <f t="shared" si="225"/>
        <v>0</v>
      </c>
      <c r="U256" s="16">
        <f t="shared" si="226"/>
        <v>0</v>
      </c>
      <c r="V256" s="117">
        <f t="shared" si="227"/>
        <v>0</v>
      </c>
      <c r="W256" s="111">
        <f t="shared" si="228"/>
        <v>0</v>
      </c>
      <c r="X256" s="111">
        <f t="shared" si="229"/>
        <v>0</v>
      </c>
      <c r="Y256" s="111">
        <f t="shared" si="223"/>
        <v>0</v>
      </c>
      <c r="Z256" s="111">
        <f t="shared" si="222"/>
        <v>0</v>
      </c>
    </row>
    <row r="257" spans="1:26" x14ac:dyDescent="0.25">
      <c r="C257">
        <v>249</v>
      </c>
      <c r="D257" s="36" t="s">
        <v>674</v>
      </c>
      <c r="E257" s="15"/>
      <c r="F257" s="15"/>
      <c r="G257" s="233">
        <f>IFERROR(G255-G256,"0")</f>
        <v>0</v>
      </c>
      <c r="H257" s="228"/>
      <c r="I257" s="233">
        <f t="shared" ref="I257:Q257" si="267">IFERROR(I255-I256,"0")</f>
        <v>0</v>
      </c>
      <c r="J257" s="233">
        <f t="shared" si="267"/>
        <v>0</v>
      </c>
      <c r="K257" s="228"/>
      <c r="L257" s="233">
        <f t="shared" si="267"/>
        <v>0</v>
      </c>
      <c r="M257" s="233">
        <f t="shared" si="267"/>
        <v>0</v>
      </c>
      <c r="N257" s="233">
        <f t="shared" si="267"/>
        <v>0</v>
      </c>
      <c r="O257" s="16">
        <f t="shared" si="267"/>
        <v>0</v>
      </c>
      <c r="P257" s="233">
        <f t="shared" si="267"/>
        <v>0</v>
      </c>
      <c r="Q257" s="233">
        <f t="shared" si="267"/>
        <v>0</v>
      </c>
      <c r="R257" s="228"/>
      <c r="S257" s="16"/>
      <c r="T257" s="16">
        <f t="shared" si="225"/>
        <v>0</v>
      </c>
      <c r="U257" s="16">
        <f t="shared" si="226"/>
        <v>0</v>
      </c>
      <c r="V257" s="117">
        <f t="shared" si="227"/>
        <v>0</v>
      </c>
      <c r="W257" s="111">
        <f t="shared" si="228"/>
        <v>0</v>
      </c>
      <c r="X257" s="111">
        <f t="shared" si="229"/>
        <v>0</v>
      </c>
      <c r="Y257" s="111">
        <f t="shared" si="223"/>
        <v>0</v>
      </c>
      <c r="Z257" s="111">
        <f t="shared" si="222"/>
        <v>0</v>
      </c>
    </row>
    <row r="258" spans="1:26" x14ac:dyDescent="0.25">
      <c r="A258" t="s">
        <v>1502</v>
      </c>
      <c r="C258">
        <v>250</v>
      </c>
      <c r="D258" s="10" t="s">
        <v>501</v>
      </c>
      <c r="E258" s="8" t="s">
        <v>520</v>
      </c>
      <c r="F258" s="2" t="s">
        <v>513</v>
      </c>
      <c r="G258" s="6" t="str">
        <f t="shared" ref="G258:N262" si="268">IFERROR(VLOOKUP($A258,_f12_all,G$1,FALSE),"0")</f>
        <v>0</v>
      </c>
      <c r="H258" s="72" t="str">
        <f>IFERROR(VLOOKUP($A258,_f12_all_pr,H$1,FALSE),"0")</f>
        <v>0</v>
      </c>
      <c r="I258" s="6" t="str">
        <f t="shared" si="268"/>
        <v>0</v>
      </c>
      <c r="J258" s="6" t="str">
        <f t="shared" si="268"/>
        <v>0</v>
      </c>
      <c r="K258" s="72" t="str">
        <f>IFERROR(VLOOKUP($A258,_f12_all_pr,K$1,FALSE),"0")</f>
        <v>0</v>
      </c>
      <c r="L258" s="6" t="str">
        <f t="shared" si="268"/>
        <v>0</v>
      </c>
      <c r="M258" s="6" t="str">
        <f t="shared" si="268"/>
        <v>0</v>
      </c>
      <c r="N258" s="6" t="str">
        <f t="shared" si="268"/>
        <v>0</v>
      </c>
      <c r="O258" s="16">
        <f>IFERROR(J258-M258-N258,"0")</f>
        <v>0</v>
      </c>
      <c r="P258" s="6" t="str">
        <f t="shared" ref="P258:Q262" si="269">IFERROR(VLOOKUP($A258,_f12_all,P$1,FALSE),"0")</f>
        <v>0</v>
      </c>
      <c r="Q258" s="6" t="str">
        <f t="shared" si="269"/>
        <v>0</v>
      </c>
      <c r="R258" s="72" t="str">
        <f>IFERROR(VLOOKUP($A258,_f12_all_pr,R$1,FALSE),"0")</f>
        <v>0</v>
      </c>
      <c r="S258" s="6"/>
      <c r="T258" s="16">
        <f t="shared" ref="T258:T259" si="270">IFERROR(G258-I258,"0")</f>
        <v>0</v>
      </c>
      <c r="U258" s="16">
        <f t="shared" ref="U258:U259" si="271">IFERROR(J258-L258,"0")</f>
        <v>0</v>
      </c>
      <c r="V258" s="117">
        <f t="shared" ref="V258:V259" si="272">IFERROR(T258-U258,"0")</f>
        <v>0</v>
      </c>
      <c r="W258" s="111">
        <f t="shared" ref="W258:W259" si="273">I258-P258-Q258</f>
        <v>0</v>
      </c>
      <c r="X258" s="111">
        <f t="shared" ref="X258:X259" si="274">I258-L258</f>
        <v>0</v>
      </c>
      <c r="Y258" s="111">
        <f t="shared" ref="Y258:Y259" si="275">G258-J258</f>
        <v>0</v>
      </c>
      <c r="Z258" s="111">
        <f t="shared" ref="Z258:Z259" si="276">J258-M258-N258</f>
        <v>0</v>
      </c>
    </row>
    <row r="259" spans="1:26" x14ac:dyDescent="0.25">
      <c r="A259" s="173" t="s">
        <v>3592</v>
      </c>
      <c r="C259">
        <v>251</v>
      </c>
      <c r="D259" s="163" t="s">
        <v>3470</v>
      </c>
      <c r="E259" s="160" t="s">
        <v>3471</v>
      </c>
      <c r="F259" s="164" t="s">
        <v>3472</v>
      </c>
      <c r="G259" s="6" t="str">
        <f>IFERROR(VLOOKUP($A259,_f12_all,G$1,FALSE),"0")</f>
        <v>0</v>
      </c>
      <c r="H259" s="228"/>
      <c r="I259" s="6" t="str">
        <f t="shared" si="268"/>
        <v>0</v>
      </c>
      <c r="J259" s="6" t="str">
        <f t="shared" si="268"/>
        <v>0</v>
      </c>
      <c r="K259" s="228"/>
      <c r="L259" s="6" t="str">
        <f t="shared" si="268"/>
        <v>0</v>
      </c>
      <c r="M259" s="6" t="str">
        <f t="shared" si="268"/>
        <v>0</v>
      </c>
      <c r="N259" s="6" t="str">
        <f t="shared" si="268"/>
        <v>0</v>
      </c>
      <c r="O259" s="16">
        <f>IFERROR(J259-M259-N259,"0")</f>
        <v>0</v>
      </c>
      <c r="P259" s="6" t="str">
        <f t="shared" si="269"/>
        <v>0</v>
      </c>
      <c r="Q259" s="6" t="str">
        <f t="shared" si="269"/>
        <v>0</v>
      </c>
      <c r="R259" s="228"/>
      <c r="S259" s="6"/>
      <c r="T259" s="16">
        <f t="shared" si="270"/>
        <v>0</v>
      </c>
      <c r="U259" s="16">
        <f t="shared" si="271"/>
        <v>0</v>
      </c>
      <c r="V259" s="117">
        <f t="shared" si="272"/>
        <v>0</v>
      </c>
      <c r="W259" s="111">
        <f t="shared" si="273"/>
        <v>0</v>
      </c>
      <c r="X259" s="111">
        <f t="shared" si="274"/>
        <v>0</v>
      </c>
      <c r="Y259" s="111">
        <f t="shared" si="275"/>
        <v>0</v>
      </c>
      <c r="Z259" s="111">
        <f t="shared" si="276"/>
        <v>0</v>
      </c>
    </row>
    <row r="260" spans="1:26" x14ac:dyDescent="0.25">
      <c r="C260">
        <v>252</v>
      </c>
      <c r="D260" s="36" t="s">
        <v>3488</v>
      </c>
      <c r="E260" s="15"/>
      <c r="F260" s="15"/>
      <c r="G260" s="233">
        <f>IFERROR(G258-G259,"0")</f>
        <v>0</v>
      </c>
      <c r="H260" s="228"/>
      <c r="I260" s="233">
        <f t="shared" ref="I260:Q260" si="277">IFERROR(I258-I259,"0")</f>
        <v>0</v>
      </c>
      <c r="J260" s="233">
        <f t="shared" si="277"/>
        <v>0</v>
      </c>
      <c r="K260" s="228"/>
      <c r="L260" s="233">
        <f t="shared" si="277"/>
        <v>0</v>
      </c>
      <c r="M260" s="233">
        <f t="shared" si="277"/>
        <v>0</v>
      </c>
      <c r="N260" s="233">
        <f t="shared" si="277"/>
        <v>0</v>
      </c>
      <c r="O260" s="16">
        <f t="shared" si="277"/>
        <v>0</v>
      </c>
      <c r="P260" s="233">
        <f t="shared" si="277"/>
        <v>0</v>
      </c>
      <c r="Q260" s="233">
        <f t="shared" si="277"/>
        <v>0</v>
      </c>
      <c r="R260" s="228"/>
      <c r="S260" s="16"/>
      <c r="T260" s="16">
        <f t="shared" ref="T260" si="278">IFERROR(G260-I260,"0")</f>
        <v>0</v>
      </c>
      <c r="U260" s="16">
        <f t="shared" ref="U260" si="279">IFERROR(J260-L260,"0")</f>
        <v>0</v>
      </c>
      <c r="V260" s="117">
        <f t="shared" ref="V260" si="280">IFERROR(T260-U260,"0")</f>
        <v>0</v>
      </c>
      <c r="W260" s="111">
        <f t="shared" ref="W260" si="281">I260-P260-Q260</f>
        <v>0</v>
      </c>
      <c r="X260" s="111">
        <f t="shared" ref="X260" si="282">I260-L260</f>
        <v>0</v>
      </c>
      <c r="Y260" s="111">
        <f t="shared" ref="Y260" si="283">G260-J260</f>
        <v>0</v>
      </c>
      <c r="Z260" s="111">
        <f t="shared" ref="Z260" si="284">J260-M260-N260</f>
        <v>0</v>
      </c>
    </row>
    <row r="261" spans="1:26" x14ac:dyDescent="0.25">
      <c r="A261" t="s">
        <v>1503</v>
      </c>
      <c r="C261">
        <v>253</v>
      </c>
      <c r="D261" s="10" t="s">
        <v>502</v>
      </c>
      <c r="E261" s="8" t="s">
        <v>521</v>
      </c>
      <c r="F261" s="2" t="s">
        <v>514</v>
      </c>
      <c r="G261" s="6" t="str">
        <f t="shared" si="268"/>
        <v>0</v>
      </c>
      <c r="H261" s="72" t="str">
        <f>IFERROR(VLOOKUP($A261,_f12_all_pr,H$1,FALSE),"0")</f>
        <v>0</v>
      </c>
      <c r="I261" s="6" t="str">
        <f t="shared" si="268"/>
        <v>0</v>
      </c>
      <c r="J261" s="6" t="str">
        <f t="shared" si="268"/>
        <v>0</v>
      </c>
      <c r="K261" s="72" t="str">
        <f>IFERROR(VLOOKUP($A261,_f12_all_pr,K$1,FALSE),"0")</f>
        <v>0</v>
      </c>
      <c r="L261" s="6" t="str">
        <f t="shared" si="268"/>
        <v>0</v>
      </c>
      <c r="M261" s="6" t="str">
        <f t="shared" si="268"/>
        <v>0</v>
      </c>
      <c r="N261" s="6" t="str">
        <f t="shared" si="268"/>
        <v>0</v>
      </c>
      <c r="O261" s="16">
        <f>IFERROR(J261-M261-N261,"0")</f>
        <v>0</v>
      </c>
      <c r="P261" s="6" t="str">
        <f t="shared" si="269"/>
        <v>0</v>
      </c>
      <c r="Q261" s="6" t="str">
        <f t="shared" si="269"/>
        <v>0</v>
      </c>
      <c r="R261" s="72" t="str">
        <f>IFERROR(VLOOKUP($A261,_f12_all_pr,R$1,FALSE),"0")</f>
        <v>0</v>
      </c>
      <c r="S261" s="6"/>
      <c r="T261" s="16">
        <f t="shared" si="225"/>
        <v>0</v>
      </c>
      <c r="U261" s="16">
        <f t="shared" si="226"/>
        <v>0</v>
      </c>
      <c r="V261" s="117">
        <f t="shared" si="227"/>
        <v>0</v>
      </c>
      <c r="W261" s="111">
        <f t="shared" si="228"/>
        <v>0</v>
      </c>
      <c r="X261" s="111">
        <f t="shared" si="229"/>
        <v>0</v>
      </c>
      <c r="Y261" s="111">
        <f t="shared" si="223"/>
        <v>0</v>
      </c>
      <c r="Z261" s="111">
        <f t="shared" si="222"/>
        <v>0</v>
      </c>
    </row>
    <row r="262" spans="1:26" ht="24.75" x14ac:dyDescent="0.25">
      <c r="A262" t="s">
        <v>1504</v>
      </c>
      <c r="C262">
        <v>254</v>
      </c>
      <c r="D262" s="19" t="s">
        <v>503</v>
      </c>
      <c r="E262" s="8" t="s">
        <v>529</v>
      </c>
      <c r="F262" s="2" t="s">
        <v>515</v>
      </c>
      <c r="G262" s="6" t="str">
        <f t="shared" si="268"/>
        <v>0</v>
      </c>
      <c r="H262" s="72" t="str">
        <f>IFERROR(VLOOKUP($A262,_f12_all_pr,H$1,FALSE),"0")</f>
        <v>0</v>
      </c>
      <c r="I262" s="6" t="str">
        <f t="shared" si="268"/>
        <v>0</v>
      </c>
      <c r="J262" s="6" t="str">
        <f t="shared" si="268"/>
        <v>0</v>
      </c>
      <c r="K262" s="72" t="str">
        <f>IFERROR(VLOOKUP($A262,_f12_all_pr,K$1,FALSE),"0")</f>
        <v>0</v>
      </c>
      <c r="L262" s="6" t="str">
        <f t="shared" si="268"/>
        <v>0</v>
      </c>
      <c r="M262" s="6" t="str">
        <f t="shared" si="268"/>
        <v>0</v>
      </c>
      <c r="N262" s="6" t="str">
        <f t="shared" si="268"/>
        <v>0</v>
      </c>
      <c r="O262" s="16">
        <f>IFERROR(J262-M262-N262,"0")</f>
        <v>0</v>
      </c>
      <c r="P262" s="6" t="str">
        <f t="shared" si="269"/>
        <v>0</v>
      </c>
      <c r="Q262" s="6" t="str">
        <f t="shared" si="269"/>
        <v>0</v>
      </c>
      <c r="R262" s="72" t="str">
        <f>IFERROR(VLOOKUP($A262,_f12_all_pr,R$1,FALSE),"0")</f>
        <v>0</v>
      </c>
      <c r="S262" s="6"/>
      <c r="T262" s="16">
        <f t="shared" si="225"/>
        <v>0</v>
      </c>
      <c r="U262" s="16">
        <f t="shared" si="226"/>
        <v>0</v>
      </c>
      <c r="V262" s="117">
        <f t="shared" si="227"/>
        <v>0</v>
      </c>
      <c r="W262" s="111">
        <f t="shared" si="228"/>
        <v>0</v>
      </c>
      <c r="X262" s="111">
        <f t="shared" si="229"/>
        <v>0</v>
      </c>
      <c r="Y262" s="111">
        <f t="shared" si="223"/>
        <v>0</v>
      </c>
      <c r="Z262" s="111">
        <f t="shared" si="222"/>
        <v>0</v>
      </c>
    </row>
    <row r="263" spans="1:26" x14ac:dyDescent="0.25">
      <c r="C263">
        <v>255</v>
      </c>
      <c r="D263" s="36" t="s">
        <v>673</v>
      </c>
      <c r="E263" s="15"/>
      <c r="F263" s="15"/>
      <c r="G263" s="233">
        <f>IFERROR(G261-G262,"0")</f>
        <v>0</v>
      </c>
      <c r="H263" s="228"/>
      <c r="I263" s="233">
        <f t="shared" ref="I263:Q263" si="285">IFERROR(I261-I262,"0")</f>
        <v>0</v>
      </c>
      <c r="J263" s="233">
        <f t="shared" si="285"/>
        <v>0</v>
      </c>
      <c r="K263" s="228"/>
      <c r="L263" s="233">
        <f t="shared" si="285"/>
        <v>0</v>
      </c>
      <c r="M263" s="233">
        <f t="shared" si="285"/>
        <v>0</v>
      </c>
      <c r="N263" s="233">
        <f t="shared" si="285"/>
        <v>0</v>
      </c>
      <c r="O263" s="16">
        <f t="shared" si="285"/>
        <v>0</v>
      </c>
      <c r="P263" s="233">
        <f t="shared" si="285"/>
        <v>0</v>
      </c>
      <c r="Q263" s="233">
        <f t="shared" si="285"/>
        <v>0</v>
      </c>
      <c r="R263" s="228"/>
      <c r="S263" s="16"/>
      <c r="T263" s="16">
        <f t="shared" si="225"/>
        <v>0</v>
      </c>
      <c r="U263" s="16">
        <f t="shared" si="226"/>
        <v>0</v>
      </c>
      <c r="V263" s="117">
        <f t="shared" si="227"/>
        <v>0</v>
      </c>
      <c r="W263" s="111">
        <f t="shared" si="228"/>
        <v>0</v>
      </c>
      <c r="X263" s="111">
        <f t="shared" si="229"/>
        <v>0</v>
      </c>
      <c r="Y263" s="111">
        <f t="shared" si="223"/>
        <v>0</v>
      </c>
      <c r="Z263" s="111">
        <f t="shared" si="222"/>
        <v>0</v>
      </c>
    </row>
    <row r="264" spans="1:26" ht="24.75" x14ac:dyDescent="0.25">
      <c r="A264" t="s">
        <v>1505</v>
      </c>
      <c r="C264">
        <v>256</v>
      </c>
      <c r="D264" s="10" t="s">
        <v>504</v>
      </c>
      <c r="E264" s="8" t="s">
        <v>522</v>
      </c>
      <c r="F264" s="2" t="s">
        <v>516</v>
      </c>
      <c r="G264" s="6" t="str">
        <f t="shared" ref="G264:Q267" si="286">IFERROR(VLOOKUP($A264,_f12_all,G$1,FALSE),"0")</f>
        <v>0</v>
      </c>
      <c r="H264" s="72" t="str">
        <f>IFERROR(VLOOKUP($A264,_f12_all_pr,H$1,FALSE),"0")</f>
        <v>0</v>
      </c>
      <c r="I264" s="6" t="str">
        <f t="shared" si="286"/>
        <v>0</v>
      </c>
      <c r="J264" s="6" t="str">
        <f t="shared" si="286"/>
        <v>0</v>
      </c>
      <c r="K264" s="72" t="str">
        <f>IFERROR(VLOOKUP($A264,_f12_all_pr,K$1,FALSE),"0")</f>
        <v>0</v>
      </c>
      <c r="L264" s="6" t="str">
        <f t="shared" si="286"/>
        <v>0</v>
      </c>
      <c r="M264" s="6" t="str">
        <f t="shared" si="286"/>
        <v>0</v>
      </c>
      <c r="N264" s="6" t="str">
        <f t="shared" si="286"/>
        <v>0</v>
      </c>
      <c r="O264" s="16">
        <f>IFERROR(J264-M264-N264,"0")</f>
        <v>0</v>
      </c>
      <c r="P264" s="6" t="str">
        <f t="shared" ref="P264:Q265" si="287">IFERROR(VLOOKUP($A264,_f12_all,P$1,FALSE),"0")</f>
        <v>0</v>
      </c>
      <c r="Q264" s="6" t="str">
        <f t="shared" si="287"/>
        <v>0</v>
      </c>
      <c r="R264" s="72" t="str">
        <f>IFERROR(VLOOKUP($A264,_f12_all_pr,R$1,FALSE),"0")</f>
        <v>0</v>
      </c>
      <c r="S264" s="6"/>
      <c r="T264" s="16">
        <f t="shared" si="225"/>
        <v>0</v>
      </c>
      <c r="U264" s="16">
        <f t="shared" si="226"/>
        <v>0</v>
      </c>
      <c r="V264" s="117">
        <f t="shared" si="227"/>
        <v>0</v>
      </c>
      <c r="W264" s="111">
        <f t="shared" si="228"/>
        <v>0</v>
      </c>
      <c r="X264" s="111">
        <f t="shared" si="229"/>
        <v>0</v>
      </c>
      <c r="Y264" s="111">
        <f t="shared" si="223"/>
        <v>0</v>
      </c>
      <c r="Z264" s="111">
        <f t="shared" si="222"/>
        <v>0</v>
      </c>
    </row>
    <row r="265" spans="1:26" x14ac:dyDescent="0.25">
      <c r="A265" t="s">
        <v>1506</v>
      </c>
      <c r="C265">
        <v>257</v>
      </c>
      <c r="D265" s="10" t="s">
        <v>505</v>
      </c>
      <c r="E265" s="8" t="s">
        <v>523</v>
      </c>
      <c r="F265" s="2" t="s">
        <v>517</v>
      </c>
      <c r="G265" s="6" t="str">
        <f t="shared" si="286"/>
        <v>0</v>
      </c>
      <c r="H265" s="72" t="str">
        <f>IFERROR(VLOOKUP($A265,_f12_all_pr,H$1,FALSE),"0")</f>
        <v>0</v>
      </c>
      <c r="I265" s="6" t="str">
        <f t="shared" si="286"/>
        <v>0</v>
      </c>
      <c r="J265" s="6" t="str">
        <f t="shared" si="286"/>
        <v>0</v>
      </c>
      <c r="K265" s="72" t="str">
        <f>IFERROR(VLOOKUP($A265,_f12_all_pr,K$1,FALSE),"0")</f>
        <v>0</v>
      </c>
      <c r="L265" s="6" t="str">
        <f t="shared" si="286"/>
        <v>0</v>
      </c>
      <c r="M265" s="6" t="str">
        <f t="shared" si="286"/>
        <v>0</v>
      </c>
      <c r="N265" s="6" t="str">
        <f t="shared" si="286"/>
        <v>0</v>
      </c>
      <c r="O265" s="16">
        <f>IFERROR(J265-M265-N265,"0")</f>
        <v>0</v>
      </c>
      <c r="P265" s="6" t="str">
        <f t="shared" si="287"/>
        <v>0</v>
      </c>
      <c r="Q265" s="6" t="str">
        <f t="shared" si="287"/>
        <v>0</v>
      </c>
      <c r="R265" s="72" t="str">
        <f>IFERROR(VLOOKUP($A265,_f12_all_pr,R$1,FALSE),"0")</f>
        <v>0</v>
      </c>
      <c r="S265" s="6"/>
      <c r="T265" s="16">
        <f t="shared" si="225"/>
        <v>0</v>
      </c>
      <c r="U265" s="16">
        <f t="shared" si="226"/>
        <v>0</v>
      </c>
      <c r="V265" s="117">
        <f t="shared" si="227"/>
        <v>0</v>
      </c>
      <c r="W265" s="111">
        <f t="shared" si="228"/>
        <v>0</v>
      </c>
      <c r="X265" s="111">
        <f t="shared" si="229"/>
        <v>0</v>
      </c>
      <c r="Y265" s="111">
        <f t="shared" si="223"/>
        <v>0</v>
      </c>
      <c r="Z265" s="111">
        <f t="shared" si="222"/>
        <v>0</v>
      </c>
    </row>
    <row r="266" spans="1:26" ht="24.75" x14ac:dyDescent="0.25">
      <c r="A266" s="51" t="s">
        <v>3435</v>
      </c>
      <c r="C266">
        <v>258</v>
      </c>
      <c r="D266" s="19" t="s">
        <v>3427</v>
      </c>
      <c r="E266" s="8" t="s">
        <v>530</v>
      </c>
      <c r="F266" s="2" t="s">
        <v>3422</v>
      </c>
      <c r="G266" s="6" t="str">
        <f t="shared" si="286"/>
        <v>0</v>
      </c>
      <c r="H266" s="72" t="str">
        <f>IFERROR(VLOOKUP($A266,_f12_all_pr,H$1,FALSE),"0")</f>
        <v>0</v>
      </c>
      <c r="I266" s="6" t="str">
        <f t="shared" si="286"/>
        <v>0</v>
      </c>
      <c r="J266" s="6" t="str">
        <f t="shared" si="286"/>
        <v>0</v>
      </c>
      <c r="K266" s="72" t="str">
        <f>IFERROR(VLOOKUP($A266,_f12_all_pr,K$1,FALSE),"0")</f>
        <v>0</v>
      </c>
      <c r="L266" s="6" t="str">
        <f t="shared" si="286"/>
        <v>0</v>
      </c>
      <c r="M266" s="6" t="str">
        <f t="shared" si="286"/>
        <v>0</v>
      </c>
      <c r="N266" s="6" t="str">
        <f t="shared" si="286"/>
        <v>0</v>
      </c>
      <c r="O266" s="16">
        <f t="shared" ref="O266:O268" si="288">IFERROR(J266-M266-N266,"0")</f>
        <v>0</v>
      </c>
      <c r="P266" s="6" t="str">
        <f t="shared" si="286"/>
        <v>0</v>
      </c>
      <c r="Q266" s="6" t="str">
        <f t="shared" si="286"/>
        <v>0</v>
      </c>
      <c r="R266" s="72" t="str">
        <f>IFERROR(VLOOKUP($A266,_f12_all_pr,R$1,FALSE),"0")</f>
        <v>0</v>
      </c>
      <c r="S266" s="6"/>
      <c r="T266" s="16">
        <f t="shared" ref="T266:T268" si="289">IFERROR(G266-I266,"0")</f>
        <v>0</v>
      </c>
      <c r="U266" s="16">
        <f t="shared" ref="U266:U268" si="290">IFERROR(J266-L266,"0")</f>
        <v>0</v>
      </c>
      <c r="V266" s="117">
        <f t="shared" ref="V266:V268" si="291">IFERROR(T266-U266,"0")</f>
        <v>0</v>
      </c>
      <c r="W266" s="111">
        <f t="shared" ref="W266:W268" si="292">I266-P266-Q266</f>
        <v>0</v>
      </c>
      <c r="X266" s="111">
        <f t="shared" ref="X266:X268" si="293">I266-L266</f>
        <v>0</v>
      </c>
      <c r="Y266" s="111">
        <f t="shared" ref="Y266:Y268" si="294">G266-J266</f>
        <v>0</v>
      </c>
      <c r="Z266" s="111">
        <f t="shared" ref="Z266:Z268" si="295">J266-M266-N266</f>
        <v>0</v>
      </c>
    </row>
    <row r="267" spans="1:26" ht="24.75" x14ac:dyDescent="0.25">
      <c r="A267" s="51" t="s">
        <v>3436</v>
      </c>
      <c r="C267">
        <v>259</v>
      </c>
      <c r="D267" s="131" t="s">
        <v>3420</v>
      </c>
      <c r="E267" s="63" t="s">
        <v>3423</v>
      </c>
      <c r="F267" s="132" t="s">
        <v>3421</v>
      </c>
      <c r="G267" s="6" t="str">
        <f t="shared" si="286"/>
        <v>0</v>
      </c>
      <c r="H267" s="72"/>
      <c r="I267" s="6" t="str">
        <f t="shared" si="286"/>
        <v>0</v>
      </c>
      <c r="J267" s="6" t="str">
        <f t="shared" si="286"/>
        <v>0</v>
      </c>
      <c r="K267" s="72"/>
      <c r="L267" s="6" t="str">
        <f t="shared" si="286"/>
        <v>0</v>
      </c>
      <c r="M267" s="6" t="str">
        <f t="shared" si="286"/>
        <v>0</v>
      </c>
      <c r="N267" s="6" t="str">
        <f t="shared" si="286"/>
        <v>0</v>
      </c>
      <c r="O267" s="16">
        <f t="shared" si="288"/>
        <v>0</v>
      </c>
      <c r="P267" s="6" t="str">
        <f t="shared" si="286"/>
        <v>0</v>
      </c>
      <c r="Q267" s="6" t="str">
        <f t="shared" si="286"/>
        <v>0</v>
      </c>
      <c r="R267" s="72"/>
      <c r="S267" s="6"/>
      <c r="T267" s="16">
        <f t="shared" si="289"/>
        <v>0</v>
      </c>
      <c r="U267" s="16">
        <f t="shared" si="290"/>
        <v>0</v>
      </c>
      <c r="V267" s="117">
        <f t="shared" si="291"/>
        <v>0</v>
      </c>
      <c r="W267" s="111">
        <f t="shared" si="292"/>
        <v>0</v>
      </c>
      <c r="X267" s="111">
        <f t="shared" si="293"/>
        <v>0</v>
      </c>
      <c r="Y267" s="111">
        <f t="shared" si="294"/>
        <v>0</v>
      </c>
      <c r="Z267" s="111">
        <f t="shared" si="295"/>
        <v>0</v>
      </c>
    </row>
    <row r="268" spans="1:26" x14ac:dyDescent="0.25">
      <c r="A268" s="40"/>
      <c r="C268">
        <v>260</v>
      </c>
      <c r="D268" s="36" t="s">
        <v>672</v>
      </c>
      <c r="E268" s="15"/>
      <c r="F268" s="15"/>
      <c r="G268" s="233">
        <f>IFERROR(G265-G266-G267,"0")</f>
        <v>0</v>
      </c>
      <c r="H268" s="228"/>
      <c r="I268" s="233">
        <f t="shared" ref="I268:J268" si="296">IFERROR(I265-I266-I267,"0")</f>
        <v>0</v>
      </c>
      <c r="J268" s="233">
        <f t="shared" si="296"/>
        <v>0</v>
      </c>
      <c r="K268" s="228"/>
      <c r="L268" s="233">
        <f t="shared" ref="L268:N268" si="297">IFERROR(L265-L266-L267,"0")</f>
        <v>0</v>
      </c>
      <c r="M268" s="233">
        <f t="shared" si="297"/>
        <v>0</v>
      </c>
      <c r="N268" s="233">
        <f t="shared" si="297"/>
        <v>0</v>
      </c>
      <c r="O268" s="16">
        <f t="shared" si="288"/>
        <v>0</v>
      </c>
      <c r="P268" s="233">
        <f t="shared" ref="P268" si="298">IFERROR(P265-P266-P267,"0")</f>
        <v>0</v>
      </c>
      <c r="Q268" s="233">
        <f t="shared" ref="Q268" si="299">IFERROR(Q265-Q266-Q267,"0")</f>
        <v>0</v>
      </c>
      <c r="R268" s="228"/>
      <c r="S268" s="16"/>
      <c r="T268" s="16">
        <f t="shared" si="289"/>
        <v>0</v>
      </c>
      <c r="U268" s="16">
        <f t="shared" si="290"/>
        <v>0</v>
      </c>
      <c r="V268" s="117">
        <f t="shared" si="291"/>
        <v>0</v>
      </c>
      <c r="W268" s="111">
        <f t="shared" si="292"/>
        <v>0</v>
      </c>
      <c r="X268" s="111">
        <f t="shared" si="293"/>
        <v>0</v>
      </c>
      <c r="Y268" s="111">
        <f t="shared" si="294"/>
        <v>0</v>
      </c>
      <c r="Z268" s="111">
        <f t="shared" si="295"/>
        <v>0</v>
      </c>
    </row>
    <row r="269" spans="1:26" x14ac:dyDescent="0.25">
      <c r="C269">
        <v>261</v>
      </c>
      <c r="D269" s="37" t="s">
        <v>659</v>
      </c>
      <c r="E269" s="20"/>
      <c r="F269" s="21"/>
      <c r="G269" s="231">
        <f>IFERROR(G247-G248-G255-G258-G261-G264-G265,"0")</f>
        <v>0</v>
      </c>
      <c r="H269" s="228"/>
      <c r="I269" s="231">
        <f t="shared" ref="I269:Q269" si="300">IFERROR(I247-I248-I255-I258-I261-I264-I265,"0")</f>
        <v>0</v>
      </c>
      <c r="J269" s="231">
        <f t="shared" si="300"/>
        <v>0</v>
      </c>
      <c r="K269" s="228"/>
      <c r="L269" s="231">
        <f t="shared" si="300"/>
        <v>0</v>
      </c>
      <c r="M269" s="231">
        <f t="shared" si="300"/>
        <v>0</v>
      </c>
      <c r="N269" s="231">
        <f t="shared" si="300"/>
        <v>0</v>
      </c>
      <c r="O269" s="16">
        <f t="shared" si="300"/>
        <v>0</v>
      </c>
      <c r="P269" s="231">
        <f t="shared" si="300"/>
        <v>0</v>
      </c>
      <c r="Q269" s="231">
        <f t="shared" si="300"/>
        <v>0</v>
      </c>
      <c r="R269" s="228"/>
      <c r="S269" s="16"/>
      <c r="T269" s="16">
        <f t="shared" si="225"/>
        <v>0</v>
      </c>
      <c r="U269" s="16">
        <f t="shared" si="226"/>
        <v>0</v>
      </c>
      <c r="V269" s="117">
        <f t="shared" si="227"/>
        <v>0</v>
      </c>
      <c r="W269" s="111">
        <f t="shared" si="228"/>
        <v>0</v>
      </c>
      <c r="X269" s="111">
        <f t="shared" si="229"/>
        <v>0</v>
      </c>
      <c r="Y269" s="111">
        <f t="shared" si="223"/>
        <v>0</v>
      </c>
      <c r="Z269" s="111">
        <f t="shared" si="222"/>
        <v>0</v>
      </c>
    </row>
    <row r="270" spans="1:26" x14ac:dyDescent="0.25">
      <c r="A270" t="s">
        <v>1507</v>
      </c>
      <c r="B270">
        <v>1</v>
      </c>
      <c r="C270">
        <v>262</v>
      </c>
      <c r="D270" s="4" t="s">
        <v>531</v>
      </c>
      <c r="E270" s="12" t="s">
        <v>532</v>
      </c>
      <c r="F270" s="18" t="s">
        <v>533</v>
      </c>
      <c r="G270" s="46" t="str">
        <f t="shared" ref="G270:N279" si="301">IFERROR(VLOOKUP($A270,_f12_all,G$1,FALSE),"0")</f>
        <v>0</v>
      </c>
      <c r="H270" s="70" t="str">
        <f t="shared" ref="H270:H279" si="302">IFERROR(VLOOKUP($A270,_f12_all_pr,H$1,FALSE),"0")</f>
        <v>0</v>
      </c>
      <c r="I270" s="46" t="str">
        <f t="shared" si="301"/>
        <v>0</v>
      </c>
      <c r="J270" s="46" t="str">
        <f t="shared" si="301"/>
        <v>0</v>
      </c>
      <c r="K270" s="70" t="str">
        <f t="shared" ref="K270:K279" si="303">IFERROR(VLOOKUP($A270,_f12_all_pr,K$1,FALSE),"0")</f>
        <v>0</v>
      </c>
      <c r="L270" s="46" t="str">
        <f t="shared" si="301"/>
        <v>0</v>
      </c>
      <c r="M270" s="46" t="str">
        <f t="shared" si="301"/>
        <v>0</v>
      </c>
      <c r="N270" s="46" t="str">
        <f t="shared" si="301"/>
        <v>0</v>
      </c>
      <c r="O270" s="16">
        <f t="shared" ref="O270:O279" si="304">IFERROR(J270-M270-N270,"0")</f>
        <v>0</v>
      </c>
      <c r="P270" s="46" t="str">
        <f t="shared" ref="P270:Q279" si="305">IFERROR(VLOOKUP($A270,_f12_all,P$1,FALSE),"0")</f>
        <v>0</v>
      </c>
      <c r="Q270" s="46" t="str">
        <f t="shared" si="305"/>
        <v>0</v>
      </c>
      <c r="R270" s="70" t="str">
        <f t="shared" ref="R270:R279" si="306">IFERROR(VLOOKUP($A270,_f12_all_pr,R$1,FALSE),"0")</f>
        <v>0</v>
      </c>
      <c r="S270" s="6"/>
      <c r="T270" s="16">
        <f t="shared" si="225"/>
        <v>0</v>
      </c>
      <c r="U270" s="16">
        <f t="shared" si="226"/>
        <v>0</v>
      </c>
      <c r="V270" s="117">
        <f t="shared" si="227"/>
        <v>0</v>
      </c>
      <c r="W270" s="111">
        <f t="shared" si="228"/>
        <v>0</v>
      </c>
      <c r="X270" s="111">
        <f t="shared" si="229"/>
        <v>0</v>
      </c>
      <c r="Y270" s="111">
        <f t="shared" si="223"/>
        <v>0</v>
      </c>
      <c r="Z270" s="111">
        <f t="shared" si="222"/>
        <v>0</v>
      </c>
    </row>
    <row r="271" spans="1:26" ht="36.75" x14ac:dyDescent="0.25">
      <c r="A271" t="s">
        <v>1508</v>
      </c>
      <c r="C271">
        <v>263</v>
      </c>
      <c r="D271" s="10" t="s">
        <v>534</v>
      </c>
      <c r="E271" s="8" t="s">
        <v>545</v>
      </c>
      <c r="F271" s="2" t="s">
        <v>556</v>
      </c>
      <c r="G271" s="6" t="str">
        <f t="shared" si="301"/>
        <v>0</v>
      </c>
      <c r="H271" s="72" t="str">
        <f t="shared" si="302"/>
        <v>0</v>
      </c>
      <c r="I271" s="6" t="str">
        <f t="shared" si="301"/>
        <v>0</v>
      </c>
      <c r="J271" s="6" t="str">
        <f t="shared" si="301"/>
        <v>0</v>
      </c>
      <c r="K271" s="72" t="str">
        <f t="shared" si="303"/>
        <v>0</v>
      </c>
      <c r="L271" s="6" t="str">
        <f t="shared" si="301"/>
        <v>0</v>
      </c>
      <c r="M271" s="6" t="str">
        <f t="shared" si="301"/>
        <v>0</v>
      </c>
      <c r="N271" s="6" t="str">
        <f t="shared" si="301"/>
        <v>0</v>
      </c>
      <c r="O271" s="16">
        <f t="shared" si="304"/>
        <v>0</v>
      </c>
      <c r="P271" s="6" t="str">
        <f t="shared" si="305"/>
        <v>0</v>
      </c>
      <c r="Q271" s="6" t="str">
        <f t="shared" si="305"/>
        <v>0</v>
      </c>
      <c r="R271" s="72" t="str">
        <f t="shared" si="306"/>
        <v>0</v>
      </c>
      <c r="S271" s="6"/>
      <c r="T271" s="16">
        <f t="shared" si="225"/>
        <v>0</v>
      </c>
      <c r="U271" s="16">
        <f t="shared" si="226"/>
        <v>0</v>
      </c>
      <c r="V271" s="117">
        <f t="shared" si="227"/>
        <v>0</v>
      </c>
      <c r="W271" s="111">
        <f t="shared" si="228"/>
        <v>0</v>
      </c>
      <c r="X271" s="111">
        <f t="shared" si="229"/>
        <v>0</v>
      </c>
      <c r="Y271" s="111">
        <f t="shared" si="223"/>
        <v>0</v>
      </c>
      <c r="Z271" s="111">
        <f t="shared" si="222"/>
        <v>0</v>
      </c>
    </row>
    <row r="272" spans="1:26" x14ac:dyDescent="0.25">
      <c r="A272" t="s">
        <v>1509</v>
      </c>
      <c r="C272">
        <v>264</v>
      </c>
      <c r="D272" s="10" t="s">
        <v>535</v>
      </c>
      <c r="E272" s="8" t="s">
        <v>546</v>
      </c>
      <c r="F272" s="2" t="s">
        <v>557</v>
      </c>
      <c r="G272" s="6" t="str">
        <f t="shared" si="301"/>
        <v>0</v>
      </c>
      <c r="H272" s="72" t="str">
        <f t="shared" si="302"/>
        <v>0</v>
      </c>
      <c r="I272" s="6" t="str">
        <f t="shared" si="301"/>
        <v>0</v>
      </c>
      <c r="J272" s="6" t="str">
        <f t="shared" si="301"/>
        <v>0</v>
      </c>
      <c r="K272" s="72" t="str">
        <f t="shared" si="303"/>
        <v>0</v>
      </c>
      <c r="L272" s="6" t="str">
        <f t="shared" si="301"/>
        <v>0</v>
      </c>
      <c r="M272" s="6" t="str">
        <f t="shared" si="301"/>
        <v>0</v>
      </c>
      <c r="N272" s="6" t="str">
        <f t="shared" si="301"/>
        <v>0</v>
      </c>
      <c r="O272" s="16">
        <f t="shared" si="304"/>
        <v>0</v>
      </c>
      <c r="P272" s="6" t="str">
        <f t="shared" si="305"/>
        <v>0</v>
      </c>
      <c r="Q272" s="6" t="str">
        <f t="shared" si="305"/>
        <v>0</v>
      </c>
      <c r="R272" s="72" t="str">
        <f t="shared" si="306"/>
        <v>0</v>
      </c>
      <c r="S272" s="6"/>
      <c r="T272" s="16">
        <f t="shared" si="225"/>
        <v>0</v>
      </c>
      <c r="U272" s="16">
        <f t="shared" si="226"/>
        <v>0</v>
      </c>
      <c r="V272" s="117">
        <f t="shared" si="227"/>
        <v>0</v>
      </c>
      <c r="W272" s="111">
        <f t="shared" si="228"/>
        <v>0</v>
      </c>
      <c r="X272" s="111">
        <f t="shared" si="229"/>
        <v>0</v>
      </c>
      <c r="Y272" s="111">
        <f t="shared" si="223"/>
        <v>0</v>
      </c>
      <c r="Z272" s="111">
        <f t="shared" si="222"/>
        <v>0</v>
      </c>
    </row>
    <row r="273" spans="1:26" ht="24" x14ac:dyDescent="0.25">
      <c r="A273" t="s">
        <v>1510</v>
      </c>
      <c r="C273">
        <v>265</v>
      </c>
      <c r="D273" s="10" t="s">
        <v>536</v>
      </c>
      <c r="E273" s="8" t="s">
        <v>547</v>
      </c>
      <c r="F273" s="2" t="s">
        <v>558</v>
      </c>
      <c r="G273" s="6" t="str">
        <f t="shared" si="301"/>
        <v>0</v>
      </c>
      <c r="H273" s="72" t="str">
        <f t="shared" si="302"/>
        <v>0</v>
      </c>
      <c r="I273" s="6" t="str">
        <f t="shared" si="301"/>
        <v>0</v>
      </c>
      <c r="J273" s="6" t="str">
        <f t="shared" si="301"/>
        <v>0</v>
      </c>
      <c r="K273" s="72" t="str">
        <f t="shared" si="303"/>
        <v>0</v>
      </c>
      <c r="L273" s="6" t="str">
        <f t="shared" si="301"/>
        <v>0</v>
      </c>
      <c r="M273" s="6" t="str">
        <f t="shared" si="301"/>
        <v>0</v>
      </c>
      <c r="N273" s="6" t="str">
        <f t="shared" si="301"/>
        <v>0</v>
      </c>
      <c r="O273" s="16">
        <f t="shared" si="304"/>
        <v>0</v>
      </c>
      <c r="P273" s="6" t="str">
        <f t="shared" si="305"/>
        <v>0</v>
      </c>
      <c r="Q273" s="6" t="str">
        <f t="shared" si="305"/>
        <v>0</v>
      </c>
      <c r="R273" s="72" t="str">
        <f t="shared" si="306"/>
        <v>0</v>
      </c>
      <c r="S273" s="6"/>
      <c r="T273" s="16">
        <f t="shared" si="225"/>
        <v>0</v>
      </c>
      <c r="U273" s="16">
        <f t="shared" si="226"/>
        <v>0</v>
      </c>
      <c r="V273" s="117">
        <f t="shared" si="227"/>
        <v>0</v>
      </c>
      <c r="W273" s="111">
        <f t="shared" si="228"/>
        <v>0</v>
      </c>
      <c r="X273" s="111">
        <f t="shared" si="229"/>
        <v>0</v>
      </c>
      <c r="Y273" s="111">
        <f t="shared" si="223"/>
        <v>0</v>
      </c>
      <c r="Z273" s="111">
        <f t="shared" si="222"/>
        <v>0</v>
      </c>
    </row>
    <row r="274" spans="1:26" ht="36" x14ac:dyDescent="0.25">
      <c r="A274" t="s">
        <v>1511</v>
      </c>
      <c r="C274">
        <v>266</v>
      </c>
      <c r="D274" s="10" t="s">
        <v>537</v>
      </c>
      <c r="E274" s="8" t="s">
        <v>548</v>
      </c>
      <c r="F274" s="2" t="s">
        <v>559</v>
      </c>
      <c r="G274" s="6" t="str">
        <f t="shared" si="301"/>
        <v>0</v>
      </c>
      <c r="H274" s="72" t="str">
        <f t="shared" si="302"/>
        <v>0</v>
      </c>
      <c r="I274" s="6" t="str">
        <f t="shared" si="301"/>
        <v>0</v>
      </c>
      <c r="J274" s="6" t="str">
        <f t="shared" si="301"/>
        <v>0</v>
      </c>
      <c r="K274" s="72" t="str">
        <f t="shared" si="303"/>
        <v>0</v>
      </c>
      <c r="L274" s="6" t="str">
        <f t="shared" si="301"/>
        <v>0</v>
      </c>
      <c r="M274" s="6" t="str">
        <f t="shared" si="301"/>
        <v>0</v>
      </c>
      <c r="N274" s="6" t="str">
        <f t="shared" si="301"/>
        <v>0</v>
      </c>
      <c r="O274" s="16">
        <f t="shared" si="304"/>
        <v>0</v>
      </c>
      <c r="P274" s="6" t="str">
        <f t="shared" si="305"/>
        <v>0</v>
      </c>
      <c r="Q274" s="6" t="str">
        <f t="shared" si="305"/>
        <v>0</v>
      </c>
      <c r="R274" s="72" t="str">
        <f t="shared" si="306"/>
        <v>0</v>
      </c>
      <c r="S274" s="6"/>
      <c r="T274" s="16">
        <f t="shared" si="225"/>
        <v>0</v>
      </c>
      <c r="U274" s="16">
        <f t="shared" si="226"/>
        <v>0</v>
      </c>
      <c r="V274" s="117">
        <f t="shared" si="227"/>
        <v>0</v>
      </c>
      <c r="W274" s="111">
        <f t="shared" si="228"/>
        <v>0</v>
      </c>
      <c r="X274" s="111">
        <f t="shared" si="229"/>
        <v>0</v>
      </c>
      <c r="Y274" s="111">
        <f t="shared" si="223"/>
        <v>0</v>
      </c>
      <c r="Z274" s="111">
        <f t="shared" si="222"/>
        <v>0</v>
      </c>
    </row>
    <row r="275" spans="1:26" x14ac:dyDescent="0.25">
      <c r="A275" t="s">
        <v>1512</v>
      </c>
      <c r="C275">
        <v>267</v>
      </c>
      <c r="D275" s="10" t="s">
        <v>538</v>
      </c>
      <c r="E275" s="8" t="s">
        <v>549</v>
      </c>
      <c r="F275" s="2" t="s">
        <v>560</v>
      </c>
      <c r="G275" s="6" t="str">
        <f t="shared" si="301"/>
        <v>0</v>
      </c>
      <c r="H275" s="72" t="str">
        <f t="shared" si="302"/>
        <v>0</v>
      </c>
      <c r="I275" s="6" t="str">
        <f t="shared" si="301"/>
        <v>0</v>
      </c>
      <c r="J275" s="6" t="str">
        <f t="shared" si="301"/>
        <v>0</v>
      </c>
      <c r="K275" s="72" t="str">
        <f t="shared" si="303"/>
        <v>0</v>
      </c>
      <c r="L275" s="6" t="str">
        <f t="shared" si="301"/>
        <v>0</v>
      </c>
      <c r="M275" s="6" t="str">
        <f t="shared" si="301"/>
        <v>0</v>
      </c>
      <c r="N275" s="6" t="str">
        <f t="shared" si="301"/>
        <v>0</v>
      </c>
      <c r="O275" s="16">
        <f t="shared" si="304"/>
        <v>0</v>
      </c>
      <c r="P275" s="6" t="str">
        <f t="shared" si="305"/>
        <v>0</v>
      </c>
      <c r="Q275" s="6" t="str">
        <f t="shared" si="305"/>
        <v>0</v>
      </c>
      <c r="R275" s="72" t="str">
        <f t="shared" si="306"/>
        <v>0</v>
      </c>
      <c r="S275" s="6"/>
      <c r="T275" s="16">
        <f t="shared" si="225"/>
        <v>0</v>
      </c>
      <c r="U275" s="16">
        <f t="shared" si="226"/>
        <v>0</v>
      </c>
      <c r="V275" s="117">
        <f t="shared" si="227"/>
        <v>0</v>
      </c>
      <c r="W275" s="111">
        <f t="shared" si="228"/>
        <v>0</v>
      </c>
      <c r="X275" s="111">
        <f t="shared" si="229"/>
        <v>0</v>
      </c>
      <c r="Y275" s="111">
        <f t="shared" si="223"/>
        <v>0</v>
      </c>
      <c r="Z275" s="111">
        <f t="shared" si="222"/>
        <v>0</v>
      </c>
    </row>
    <row r="276" spans="1:26" x14ac:dyDescent="0.25">
      <c r="A276" s="141"/>
      <c r="C276">
        <v>268</v>
      </c>
      <c r="D276" s="138" t="s">
        <v>649</v>
      </c>
      <c r="E276" s="139" t="s">
        <v>648</v>
      </c>
      <c r="F276" s="140" t="s">
        <v>650</v>
      </c>
      <c r="G276" s="6" t="str">
        <f t="shared" si="301"/>
        <v>0</v>
      </c>
      <c r="H276" s="72" t="str">
        <f t="shared" si="302"/>
        <v>0</v>
      </c>
      <c r="I276" s="6" t="str">
        <f t="shared" si="301"/>
        <v>0</v>
      </c>
      <c r="J276" s="6" t="str">
        <f t="shared" si="301"/>
        <v>0</v>
      </c>
      <c r="K276" s="72" t="str">
        <f t="shared" si="303"/>
        <v>0</v>
      </c>
      <c r="L276" s="6" t="str">
        <f t="shared" si="301"/>
        <v>0</v>
      </c>
      <c r="M276" s="6" t="str">
        <f t="shared" si="301"/>
        <v>0</v>
      </c>
      <c r="N276" s="6" t="str">
        <f t="shared" si="301"/>
        <v>0</v>
      </c>
      <c r="O276" s="16">
        <f t="shared" si="304"/>
        <v>0</v>
      </c>
      <c r="P276" s="6" t="str">
        <f t="shared" si="305"/>
        <v>0</v>
      </c>
      <c r="Q276" s="6" t="str">
        <f t="shared" si="305"/>
        <v>0</v>
      </c>
      <c r="R276" s="72" t="str">
        <f t="shared" si="306"/>
        <v>0</v>
      </c>
      <c r="S276" s="6"/>
      <c r="T276" s="16">
        <f t="shared" si="225"/>
        <v>0</v>
      </c>
      <c r="U276" s="16">
        <f t="shared" si="226"/>
        <v>0</v>
      </c>
      <c r="V276" s="117">
        <f t="shared" si="227"/>
        <v>0</v>
      </c>
      <c r="W276" s="111">
        <f t="shared" si="228"/>
        <v>0</v>
      </c>
      <c r="X276" s="111">
        <f t="shared" si="229"/>
        <v>0</v>
      </c>
      <c r="Y276" s="111">
        <f t="shared" si="223"/>
        <v>0</v>
      </c>
      <c r="Z276" s="111">
        <f t="shared" si="222"/>
        <v>0</v>
      </c>
    </row>
    <row r="277" spans="1:26" ht="24.75" x14ac:dyDescent="0.25">
      <c r="A277" t="s">
        <v>1513</v>
      </c>
      <c r="C277">
        <v>269</v>
      </c>
      <c r="D277" s="10" t="s">
        <v>539</v>
      </c>
      <c r="E277" s="8" t="s">
        <v>550</v>
      </c>
      <c r="F277" s="2" t="s">
        <v>561</v>
      </c>
      <c r="G277" s="6" t="str">
        <f t="shared" si="301"/>
        <v>0</v>
      </c>
      <c r="H277" s="72" t="str">
        <f t="shared" si="302"/>
        <v>0</v>
      </c>
      <c r="I277" s="6" t="str">
        <f t="shared" si="301"/>
        <v>0</v>
      </c>
      <c r="J277" s="6" t="str">
        <f t="shared" si="301"/>
        <v>0</v>
      </c>
      <c r="K277" s="72" t="str">
        <f t="shared" si="303"/>
        <v>0</v>
      </c>
      <c r="L277" s="6" t="str">
        <f t="shared" si="301"/>
        <v>0</v>
      </c>
      <c r="M277" s="6" t="str">
        <f t="shared" si="301"/>
        <v>0</v>
      </c>
      <c r="N277" s="6" t="str">
        <f t="shared" si="301"/>
        <v>0</v>
      </c>
      <c r="O277" s="16">
        <f t="shared" si="304"/>
        <v>0</v>
      </c>
      <c r="P277" s="6" t="str">
        <f t="shared" si="305"/>
        <v>0</v>
      </c>
      <c r="Q277" s="6" t="str">
        <f t="shared" si="305"/>
        <v>0</v>
      </c>
      <c r="R277" s="72" t="str">
        <f t="shared" si="306"/>
        <v>0</v>
      </c>
      <c r="S277" s="6"/>
      <c r="T277" s="16">
        <f t="shared" si="225"/>
        <v>0</v>
      </c>
      <c r="U277" s="16">
        <f t="shared" si="226"/>
        <v>0</v>
      </c>
      <c r="V277" s="117">
        <f t="shared" si="227"/>
        <v>0</v>
      </c>
      <c r="W277" s="111">
        <f t="shared" si="228"/>
        <v>0</v>
      </c>
      <c r="X277" s="111">
        <f t="shared" si="229"/>
        <v>0</v>
      </c>
      <c r="Y277" s="111">
        <f t="shared" si="223"/>
        <v>0</v>
      </c>
      <c r="Z277" s="111">
        <f t="shared" si="222"/>
        <v>0</v>
      </c>
    </row>
    <row r="278" spans="1:26" ht="24.75" x14ac:dyDescent="0.25">
      <c r="A278" t="s">
        <v>1514</v>
      </c>
      <c r="C278">
        <v>270</v>
      </c>
      <c r="D278" s="10" t="s">
        <v>540</v>
      </c>
      <c r="E278" s="8" t="s">
        <v>551</v>
      </c>
      <c r="F278" s="2" t="s">
        <v>562</v>
      </c>
      <c r="G278" s="6" t="str">
        <f t="shared" si="301"/>
        <v>0</v>
      </c>
      <c r="H278" s="72" t="str">
        <f t="shared" si="302"/>
        <v>0</v>
      </c>
      <c r="I278" s="6" t="str">
        <f t="shared" si="301"/>
        <v>0</v>
      </c>
      <c r="J278" s="6" t="str">
        <f t="shared" si="301"/>
        <v>0</v>
      </c>
      <c r="K278" s="72" t="str">
        <f t="shared" si="303"/>
        <v>0</v>
      </c>
      <c r="L278" s="6" t="str">
        <f t="shared" si="301"/>
        <v>0</v>
      </c>
      <c r="M278" s="6" t="str">
        <f t="shared" si="301"/>
        <v>0</v>
      </c>
      <c r="N278" s="6" t="str">
        <f t="shared" si="301"/>
        <v>0</v>
      </c>
      <c r="O278" s="16">
        <f t="shared" si="304"/>
        <v>0</v>
      </c>
      <c r="P278" s="6" t="str">
        <f t="shared" si="305"/>
        <v>0</v>
      </c>
      <c r="Q278" s="6" t="str">
        <f t="shared" si="305"/>
        <v>0</v>
      </c>
      <c r="R278" s="72" t="str">
        <f t="shared" si="306"/>
        <v>0</v>
      </c>
      <c r="S278" s="6"/>
      <c r="T278" s="16">
        <f t="shared" si="225"/>
        <v>0</v>
      </c>
      <c r="U278" s="16">
        <f t="shared" si="226"/>
        <v>0</v>
      </c>
      <c r="V278" s="117">
        <f t="shared" si="227"/>
        <v>0</v>
      </c>
      <c r="W278" s="111">
        <f t="shared" si="228"/>
        <v>0</v>
      </c>
      <c r="X278" s="111">
        <f t="shared" si="229"/>
        <v>0</v>
      </c>
      <c r="Y278" s="111">
        <f t="shared" si="223"/>
        <v>0</v>
      </c>
      <c r="Z278" s="111">
        <f t="shared" si="222"/>
        <v>0</v>
      </c>
    </row>
    <row r="279" spans="1:26" x14ac:dyDescent="0.25">
      <c r="A279" t="s">
        <v>1515</v>
      </c>
      <c r="C279">
        <v>271</v>
      </c>
      <c r="D279" s="19" t="s">
        <v>541</v>
      </c>
      <c r="E279" s="8" t="s">
        <v>555</v>
      </c>
      <c r="F279" s="2" t="s">
        <v>563</v>
      </c>
      <c r="G279" s="6" t="str">
        <f t="shared" si="301"/>
        <v>0</v>
      </c>
      <c r="H279" s="72" t="str">
        <f t="shared" si="302"/>
        <v>0</v>
      </c>
      <c r="I279" s="6" t="str">
        <f t="shared" si="301"/>
        <v>0</v>
      </c>
      <c r="J279" s="6" t="str">
        <f t="shared" si="301"/>
        <v>0</v>
      </c>
      <c r="K279" s="72" t="str">
        <f t="shared" si="303"/>
        <v>0</v>
      </c>
      <c r="L279" s="6" t="str">
        <f t="shared" si="301"/>
        <v>0</v>
      </c>
      <c r="M279" s="6" t="str">
        <f t="shared" si="301"/>
        <v>0</v>
      </c>
      <c r="N279" s="6" t="str">
        <f t="shared" si="301"/>
        <v>0</v>
      </c>
      <c r="O279" s="16">
        <f t="shared" si="304"/>
        <v>0</v>
      </c>
      <c r="P279" s="6" t="str">
        <f t="shared" si="305"/>
        <v>0</v>
      </c>
      <c r="Q279" s="6" t="str">
        <f t="shared" si="305"/>
        <v>0</v>
      </c>
      <c r="R279" s="72" t="str">
        <f t="shared" si="306"/>
        <v>0</v>
      </c>
      <c r="S279" s="6"/>
      <c r="T279" s="16">
        <f t="shared" si="225"/>
        <v>0</v>
      </c>
      <c r="U279" s="16">
        <f t="shared" si="226"/>
        <v>0</v>
      </c>
      <c r="V279" s="117">
        <f t="shared" si="227"/>
        <v>0</v>
      </c>
      <c r="W279" s="111">
        <f t="shared" si="228"/>
        <v>0</v>
      </c>
      <c r="X279" s="111">
        <f t="shared" si="229"/>
        <v>0</v>
      </c>
      <c r="Y279" s="111">
        <f t="shared" si="223"/>
        <v>0</v>
      </c>
      <c r="Z279" s="111">
        <f t="shared" si="222"/>
        <v>0</v>
      </c>
    </row>
    <row r="280" spans="1:26" x14ac:dyDescent="0.25">
      <c r="C280">
        <v>272</v>
      </c>
      <c r="D280" s="36" t="s">
        <v>671</v>
      </c>
      <c r="E280" s="15"/>
      <c r="F280" s="15"/>
      <c r="G280" s="16">
        <f>IFERROR(G278-G279,"0")</f>
        <v>0</v>
      </c>
      <c r="H280" s="228"/>
      <c r="I280" s="233">
        <f t="shared" ref="I280:Q280" si="307">IFERROR(I278-I279,"0")</f>
        <v>0</v>
      </c>
      <c r="J280" s="233">
        <f t="shared" si="307"/>
        <v>0</v>
      </c>
      <c r="K280" s="228"/>
      <c r="L280" s="233">
        <f t="shared" si="307"/>
        <v>0</v>
      </c>
      <c r="M280" s="233">
        <f t="shared" si="307"/>
        <v>0</v>
      </c>
      <c r="N280" s="233">
        <f t="shared" si="307"/>
        <v>0</v>
      </c>
      <c r="O280" s="16">
        <f t="shared" si="307"/>
        <v>0</v>
      </c>
      <c r="P280" s="233">
        <f t="shared" si="307"/>
        <v>0</v>
      </c>
      <c r="Q280" s="233">
        <f t="shared" si="307"/>
        <v>0</v>
      </c>
      <c r="R280" s="228"/>
      <c r="S280" s="16"/>
      <c r="T280" s="16">
        <f t="shared" si="225"/>
        <v>0</v>
      </c>
      <c r="U280" s="16">
        <f t="shared" si="226"/>
        <v>0</v>
      </c>
      <c r="V280" s="117">
        <f t="shared" si="227"/>
        <v>0</v>
      </c>
      <c r="W280" s="111">
        <f t="shared" si="228"/>
        <v>0</v>
      </c>
      <c r="X280" s="111">
        <f t="shared" si="229"/>
        <v>0</v>
      </c>
      <c r="Y280" s="111">
        <f t="shared" si="223"/>
        <v>0</v>
      </c>
      <c r="Z280" s="111">
        <f t="shared" ref="Z280:Z301" si="308">J280-M280-N280</f>
        <v>0</v>
      </c>
    </row>
    <row r="281" spans="1:26" x14ac:dyDescent="0.25">
      <c r="A281" t="s">
        <v>1516</v>
      </c>
      <c r="C281">
        <v>273</v>
      </c>
      <c r="D281" s="10" t="s">
        <v>542</v>
      </c>
      <c r="E281" s="8" t="s">
        <v>552</v>
      </c>
      <c r="F281" s="2" t="s">
        <v>564</v>
      </c>
      <c r="G281" s="6" t="str">
        <f t="shared" ref="G281:N284" si="309">IFERROR(VLOOKUP($A281,_f12_all,G$1,FALSE),"0")</f>
        <v>0</v>
      </c>
      <c r="H281" s="72" t="str">
        <f>IFERROR(VLOOKUP($A281,_f12_all_pr,H$1,FALSE),"0")</f>
        <v>0</v>
      </c>
      <c r="I281" s="6" t="str">
        <f t="shared" si="309"/>
        <v>0</v>
      </c>
      <c r="J281" s="6" t="str">
        <f t="shared" si="309"/>
        <v>0</v>
      </c>
      <c r="K281" s="72" t="str">
        <f>IFERROR(VLOOKUP($A281,_f12_all_pr,K$1,FALSE),"0")</f>
        <v>0</v>
      </c>
      <c r="L281" s="6" t="str">
        <f t="shared" si="309"/>
        <v>0</v>
      </c>
      <c r="M281" s="6" t="str">
        <f t="shared" si="309"/>
        <v>0</v>
      </c>
      <c r="N281" s="6" t="str">
        <f t="shared" si="309"/>
        <v>0</v>
      </c>
      <c r="O281" s="16">
        <f>IFERROR(J281-M281-N281,"0")</f>
        <v>0</v>
      </c>
      <c r="P281" s="6" t="str">
        <f t="shared" ref="P281:Q284" si="310">IFERROR(VLOOKUP($A281,_f12_all,P$1,FALSE),"0")</f>
        <v>0</v>
      </c>
      <c r="Q281" s="6" t="str">
        <f t="shared" si="310"/>
        <v>0</v>
      </c>
      <c r="R281" s="72" t="str">
        <f>IFERROR(VLOOKUP($A281,_f12_all_pr,R$1,FALSE),"0")</f>
        <v>0</v>
      </c>
      <c r="S281" s="6"/>
      <c r="T281" s="16">
        <f t="shared" si="225"/>
        <v>0</v>
      </c>
      <c r="U281" s="16">
        <f t="shared" si="226"/>
        <v>0</v>
      </c>
      <c r="V281" s="117">
        <f t="shared" si="227"/>
        <v>0</v>
      </c>
      <c r="W281" s="111">
        <f t="shared" si="228"/>
        <v>0</v>
      </c>
      <c r="X281" s="111">
        <f t="shared" si="229"/>
        <v>0</v>
      </c>
      <c r="Y281" s="111">
        <f t="shared" si="223"/>
        <v>0</v>
      </c>
      <c r="Z281" s="111">
        <f t="shared" si="308"/>
        <v>0</v>
      </c>
    </row>
    <row r="282" spans="1:26" x14ac:dyDescent="0.25">
      <c r="A282" t="s">
        <v>1517</v>
      </c>
      <c r="C282">
        <v>274</v>
      </c>
      <c r="D282" s="10" t="s">
        <v>543</v>
      </c>
      <c r="E282" s="8" t="s">
        <v>553</v>
      </c>
      <c r="F282" s="2" t="s">
        <v>565</v>
      </c>
      <c r="G282" s="6" t="str">
        <f t="shared" si="309"/>
        <v>0</v>
      </c>
      <c r="H282" s="72" t="str">
        <f>IFERROR(VLOOKUP($A282,_f12_all_pr,H$1,FALSE),"0")</f>
        <v>0</v>
      </c>
      <c r="I282" s="6" t="str">
        <f t="shared" si="309"/>
        <v>0</v>
      </c>
      <c r="J282" s="6" t="str">
        <f t="shared" si="309"/>
        <v>0</v>
      </c>
      <c r="K282" s="72" t="str">
        <f>IFERROR(VLOOKUP($A282,_f12_all_pr,K$1,FALSE),"0")</f>
        <v>0</v>
      </c>
      <c r="L282" s="6" t="str">
        <f t="shared" si="309"/>
        <v>0</v>
      </c>
      <c r="M282" s="6" t="str">
        <f t="shared" si="309"/>
        <v>0</v>
      </c>
      <c r="N282" s="6" t="str">
        <f t="shared" si="309"/>
        <v>0</v>
      </c>
      <c r="O282" s="16">
        <f>IFERROR(J282-M282-N282,"0")</f>
        <v>0</v>
      </c>
      <c r="P282" s="6" t="str">
        <f t="shared" si="310"/>
        <v>0</v>
      </c>
      <c r="Q282" s="6" t="str">
        <f t="shared" si="310"/>
        <v>0</v>
      </c>
      <c r="R282" s="72" t="str">
        <f>IFERROR(VLOOKUP($A282,_f12_all_pr,R$1,FALSE),"0")</f>
        <v>0</v>
      </c>
      <c r="S282" s="6"/>
      <c r="T282" s="16">
        <f t="shared" si="225"/>
        <v>0</v>
      </c>
      <c r="U282" s="16">
        <f t="shared" si="226"/>
        <v>0</v>
      </c>
      <c r="V282" s="117">
        <f t="shared" si="227"/>
        <v>0</v>
      </c>
      <c r="W282" s="111">
        <f t="shared" si="228"/>
        <v>0</v>
      </c>
      <c r="X282" s="111">
        <f t="shared" si="229"/>
        <v>0</v>
      </c>
      <c r="Y282" s="111">
        <f t="shared" ref="Y282:Y301" si="311">G282-J282</f>
        <v>0</v>
      </c>
      <c r="Z282" s="111">
        <f t="shared" si="308"/>
        <v>0</v>
      </c>
    </row>
    <row r="283" spans="1:26" x14ac:dyDescent="0.25">
      <c r="A283" t="s">
        <v>1518</v>
      </c>
      <c r="C283">
        <v>275</v>
      </c>
      <c r="D283" s="10" t="s">
        <v>544</v>
      </c>
      <c r="E283" s="8" t="s">
        <v>554</v>
      </c>
      <c r="F283" s="2" t="s">
        <v>566</v>
      </c>
      <c r="G283" s="6" t="str">
        <f t="shared" si="309"/>
        <v>0</v>
      </c>
      <c r="H283" s="72" t="str">
        <f>IFERROR(VLOOKUP($A283,_f12_all_pr,H$1,FALSE),"0")</f>
        <v>0</v>
      </c>
      <c r="I283" s="6" t="str">
        <f t="shared" si="309"/>
        <v>0</v>
      </c>
      <c r="J283" s="6" t="str">
        <f t="shared" si="309"/>
        <v>0</v>
      </c>
      <c r="K283" s="72" t="str">
        <f>IFERROR(VLOOKUP($A283,_f12_all_pr,K$1,FALSE),"0")</f>
        <v>0</v>
      </c>
      <c r="L283" s="6" t="str">
        <f t="shared" si="309"/>
        <v>0</v>
      </c>
      <c r="M283" s="6" t="str">
        <f t="shared" si="309"/>
        <v>0</v>
      </c>
      <c r="N283" s="6" t="str">
        <f t="shared" si="309"/>
        <v>0</v>
      </c>
      <c r="O283" s="16">
        <f>IFERROR(J283-M283-N283,"0")</f>
        <v>0</v>
      </c>
      <c r="P283" s="6" t="str">
        <f t="shared" si="310"/>
        <v>0</v>
      </c>
      <c r="Q283" s="6" t="str">
        <f t="shared" si="310"/>
        <v>0</v>
      </c>
      <c r="R283" s="72" t="str">
        <f>IFERROR(VLOOKUP($A283,_f12_all_pr,R$1,FALSE),"0")</f>
        <v>0</v>
      </c>
      <c r="S283" s="6"/>
      <c r="T283" s="16">
        <f t="shared" si="225"/>
        <v>0</v>
      </c>
      <c r="U283" s="16">
        <f t="shared" si="226"/>
        <v>0</v>
      </c>
      <c r="V283" s="117">
        <f t="shared" si="227"/>
        <v>0</v>
      </c>
      <c r="W283" s="111">
        <f t="shared" si="228"/>
        <v>0</v>
      </c>
      <c r="X283" s="111">
        <f t="shared" si="229"/>
        <v>0</v>
      </c>
      <c r="Y283" s="111">
        <f t="shared" si="311"/>
        <v>0</v>
      </c>
      <c r="Z283" s="111">
        <f t="shared" si="308"/>
        <v>0</v>
      </c>
    </row>
    <row r="284" spans="1:26" x14ac:dyDescent="0.25">
      <c r="A284" s="141"/>
      <c r="C284">
        <v>276</v>
      </c>
      <c r="D284" s="138" t="s">
        <v>652</v>
      </c>
      <c r="E284" s="139" t="s">
        <v>651</v>
      </c>
      <c r="F284" s="140" t="s">
        <v>653</v>
      </c>
      <c r="G284" s="6" t="str">
        <f t="shared" si="309"/>
        <v>0</v>
      </c>
      <c r="H284" s="72" t="str">
        <f>IFERROR(VLOOKUP($A284,_f12_all_pr,H$1,FALSE),"0")</f>
        <v>0</v>
      </c>
      <c r="I284" s="6" t="str">
        <f t="shared" si="309"/>
        <v>0</v>
      </c>
      <c r="J284" s="6" t="str">
        <f t="shared" si="309"/>
        <v>0</v>
      </c>
      <c r="K284" s="72" t="str">
        <f>IFERROR(VLOOKUP($A284,_f12_all_pr,K$1,FALSE),"0")</f>
        <v>0</v>
      </c>
      <c r="L284" s="6" t="str">
        <f t="shared" si="309"/>
        <v>0</v>
      </c>
      <c r="M284" s="6" t="str">
        <f t="shared" si="309"/>
        <v>0</v>
      </c>
      <c r="N284" s="6" t="str">
        <f t="shared" si="309"/>
        <v>0</v>
      </c>
      <c r="O284" s="16">
        <f>IFERROR(J284-M284-N284,"0")</f>
        <v>0</v>
      </c>
      <c r="P284" s="6" t="str">
        <f t="shared" si="310"/>
        <v>0</v>
      </c>
      <c r="Q284" s="6" t="str">
        <f t="shared" si="310"/>
        <v>0</v>
      </c>
      <c r="R284" s="72" t="str">
        <f>IFERROR(VLOOKUP($A284,_f12_all_pr,R$1,FALSE),"0")</f>
        <v>0</v>
      </c>
      <c r="S284" s="6"/>
      <c r="T284" s="16">
        <f t="shared" si="225"/>
        <v>0</v>
      </c>
      <c r="U284" s="16">
        <f t="shared" si="226"/>
        <v>0</v>
      </c>
      <c r="V284" s="117">
        <f t="shared" si="227"/>
        <v>0</v>
      </c>
      <c r="W284" s="111">
        <f t="shared" si="228"/>
        <v>0</v>
      </c>
      <c r="X284" s="111">
        <f t="shared" si="229"/>
        <v>0</v>
      </c>
      <c r="Y284" s="111">
        <f t="shared" si="311"/>
        <v>0</v>
      </c>
      <c r="Z284" s="111">
        <f t="shared" si="308"/>
        <v>0</v>
      </c>
    </row>
    <row r="285" spans="1:26" x14ac:dyDescent="0.25">
      <c r="C285">
        <v>277</v>
      </c>
      <c r="D285" s="37" t="s">
        <v>658</v>
      </c>
      <c r="E285" s="20"/>
      <c r="F285" s="21"/>
      <c r="G285" s="231">
        <f>IFERROR(G270-G271-G272-G273-G274-G275-G276-G277-G278-G281-G282-G283-G284,"0")</f>
        <v>0</v>
      </c>
      <c r="H285" s="228"/>
      <c r="I285" s="231">
        <f t="shared" ref="I285:Q285" si="312">IFERROR(I270-I271-I272-I273-I274-I275-I276-I277-I278-I281-I282-I283-I284,"0")</f>
        <v>0</v>
      </c>
      <c r="J285" s="231">
        <f t="shared" si="312"/>
        <v>0</v>
      </c>
      <c r="K285" s="228"/>
      <c r="L285" s="231">
        <f t="shared" si="312"/>
        <v>0</v>
      </c>
      <c r="M285" s="231">
        <f t="shared" si="312"/>
        <v>0</v>
      </c>
      <c r="N285" s="231">
        <f t="shared" si="312"/>
        <v>0</v>
      </c>
      <c r="O285" s="16">
        <f t="shared" si="312"/>
        <v>0</v>
      </c>
      <c r="P285" s="231">
        <f t="shared" si="312"/>
        <v>0</v>
      </c>
      <c r="Q285" s="231">
        <f t="shared" si="312"/>
        <v>0</v>
      </c>
      <c r="R285" s="228"/>
      <c r="S285" s="16">
        <f>S270-S271-S272-S273-S274-S275-S276-S277-S278-S281-S282-S283-S284</f>
        <v>0</v>
      </c>
      <c r="T285" s="16">
        <f t="shared" si="225"/>
        <v>0</v>
      </c>
      <c r="U285" s="16">
        <f t="shared" si="226"/>
        <v>0</v>
      </c>
      <c r="V285" s="117">
        <f t="shared" si="227"/>
        <v>0</v>
      </c>
      <c r="W285" s="111">
        <f t="shared" si="228"/>
        <v>0</v>
      </c>
      <c r="X285" s="111">
        <f t="shared" si="229"/>
        <v>0</v>
      </c>
      <c r="Y285" s="111">
        <f t="shared" si="311"/>
        <v>0</v>
      </c>
      <c r="Z285" s="111">
        <f t="shared" si="308"/>
        <v>0</v>
      </c>
    </row>
    <row r="286" spans="1:26" x14ac:dyDescent="0.25">
      <c r="A286" t="s">
        <v>1519</v>
      </c>
      <c r="B286">
        <v>1</v>
      </c>
      <c r="C286">
        <v>278</v>
      </c>
      <c r="D286" s="4" t="s">
        <v>567</v>
      </c>
      <c r="E286" s="12" t="s">
        <v>568</v>
      </c>
      <c r="F286" s="18" t="s">
        <v>569</v>
      </c>
      <c r="G286" s="46" t="str">
        <f t="shared" ref="G286:N297" si="313">IFERROR(VLOOKUP($A286,_f12_all,G$1,FALSE),"0")</f>
        <v>0</v>
      </c>
      <c r="H286" s="70" t="str">
        <f t="shared" ref="H286:H297" si="314">IFERROR(VLOOKUP($A286,_f12_all_pr,H$1,FALSE),"0")</f>
        <v>0</v>
      </c>
      <c r="I286" s="46" t="str">
        <f t="shared" si="313"/>
        <v>0</v>
      </c>
      <c r="J286" s="46" t="str">
        <f t="shared" si="313"/>
        <v>0</v>
      </c>
      <c r="K286" s="70" t="str">
        <f t="shared" ref="K286:K297" si="315">IFERROR(VLOOKUP($A286,_f12_all_pr,K$1,FALSE),"0")</f>
        <v>0</v>
      </c>
      <c r="L286" s="46" t="str">
        <f t="shared" si="313"/>
        <v>0</v>
      </c>
      <c r="M286" s="46" t="str">
        <f t="shared" si="313"/>
        <v>0</v>
      </c>
      <c r="N286" s="46" t="str">
        <f t="shared" si="313"/>
        <v>0</v>
      </c>
      <c r="O286" s="16">
        <f>IFERROR(J286-M286-N286,"0")</f>
        <v>0</v>
      </c>
      <c r="P286" s="46" t="str">
        <f t="shared" ref="P286:Q297" si="316">IFERROR(VLOOKUP($A286,_f12_all,P$1,FALSE),"0")</f>
        <v>0</v>
      </c>
      <c r="Q286" s="46" t="str">
        <f t="shared" si="316"/>
        <v>0</v>
      </c>
      <c r="R286" s="70" t="str">
        <f t="shared" ref="R286:R297" si="317">IFERROR(VLOOKUP($A286,_f12_all_pr,R$1,FALSE),"0")</f>
        <v>0</v>
      </c>
      <c r="S286" s="6"/>
      <c r="T286" s="16">
        <f t="shared" si="225"/>
        <v>0</v>
      </c>
      <c r="U286" s="16">
        <f t="shared" si="226"/>
        <v>0</v>
      </c>
      <c r="V286" s="117">
        <f t="shared" si="227"/>
        <v>0</v>
      </c>
      <c r="W286" s="111">
        <f t="shared" si="228"/>
        <v>0</v>
      </c>
      <c r="X286" s="111">
        <f t="shared" si="229"/>
        <v>0</v>
      </c>
      <c r="Y286" s="111">
        <f t="shared" si="311"/>
        <v>0</v>
      </c>
      <c r="Z286" s="111">
        <f t="shared" si="308"/>
        <v>0</v>
      </c>
    </row>
    <row r="287" spans="1:26" ht="24.75" x14ac:dyDescent="0.25">
      <c r="B287">
        <v>1</v>
      </c>
      <c r="C287">
        <v>279</v>
      </c>
      <c r="D287" s="4" t="s">
        <v>570</v>
      </c>
      <c r="E287" s="12" t="s">
        <v>571</v>
      </c>
      <c r="F287" s="18" t="s">
        <v>572</v>
      </c>
      <c r="G287" s="46" t="str">
        <f t="shared" si="313"/>
        <v>0</v>
      </c>
      <c r="H287" s="70" t="str">
        <f t="shared" si="314"/>
        <v>0</v>
      </c>
      <c r="I287" s="46" t="str">
        <f t="shared" si="313"/>
        <v>0</v>
      </c>
      <c r="J287" s="46" t="str">
        <f t="shared" si="313"/>
        <v>0</v>
      </c>
      <c r="K287" s="70" t="str">
        <f t="shared" si="315"/>
        <v>0</v>
      </c>
      <c r="L287" s="46" t="str">
        <f t="shared" si="313"/>
        <v>0</v>
      </c>
      <c r="M287" s="46" t="str">
        <f t="shared" si="313"/>
        <v>0</v>
      </c>
      <c r="N287" s="46" t="str">
        <f t="shared" si="313"/>
        <v>0</v>
      </c>
      <c r="O287" s="16">
        <f t="shared" ref="O287:O297" si="318">IFERROR(J287-M287-N287,"0")</f>
        <v>0</v>
      </c>
      <c r="P287" s="46" t="str">
        <f t="shared" si="316"/>
        <v>0</v>
      </c>
      <c r="Q287" s="46" t="str">
        <f t="shared" si="316"/>
        <v>0</v>
      </c>
      <c r="R287" s="70" t="str">
        <f t="shared" si="317"/>
        <v>0</v>
      </c>
      <c r="S287" s="6"/>
      <c r="T287" s="16">
        <f t="shared" ref="T287:T299" si="319">IFERROR(G287-I287,"0")</f>
        <v>0</v>
      </c>
      <c r="U287" s="16">
        <f t="shared" ref="U287:U299" si="320">IFERROR(J287-L287,"0")</f>
        <v>0</v>
      </c>
      <c r="V287" s="117">
        <f t="shared" ref="V287:V299" si="321">IFERROR(T287-U287,"0")</f>
        <v>0</v>
      </c>
      <c r="W287" s="111">
        <f t="shared" ref="W287:W301" si="322">I287-P287-Q287</f>
        <v>0</v>
      </c>
      <c r="X287" s="111">
        <f t="shared" ref="X287:X301" si="323">I287-L287</f>
        <v>0</v>
      </c>
      <c r="Y287" s="111">
        <f t="shared" si="311"/>
        <v>0</v>
      </c>
      <c r="Z287" s="111">
        <f t="shared" si="308"/>
        <v>0</v>
      </c>
    </row>
    <row r="288" spans="1:26" ht="24.75" x14ac:dyDescent="0.25">
      <c r="A288" t="s">
        <v>1520</v>
      </c>
      <c r="B288">
        <v>1</v>
      </c>
      <c r="C288">
        <v>280</v>
      </c>
      <c r="D288" s="4" t="s">
        <v>573</v>
      </c>
      <c r="E288" s="12" t="s">
        <v>574</v>
      </c>
      <c r="F288" s="18" t="s">
        <v>575</v>
      </c>
      <c r="G288" s="46" t="str">
        <f t="shared" si="313"/>
        <v>0</v>
      </c>
      <c r="H288" s="70" t="str">
        <f t="shared" si="314"/>
        <v>0</v>
      </c>
      <c r="I288" s="46" t="str">
        <f t="shared" si="313"/>
        <v>0</v>
      </c>
      <c r="J288" s="46" t="str">
        <f t="shared" si="313"/>
        <v>0</v>
      </c>
      <c r="K288" s="70" t="str">
        <f t="shared" si="315"/>
        <v>0</v>
      </c>
      <c r="L288" s="46" t="str">
        <f t="shared" si="313"/>
        <v>0</v>
      </c>
      <c r="M288" s="46" t="str">
        <f t="shared" si="313"/>
        <v>0</v>
      </c>
      <c r="N288" s="46" t="str">
        <f t="shared" si="313"/>
        <v>0</v>
      </c>
      <c r="O288" s="16">
        <f t="shared" si="318"/>
        <v>0</v>
      </c>
      <c r="P288" s="46" t="str">
        <f t="shared" si="316"/>
        <v>0</v>
      </c>
      <c r="Q288" s="46" t="str">
        <f t="shared" si="316"/>
        <v>0</v>
      </c>
      <c r="R288" s="70" t="str">
        <f t="shared" si="317"/>
        <v>0</v>
      </c>
      <c r="S288" s="6"/>
      <c r="T288" s="16">
        <f t="shared" si="319"/>
        <v>0</v>
      </c>
      <c r="U288" s="16">
        <f t="shared" si="320"/>
        <v>0</v>
      </c>
      <c r="V288" s="117">
        <f t="shared" si="321"/>
        <v>0</v>
      </c>
      <c r="W288" s="111">
        <f t="shared" si="322"/>
        <v>0</v>
      </c>
      <c r="X288" s="111">
        <f t="shared" si="323"/>
        <v>0</v>
      </c>
      <c r="Y288" s="111">
        <f t="shared" si="311"/>
        <v>0</v>
      </c>
      <c r="Z288" s="111">
        <f t="shared" si="308"/>
        <v>0</v>
      </c>
    </row>
    <row r="289" spans="1:26" ht="24.75" x14ac:dyDescent="0.25">
      <c r="A289" t="s">
        <v>1521</v>
      </c>
      <c r="C289">
        <v>281</v>
      </c>
      <c r="D289" s="10" t="s">
        <v>576</v>
      </c>
      <c r="E289" s="8" t="s">
        <v>585</v>
      </c>
      <c r="F289" s="2" t="s">
        <v>594</v>
      </c>
      <c r="G289" s="6" t="str">
        <f t="shared" si="313"/>
        <v>0</v>
      </c>
      <c r="H289" s="72" t="str">
        <f t="shared" si="314"/>
        <v>0</v>
      </c>
      <c r="I289" s="6" t="str">
        <f t="shared" si="313"/>
        <v>0</v>
      </c>
      <c r="J289" s="6" t="str">
        <f t="shared" si="313"/>
        <v>0</v>
      </c>
      <c r="K289" s="72" t="str">
        <f t="shared" si="315"/>
        <v>0</v>
      </c>
      <c r="L289" s="6" t="str">
        <f t="shared" si="313"/>
        <v>0</v>
      </c>
      <c r="M289" s="6" t="str">
        <f t="shared" si="313"/>
        <v>0</v>
      </c>
      <c r="N289" s="6" t="str">
        <f t="shared" si="313"/>
        <v>0</v>
      </c>
      <c r="O289" s="16">
        <f t="shared" si="318"/>
        <v>0</v>
      </c>
      <c r="P289" s="6" t="str">
        <f t="shared" si="316"/>
        <v>0</v>
      </c>
      <c r="Q289" s="6" t="str">
        <f t="shared" si="316"/>
        <v>0</v>
      </c>
      <c r="R289" s="72" t="str">
        <f t="shared" si="317"/>
        <v>0</v>
      </c>
      <c r="S289" s="6"/>
      <c r="T289" s="16">
        <f t="shared" si="319"/>
        <v>0</v>
      </c>
      <c r="U289" s="16">
        <f t="shared" si="320"/>
        <v>0</v>
      </c>
      <c r="V289" s="117">
        <f t="shared" si="321"/>
        <v>0</v>
      </c>
      <c r="W289" s="111">
        <f t="shared" si="322"/>
        <v>0</v>
      </c>
      <c r="X289" s="111">
        <f t="shared" si="323"/>
        <v>0</v>
      </c>
      <c r="Y289" s="111">
        <f t="shared" si="311"/>
        <v>0</v>
      </c>
      <c r="Z289" s="111">
        <f t="shared" si="308"/>
        <v>0</v>
      </c>
    </row>
    <row r="290" spans="1:26" x14ac:dyDescent="0.25">
      <c r="A290" t="s">
        <v>1522</v>
      </c>
      <c r="C290">
        <v>282</v>
      </c>
      <c r="D290" s="10" t="s">
        <v>577</v>
      </c>
      <c r="E290" s="8" t="s">
        <v>586</v>
      </c>
      <c r="F290" s="2" t="s">
        <v>595</v>
      </c>
      <c r="G290" s="6" t="str">
        <f t="shared" si="313"/>
        <v>0</v>
      </c>
      <c r="H290" s="72" t="str">
        <f t="shared" si="314"/>
        <v>0</v>
      </c>
      <c r="I290" s="6" t="str">
        <f t="shared" si="313"/>
        <v>0</v>
      </c>
      <c r="J290" s="6" t="str">
        <f t="shared" si="313"/>
        <v>0</v>
      </c>
      <c r="K290" s="72" t="str">
        <f t="shared" si="315"/>
        <v>0</v>
      </c>
      <c r="L290" s="6" t="str">
        <f t="shared" si="313"/>
        <v>0</v>
      </c>
      <c r="M290" s="6" t="str">
        <f t="shared" si="313"/>
        <v>0</v>
      </c>
      <c r="N290" s="6" t="str">
        <f t="shared" si="313"/>
        <v>0</v>
      </c>
      <c r="O290" s="16">
        <f t="shared" si="318"/>
        <v>0</v>
      </c>
      <c r="P290" s="6" t="str">
        <f t="shared" si="316"/>
        <v>0</v>
      </c>
      <c r="Q290" s="6" t="str">
        <f t="shared" si="316"/>
        <v>0</v>
      </c>
      <c r="R290" s="72" t="str">
        <f t="shared" si="317"/>
        <v>0</v>
      </c>
      <c r="S290" s="6"/>
      <c r="T290" s="16">
        <f t="shared" si="319"/>
        <v>0</v>
      </c>
      <c r="U290" s="16">
        <f t="shared" si="320"/>
        <v>0</v>
      </c>
      <c r="V290" s="117">
        <f t="shared" si="321"/>
        <v>0</v>
      </c>
      <c r="W290" s="111">
        <f t="shared" si="322"/>
        <v>0</v>
      </c>
      <c r="X290" s="111">
        <f t="shared" si="323"/>
        <v>0</v>
      </c>
      <c r="Y290" s="111">
        <f t="shared" si="311"/>
        <v>0</v>
      </c>
      <c r="Z290" s="111">
        <f t="shared" si="308"/>
        <v>0</v>
      </c>
    </row>
    <row r="291" spans="1:26" ht="24.75" x14ac:dyDescent="0.25">
      <c r="A291" t="s">
        <v>1523</v>
      </c>
      <c r="C291">
        <v>283</v>
      </c>
      <c r="D291" s="10" t="s">
        <v>578</v>
      </c>
      <c r="E291" s="8" t="s">
        <v>587</v>
      </c>
      <c r="F291" s="2" t="s">
        <v>596</v>
      </c>
      <c r="G291" s="6" t="str">
        <f t="shared" si="313"/>
        <v>0</v>
      </c>
      <c r="H291" s="72" t="str">
        <f t="shared" si="314"/>
        <v>0</v>
      </c>
      <c r="I291" s="6" t="str">
        <f t="shared" si="313"/>
        <v>0</v>
      </c>
      <c r="J291" s="6" t="str">
        <f t="shared" si="313"/>
        <v>0</v>
      </c>
      <c r="K291" s="72" t="str">
        <f t="shared" si="315"/>
        <v>0</v>
      </c>
      <c r="L291" s="6" t="str">
        <f t="shared" si="313"/>
        <v>0</v>
      </c>
      <c r="M291" s="6" t="str">
        <f t="shared" si="313"/>
        <v>0</v>
      </c>
      <c r="N291" s="6" t="str">
        <f t="shared" si="313"/>
        <v>0</v>
      </c>
      <c r="O291" s="16">
        <f t="shared" si="318"/>
        <v>0</v>
      </c>
      <c r="P291" s="6" t="str">
        <f t="shared" si="316"/>
        <v>0</v>
      </c>
      <c r="Q291" s="6" t="str">
        <f t="shared" si="316"/>
        <v>0</v>
      </c>
      <c r="R291" s="72" t="str">
        <f t="shared" si="317"/>
        <v>0</v>
      </c>
      <c r="S291" s="6"/>
      <c r="T291" s="16">
        <f t="shared" si="319"/>
        <v>0</v>
      </c>
      <c r="U291" s="16">
        <f t="shared" si="320"/>
        <v>0</v>
      </c>
      <c r="V291" s="117">
        <f t="shared" si="321"/>
        <v>0</v>
      </c>
      <c r="W291" s="111">
        <f t="shared" si="322"/>
        <v>0</v>
      </c>
      <c r="X291" s="111">
        <f t="shared" si="323"/>
        <v>0</v>
      </c>
      <c r="Y291" s="111">
        <f t="shared" si="311"/>
        <v>0</v>
      </c>
      <c r="Z291" s="111">
        <f t="shared" si="308"/>
        <v>0</v>
      </c>
    </row>
    <row r="292" spans="1:26" ht="24.75" x14ac:dyDescent="0.25">
      <c r="A292" t="s">
        <v>1524</v>
      </c>
      <c r="C292">
        <v>284</v>
      </c>
      <c r="D292" s="10" t="s">
        <v>579</v>
      </c>
      <c r="E292" s="8" t="s">
        <v>588</v>
      </c>
      <c r="F292" s="2" t="s">
        <v>597</v>
      </c>
      <c r="G292" s="6" t="str">
        <f t="shared" si="313"/>
        <v>0</v>
      </c>
      <c r="H292" s="72" t="str">
        <f t="shared" si="314"/>
        <v>0</v>
      </c>
      <c r="I292" s="6" t="str">
        <f t="shared" si="313"/>
        <v>0</v>
      </c>
      <c r="J292" s="6" t="str">
        <f t="shared" si="313"/>
        <v>0</v>
      </c>
      <c r="K292" s="72" t="str">
        <f t="shared" si="315"/>
        <v>0</v>
      </c>
      <c r="L292" s="6" t="str">
        <f t="shared" si="313"/>
        <v>0</v>
      </c>
      <c r="M292" s="6" t="str">
        <f t="shared" si="313"/>
        <v>0</v>
      </c>
      <c r="N292" s="6" t="str">
        <f t="shared" si="313"/>
        <v>0</v>
      </c>
      <c r="O292" s="16">
        <f t="shared" si="318"/>
        <v>0</v>
      </c>
      <c r="P292" s="6" t="str">
        <f t="shared" si="316"/>
        <v>0</v>
      </c>
      <c r="Q292" s="6" t="str">
        <f t="shared" si="316"/>
        <v>0</v>
      </c>
      <c r="R292" s="72" t="str">
        <f t="shared" si="317"/>
        <v>0</v>
      </c>
      <c r="S292" s="6"/>
      <c r="T292" s="16">
        <f t="shared" si="319"/>
        <v>0</v>
      </c>
      <c r="U292" s="16">
        <f t="shared" si="320"/>
        <v>0</v>
      </c>
      <c r="V292" s="117">
        <f t="shared" si="321"/>
        <v>0</v>
      </c>
      <c r="W292" s="111">
        <f t="shared" si="322"/>
        <v>0</v>
      </c>
      <c r="X292" s="111">
        <f t="shared" si="323"/>
        <v>0</v>
      </c>
      <c r="Y292" s="111">
        <f t="shared" si="311"/>
        <v>0</v>
      </c>
      <c r="Z292" s="111">
        <f t="shared" si="308"/>
        <v>0</v>
      </c>
    </row>
    <row r="293" spans="1:26" ht="24.75" x14ac:dyDescent="0.25">
      <c r="A293" t="s">
        <v>1525</v>
      </c>
      <c r="C293">
        <v>285</v>
      </c>
      <c r="D293" s="10" t="s">
        <v>580</v>
      </c>
      <c r="E293" s="8" t="s">
        <v>589</v>
      </c>
      <c r="F293" s="2" t="s">
        <v>598</v>
      </c>
      <c r="G293" s="6" t="str">
        <f t="shared" si="313"/>
        <v>0</v>
      </c>
      <c r="H293" s="72" t="str">
        <f t="shared" si="314"/>
        <v>0</v>
      </c>
      <c r="I293" s="6" t="str">
        <f t="shared" si="313"/>
        <v>0</v>
      </c>
      <c r="J293" s="6" t="str">
        <f t="shared" si="313"/>
        <v>0</v>
      </c>
      <c r="K293" s="72" t="str">
        <f t="shared" si="315"/>
        <v>0</v>
      </c>
      <c r="L293" s="6" t="str">
        <f t="shared" si="313"/>
        <v>0</v>
      </c>
      <c r="M293" s="6" t="str">
        <f t="shared" si="313"/>
        <v>0</v>
      </c>
      <c r="N293" s="6" t="str">
        <f t="shared" si="313"/>
        <v>0</v>
      </c>
      <c r="O293" s="16">
        <f t="shared" si="318"/>
        <v>0</v>
      </c>
      <c r="P293" s="6" t="str">
        <f t="shared" si="316"/>
        <v>0</v>
      </c>
      <c r="Q293" s="6" t="str">
        <f t="shared" si="316"/>
        <v>0</v>
      </c>
      <c r="R293" s="72" t="str">
        <f t="shared" si="317"/>
        <v>0</v>
      </c>
      <c r="S293" s="6"/>
      <c r="T293" s="16">
        <f t="shared" si="319"/>
        <v>0</v>
      </c>
      <c r="U293" s="16">
        <f t="shared" si="320"/>
        <v>0</v>
      </c>
      <c r="V293" s="117">
        <f t="shared" si="321"/>
        <v>0</v>
      </c>
      <c r="W293" s="111">
        <f t="shared" si="322"/>
        <v>0</v>
      </c>
      <c r="X293" s="111">
        <f t="shared" si="323"/>
        <v>0</v>
      </c>
      <c r="Y293" s="111">
        <f t="shared" si="311"/>
        <v>0</v>
      </c>
      <c r="Z293" s="111">
        <f t="shared" si="308"/>
        <v>0</v>
      </c>
    </row>
    <row r="294" spans="1:26" x14ac:dyDescent="0.25">
      <c r="A294" t="s">
        <v>1526</v>
      </c>
      <c r="C294">
        <v>286</v>
      </c>
      <c r="D294" s="10" t="s">
        <v>581</v>
      </c>
      <c r="E294" s="8" t="s">
        <v>590</v>
      </c>
      <c r="F294" s="2" t="s">
        <v>599</v>
      </c>
      <c r="G294" s="6" t="str">
        <f t="shared" si="313"/>
        <v>0</v>
      </c>
      <c r="H294" s="72" t="str">
        <f t="shared" si="314"/>
        <v>0</v>
      </c>
      <c r="I294" s="6" t="str">
        <f t="shared" si="313"/>
        <v>0</v>
      </c>
      <c r="J294" s="6" t="str">
        <f t="shared" si="313"/>
        <v>0</v>
      </c>
      <c r="K294" s="72" t="str">
        <f t="shared" si="315"/>
        <v>0</v>
      </c>
      <c r="L294" s="6" t="str">
        <f t="shared" si="313"/>
        <v>0</v>
      </c>
      <c r="M294" s="6" t="str">
        <f t="shared" si="313"/>
        <v>0</v>
      </c>
      <c r="N294" s="6" t="str">
        <f t="shared" si="313"/>
        <v>0</v>
      </c>
      <c r="O294" s="16">
        <f t="shared" si="318"/>
        <v>0</v>
      </c>
      <c r="P294" s="6" t="str">
        <f t="shared" si="316"/>
        <v>0</v>
      </c>
      <c r="Q294" s="6" t="str">
        <f t="shared" si="316"/>
        <v>0</v>
      </c>
      <c r="R294" s="72" t="str">
        <f t="shared" si="317"/>
        <v>0</v>
      </c>
      <c r="S294" s="6"/>
      <c r="T294" s="16">
        <f t="shared" si="319"/>
        <v>0</v>
      </c>
      <c r="U294" s="16">
        <f t="shared" si="320"/>
        <v>0</v>
      </c>
      <c r="V294" s="117">
        <f t="shared" si="321"/>
        <v>0</v>
      </c>
      <c r="W294" s="111">
        <f t="shared" si="322"/>
        <v>0</v>
      </c>
      <c r="X294" s="111">
        <f t="shared" si="323"/>
        <v>0</v>
      </c>
      <c r="Y294" s="111">
        <f t="shared" si="311"/>
        <v>0</v>
      </c>
      <c r="Z294" s="111">
        <f t="shared" si="308"/>
        <v>0</v>
      </c>
    </row>
    <row r="295" spans="1:26" x14ac:dyDescent="0.25">
      <c r="A295" t="s">
        <v>1527</v>
      </c>
      <c r="C295">
        <v>287</v>
      </c>
      <c r="D295" s="10" t="s">
        <v>582</v>
      </c>
      <c r="E295" s="8" t="s">
        <v>591</v>
      </c>
      <c r="F295" s="2" t="s">
        <v>600</v>
      </c>
      <c r="G295" s="6" t="str">
        <f t="shared" si="313"/>
        <v>0</v>
      </c>
      <c r="H295" s="72" t="str">
        <f t="shared" si="314"/>
        <v>0</v>
      </c>
      <c r="I295" s="6" t="str">
        <f t="shared" si="313"/>
        <v>0</v>
      </c>
      <c r="J295" s="6" t="str">
        <f t="shared" si="313"/>
        <v>0</v>
      </c>
      <c r="K295" s="72" t="str">
        <f t="shared" si="315"/>
        <v>0</v>
      </c>
      <c r="L295" s="6" t="str">
        <f t="shared" si="313"/>
        <v>0</v>
      </c>
      <c r="M295" s="6" t="str">
        <f t="shared" si="313"/>
        <v>0</v>
      </c>
      <c r="N295" s="6" t="str">
        <f t="shared" si="313"/>
        <v>0</v>
      </c>
      <c r="O295" s="16">
        <f t="shared" si="318"/>
        <v>0</v>
      </c>
      <c r="P295" s="6" t="str">
        <f t="shared" si="316"/>
        <v>0</v>
      </c>
      <c r="Q295" s="6" t="str">
        <f t="shared" si="316"/>
        <v>0</v>
      </c>
      <c r="R295" s="72" t="str">
        <f t="shared" si="317"/>
        <v>0</v>
      </c>
      <c r="S295" s="6"/>
      <c r="T295" s="16">
        <f t="shared" si="319"/>
        <v>0</v>
      </c>
      <c r="U295" s="16">
        <f t="shared" si="320"/>
        <v>0</v>
      </c>
      <c r="V295" s="117">
        <f t="shared" si="321"/>
        <v>0</v>
      </c>
      <c r="W295" s="111">
        <f t="shared" si="322"/>
        <v>0</v>
      </c>
      <c r="X295" s="111">
        <f t="shared" si="323"/>
        <v>0</v>
      </c>
      <c r="Y295" s="111">
        <f t="shared" si="311"/>
        <v>0</v>
      </c>
      <c r="Z295" s="111">
        <f t="shared" si="308"/>
        <v>0</v>
      </c>
    </row>
    <row r="296" spans="1:26" x14ac:dyDescent="0.25">
      <c r="A296" t="s">
        <v>1528</v>
      </c>
      <c r="C296">
        <v>288</v>
      </c>
      <c r="D296" s="10" t="s">
        <v>583</v>
      </c>
      <c r="E296" s="8" t="s">
        <v>592</v>
      </c>
      <c r="F296" s="2" t="s">
        <v>601</v>
      </c>
      <c r="G296" s="6" t="str">
        <f t="shared" si="313"/>
        <v>0</v>
      </c>
      <c r="H296" s="72" t="str">
        <f t="shared" si="314"/>
        <v>0</v>
      </c>
      <c r="I296" s="6" t="str">
        <f t="shared" si="313"/>
        <v>0</v>
      </c>
      <c r="J296" s="6" t="str">
        <f t="shared" si="313"/>
        <v>0</v>
      </c>
      <c r="K296" s="72" t="str">
        <f t="shared" si="315"/>
        <v>0</v>
      </c>
      <c r="L296" s="6" t="str">
        <f t="shared" si="313"/>
        <v>0</v>
      </c>
      <c r="M296" s="6" t="str">
        <f t="shared" si="313"/>
        <v>0</v>
      </c>
      <c r="N296" s="6" t="str">
        <f t="shared" si="313"/>
        <v>0</v>
      </c>
      <c r="O296" s="16">
        <f t="shared" si="318"/>
        <v>0</v>
      </c>
      <c r="P296" s="6" t="str">
        <f t="shared" si="316"/>
        <v>0</v>
      </c>
      <c r="Q296" s="6" t="str">
        <f t="shared" si="316"/>
        <v>0</v>
      </c>
      <c r="R296" s="72" t="str">
        <f t="shared" si="317"/>
        <v>0</v>
      </c>
      <c r="S296" s="6"/>
      <c r="T296" s="16">
        <f t="shared" si="319"/>
        <v>0</v>
      </c>
      <c r="U296" s="16">
        <f t="shared" si="320"/>
        <v>0</v>
      </c>
      <c r="V296" s="117">
        <f t="shared" si="321"/>
        <v>0</v>
      </c>
      <c r="W296" s="111">
        <f t="shared" si="322"/>
        <v>0</v>
      </c>
      <c r="X296" s="111">
        <f t="shared" si="323"/>
        <v>0</v>
      </c>
      <c r="Y296" s="111">
        <f t="shared" si="311"/>
        <v>0</v>
      </c>
      <c r="Z296" s="111">
        <f t="shared" si="308"/>
        <v>0</v>
      </c>
    </row>
    <row r="297" spans="1:26" x14ac:dyDescent="0.25">
      <c r="A297" t="s">
        <v>1529</v>
      </c>
      <c r="C297">
        <v>289</v>
      </c>
      <c r="D297" s="10" t="s">
        <v>584</v>
      </c>
      <c r="E297" s="8" t="s">
        <v>593</v>
      </c>
      <c r="F297" s="2" t="s">
        <v>602</v>
      </c>
      <c r="G297" s="6" t="str">
        <f t="shared" si="313"/>
        <v>0</v>
      </c>
      <c r="H297" s="72" t="str">
        <f t="shared" si="314"/>
        <v>0</v>
      </c>
      <c r="I297" s="6" t="str">
        <f t="shared" si="313"/>
        <v>0</v>
      </c>
      <c r="J297" s="6" t="str">
        <f t="shared" si="313"/>
        <v>0</v>
      </c>
      <c r="K297" s="72" t="str">
        <f t="shared" si="315"/>
        <v>0</v>
      </c>
      <c r="L297" s="6" t="str">
        <f t="shared" si="313"/>
        <v>0</v>
      </c>
      <c r="M297" s="6" t="str">
        <f t="shared" si="313"/>
        <v>0</v>
      </c>
      <c r="N297" s="6" t="str">
        <f t="shared" si="313"/>
        <v>0</v>
      </c>
      <c r="O297" s="16">
        <f t="shared" si="318"/>
        <v>0</v>
      </c>
      <c r="P297" s="6" t="str">
        <f t="shared" si="316"/>
        <v>0</v>
      </c>
      <c r="Q297" s="6" t="str">
        <f t="shared" si="316"/>
        <v>0</v>
      </c>
      <c r="R297" s="72" t="str">
        <f t="shared" si="317"/>
        <v>0</v>
      </c>
      <c r="S297" s="6"/>
      <c r="T297" s="16">
        <f t="shared" si="319"/>
        <v>0</v>
      </c>
      <c r="U297" s="16">
        <f t="shared" si="320"/>
        <v>0</v>
      </c>
      <c r="V297" s="117">
        <f t="shared" si="321"/>
        <v>0</v>
      </c>
      <c r="W297" s="111">
        <f t="shared" si="322"/>
        <v>0</v>
      </c>
      <c r="X297" s="111">
        <f t="shared" si="323"/>
        <v>0</v>
      </c>
      <c r="Y297" s="111">
        <f t="shared" si="311"/>
        <v>0</v>
      </c>
      <c r="Z297" s="111">
        <f t="shared" si="308"/>
        <v>0</v>
      </c>
    </row>
    <row r="298" spans="1:26" x14ac:dyDescent="0.25">
      <c r="C298">
        <v>290</v>
      </c>
      <c r="D298" s="37" t="s">
        <v>657</v>
      </c>
      <c r="E298" s="20"/>
      <c r="F298" s="21"/>
      <c r="G298" s="231">
        <f>IFERROR(G288-G289-G290-G291-G292-G293-G294-G295-G296-G297,"0")</f>
        <v>0</v>
      </c>
      <c r="H298" s="228"/>
      <c r="I298" s="231">
        <f t="shared" ref="I298:Q298" si="324">IFERROR(I288-I289-I290-I291-I292-I293-I294-I295-I296-I297,"0")</f>
        <v>0</v>
      </c>
      <c r="J298" s="231">
        <f t="shared" si="324"/>
        <v>0</v>
      </c>
      <c r="K298" s="228"/>
      <c r="L298" s="231">
        <f t="shared" si="324"/>
        <v>0</v>
      </c>
      <c r="M298" s="231">
        <f t="shared" si="324"/>
        <v>0</v>
      </c>
      <c r="N298" s="231">
        <f t="shared" si="324"/>
        <v>0</v>
      </c>
      <c r="O298" s="16">
        <f t="shared" si="324"/>
        <v>0</v>
      </c>
      <c r="P298" s="16">
        <f t="shared" si="324"/>
        <v>0</v>
      </c>
      <c r="Q298" s="16">
        <f t="shared" si="324"/>
        <v>0</v>
      </c>
      <c r="R298" s="228"/>
      <c r="S298" s="16"/>
      <c r="T298" s="16">
        <f t="shared" si="319"/>
        <v>0</v>
      </c>
      <c r="U298" s="16">
        <f t="shared" si="320"/>
        <v>0</v>
      </c>
      <c r="V298" s="117">
        <f t="shared" si="321"/>
        <v>0</v>
      </c>
      <c r="W298" s="111">
        <f t="shared" si="322"/>
        <v>0</v>
      </c>
      <c r="X298" s="111">
        <f t="shared" si="323"/>
        <v>0</v>
      </c>
      <c r="Y298" s="111">
        <f t="shared" si="311"/>
        <v>0</v>
      </c>
      <c r="Z298" s="111">
        <f t="shared" si="308"/>
        <v>0</v>
      </c>
    </row>
    <row r="299" spans="1:26" ht="48.75" x14ac:dyDescent="0.25">
      <c r="A299" t="s">
        <v>1530</v>
      </c>
      <c r="B299">
        <v>1</v>
      </c>
      <c r="C299">
        <v>291</v>
      </c>
      <c r="D299" s="4" t="s">
        <v>603</v>
      </c>
      <c r="E299" s="12" t="s">
        <v>604</v>
      </c>
      <c r="F299" s="18" t="s">
        <v>605</v>
      </c>
      <c r="G299" s="46" t="str">
        <f t="shared" ref="G299:Q301" si="325">IFERROR(VLOOKUP($A299,_f12_all,G$1,FALSE),"0")</f>
        <v>0</v>
      </c>
      <c r="H299" s="70" t="str">
        <f>IFERROR(VLOOKUP($A299,_f12_all_pr,H$1,FALSE),"0")</f>
        <v>0</v>
      </c>
      <c r="I299" s="46" t="str">
        <f t="shared" si="325"/>
        <v>0</v>
      </c>
      <c r="J299" s="46" t="str">
        <f t="shared" si="325"/>
        <v>0</v>
      </c>
      <c r="K299" s="70" t="str">
        <f>IFERROR(VLOOKUP($A299,_f12_all_pr,K$1,FALSE),"0")</f>
        <v>0</v>
      </c>
      <c r="L299" s="46" t="str">
        <f t="shared" si="325"/>
        <v>0</v>
      </c>
      <c r="M299" s="46" t="str">
        <f t="shared" si="325"/>
        <v>0</v>
      </c>
      <c r="N299" s="46" t="str">
        <f t="shared" si="325"/>
        <v>0</v>
      </c>
      <c r="O299" s="16">
        <f>IFERROR(J299-M299-N299,"0")</f>
        <v>0</v>
      </c>
      <c r="P299" s="46" t="str">
        <f>IFERROR(VLOOKUP($A299,_f12_all,P$1,FALSE),"0")</f>
        <v>0</v>
      </c>
      <c r="Q299" s="46" t="str">
        <f>IFERROR(VLOOKUP($A299,_f12_all,Q$1,FALSE),"0")</f>
        <v>0</v>
      </c>
      <c r="R299" s="70" t="str">
        <f>IFERROR(VLOOKUP($A299,_f12_all_pr,R$1,FALSE),"0")</f>
        <v>0</v>
      </c>
      <c r="S299" s="6"/>
      <c r="T299" s="16">
        <f t="shared" si="319"/>
        <v>0</v>
      </c>
      <c r="U299" s="16">
        <f t="shared" si="320"/>
        <v>0</v>
      </c>
      <c r="V299" s="117">
        <f t="shared" si="321"/>
        <v>0</v>
      </c>
      <c r="W299" s="111">
        <f t="shared" si="322"/>
        <v>0</v>
      </c>
      <c r="X299" s="111">
        <f t="shared" si="323"/>
        <v>0</v>
      </c>
      <c r="Y299" s="111">
        <f t="shared" si="311"/>
        <v>0</v>
      </c>
      <c r="Z299" s="111">
        <f t="shared" si="308"/>
        <v>0</v>
      </c>
    </row>
    <row r="300" spans="1:26" ht="24.75" x14ac:dyDescent="0.25">
      <c r="A300" t="s">
        <v>1531</v>
      </c>
      <c r="B300">
        <v>1</v>
      </c>
      <c r="C300">
        <v>292</v>
      </c>
      <c r="D300" s="4" t="s">
        <v>606</v>
      </c>
      <c r="E300" s="12" t="s">
        <v>607</v>
      </c>
      <c r="F300" s="18" t="s">
        <v>608</v>
      </c>
      <c r="G300" s="46" t="str">
        <f t="shared" si="325"/>
        <v>0</v>
      </c>
      <c r="H300" s="70" t="str">
        <f>IFERROR(VLOOKUP($A300,_f12_all_pr,H$1,FALSE),"0")</f>
        <v>0</v>
      </c>
      <c r="I300" s="46" t="str">
        <f t="shared" si="325"/>
        <v>0</v>
      </c>
      <c r="J300" s="46" t="str">
        <f t="shared" si="325"/>
        <v>0</v>
      </c>
      <c r="K300" s="70" t="str">
        <f>IFERROR(VLOOKUP($A300,_f12_all_pr,K$1,FALSE),"0")</f>
        <v>0</v>
      </c>
      <c r="L300" s="46" t="str">
        <f t="shared" si="325"/>
        <v>0</v>
      </c>
      <c r="M300" s="46" t="str">
        <f t="shared" si="325"/>
        <v>0</v>
      </c>
      <c r="N300" s="46" t="str">
        <f t="shared" si="325"/>
        <v>0</v>
      </c>
      <c r="O300" s="16">
        <f>IFERROR(J300-M300-N300,"0")</f>
        <v>0</v>
      </c>
      <c r="P300" s="46" t="str">
        <f>IFERROR(VLOOKUP($A300,_f12_all,P$1,FALSE),"0")</f>
        <v>0</v>
      </c>
      <c r="Q300" s="46" t="str">
        <f>IFERROR(VLOOKUP($A300,_f12_all,Q$1,FALSE),"0")</f>
        <v>0</v>
      </c>
      <c r="R300" s="70" t="str">
        <f>IFERROR(VLOOKUP($A300,_f12_all_pr,R$1,FALSE),"0")</f>
        <v>0</v>
      </c>
      <c r="S300" s="6"/>
      <c r="T300" s="16">
        <f>IFERROR(G300-I300,"0")</f>
        <v>0</v>
      </c>
      <c r="U300" s="16">
        <f>IFERROR(J300-L300,"0")</f>
        <v>0</v>
      </c>
      <c r="V300" s="117">
        <f>IFERROR(T300-U300,"0")</f>
        <v>0</v>
      </c>
      <c r="W300" s="111">
        <f t="shared" si="322"/>
        <v>0</v>
      </c>
      <c r="X300" s="111">
        <f t="shared" si="323"/>
        <v>0</v>
      </c>
      <c r="Y300" s="111">
        <f t="shared" si="311"/>
        <v>0</v>
      </c>
      <c r="Z300" s="111">
        <f t="shared" si="308"/>
        <v>0</v>
      </c>
    </row>
    <row r="301" spans="1:26" ht="24" x14ac:dyDescent="0.25">
      <c r="A301" s="44" t="s">
        <v>1546</v>
      </c>
      <c r="B301">
        <v>1</v>
      </c>
      <c r="C301">
        <v>293</v>
      </c>
      <c r="D301" s="4" t="s">
        <v>1540</v>
      </c>
      <c r="E301" s="12" t="s">
        <v>1541</v>
      </c>
      <c r="F301" s="18" t="s">
        <v>1543</v>
      </c>
      <c r="G301" s="46" t="str">
        <f>IFERROR(VLOOKUP($A301,_f12_all,G$1,FALSE),"0")</f>
        <v>0</v>
      </c>
      <c r="H301" s="70" t="str">
        <f>IFERROR(VLOOKUP($A301,_f12_all_pr,H$1,FALSE),"0")</f>
        <v>0</v>
      </c>
      <c r="I301" s="46" t="str">
        <f t="shared" si="325"/>
        <v>0</v>
      </c>
      <c r="J301" s="46" t="str">
        <f t="shared" si="325"/>
        <v>0</v>
      </c>
      <c r="K301" s="70" t="str">
        <f>IFERROR(VLOOKUP($A301,_f12_all_pr,K$1,FALSE),"0")</f>
        <v>0</v>
      </c>
      <c r="L301" s="46" t="str">
        <f t="shared" si="325"/>
        <v>0</v>
      </c>
      <c r="M301" s="46" t="str">
        <f t="shared" si="325"/>
        <v>0</v>
      </c>
      <c r="N301" s="46" t="str">
        <f t="shared" si="325"/>
        <v>0</v>
      </c>
      <c r="O301" s="16">
        <f>IFERROR(J301-M301-N301,"0")</f>
        <v>0</v>
      </c>
      <c r="P301" s="46" t="str">
        <f t="shared" si="325"/>
        <v>0</v>
      </c>
      <c r="Q301" s="46" t="str">
        <f t="shared" si="325"/>
        <v>0</v>
      </c>
      <c r="R301" s="70" t="str">
        <f>IFERROR(VLOOKUP($A301,_f12_all_pr,R$1,FALSE),"0")</f>
        <v>0</v>
      </c>
      <c r="T301" s="16">
        <f>IFERROR(G301-I301,"0")</f>
        <v>0</v>
      </c>
      <c r="U301" s="16">
        <f>IFERROR(J301-L301,"0")</f>
        <v>0</v>
      </c>
      <c r="V301" s="117">
        <f>IFERROR(T301-U301,"0")</f>
        <v>0</v>
      </c>
      <c r="W301" s="111">
        <f t="shared" si="322"/>
        <v>0</v>
      </c>
      <c r="X301" s="111">
        <f t="shared" si="323"/>
        <v>0</v>
      </c>
      <c r="Y301" s="111">
        <f t="shared" si="311"/>
        <v>0</v>
      </c>
      <c r="Z301" s="111">
        <f t="shared" si="308"/>
        <v>0</v>
      </c>
    </row>
  </sheetData>
  <autoFilter ref="A6:W301" xr:uid="{00000000-0009-0000-0000-000008000000}"/>
  <mergeCells count="15">
    <mergeCell ref="L4:N4"/>
    <mergeCell ref="H4:H5"/>
    <mergeCell ref="K4:K5"/>
    <mergeCell ref="R4:R5"/>
    <mergeCell ref="D4:D5"/>
    <mergeCell ref="E4:E5"/>
    <mergeCell ref="F4:F5"/>
    <mergeCell ref="G4:G5"/>
    <mergeCell ref="I4:J4"/>
    <mergeCell ref="Z4:Z6"/>
    <mergeCell ref="Y4:Y6"/>
    <mergeCell ref="X4:X6"/>
    <mergeCell ref="W4:W6"/>
    <mergeCell ref="P4:P5"/>
    <mergeCell ref="Q4:Q5"/>
  </mergeCells>
  <phoneticPr fontId="0" type="noConversion"/>
  <conditionalFormatting sqref="G17 I17:J17 L17:Q17">
    <cfRule type="cellIs" dxfId="1000" priority="585" operator="lessThan">
      <formula>0</formula>
    </cfRule>
  </conditionalFormatting>
  <conditionalFormatting sqref="I21:J21 L21:Q21 S21 G21">
    <cfRule type="cellIs" dxfId="999" priority="578" operator="lessThan">
      <formula>0</formula>
    </cfRule>
  </conditionalFormatting>
  <conditionalFormatting sqref="G25 I25:J25 L25:Q25 S25">
    <cfRule type="cellIs" dxfId="998" priority="577" operator="lessThan">
      <formula>0</formula>
    </cfRule>
  </conditionalFormatting>
  <conditionalFormatting sqref="S17">
    <cfRule type="cellIs" dxfId="997" priority="579" operator="lessThan">
      <formula>0</formula>
    </cfRule>
  </conditionalFormatting>
  <conditionalFormatting sqref="S29">
    <cfRule type="cellIs" dxfId="996" priority="576" operator="lessThan">
      <formula>0</formula>
    </cfRule>
  </conditionalFormatting>
  <conditionalFormatting sqref="G38 I38:J38 L38:N38 S38 P38:Q38">
    <cfRule type="cellIs" dxfId="995" priority="574" operator="lessThan">
      <formula>0</formula>
    </cfRule>
  </conditionalFormatting>
  <conditionalFormatting sqref="G47 I47:J47 L47:Q47 S47">
    <cfRule type="cellIs" dxfId="994" priority="573" operator="lessThan">
      <formula>0</formula>
    </cfRule>
  </conditionalFormatting>
  <conditionalFormatting sqref="S34">
    <cfRule type="cellIs" dxfId="993" priority="575" operator="lessThan">
      <formula>0</formula>
    </cfRule>
  </conditionalFormatting>
  <conditionalFormatting sqref="I82:J82 L82:Q82 S82 G82">
    <cfRule type="cellIs" dxfId="992" priority="571" operator="lessThan">
      <formula>0</formula>
    </cfRule>
  </conditionalFormatting>
  <conditionalFormatting sqref="I86:J86 L86:Q86 S86">
    <cfRule type="cellIs" dxfId="991" priority="570" operator="lessThan">
      <formula>0</formula>
    </cfRule>
  </conditionalFormatting>
  <conditionalFormatting sqref="P76:Q76 I76:J77 L76:N76 L77:Q77 S76:S77 G76:G77">
    <cfRule type="cellIs" dxfId="990" priority="572" operator="lessThan">
      <formula>0</formula>
    </cfRule>
  </conditionalFormatting>
  <conditionalFormatting sqref="I96:J96 L96:Q96 S96">
    <cfRule type="cellIs" dxfId="989" priority="568" operator="lessThan">
      <formula>0</formula>
    </cfRule>
  </conditionalFormatting>
  <conditionalFormatting sqref="I92:J92 L92:Q92 S92">
    <cfRule type="cellIs" dxfId="988" priority="569" operator="lessThan">
      <formula>0</formula>
    </cfRule>
  </conditionalFormatting>
  <conditionalFormatting sqref="I99:J99 L99:Q99 S99">
    <cfRule type="cellIs" dxfId="987" priority="567" operator="lessThan">
      <formula>0</formula>
    </cfRule>
  </conditionalFormatting>
  <conditionalFormatting sqref="G71 I71:J71 L71:Q71 S71">
    <cfRule type="cellIs" dxfId="986" priority="562" operator="lessThan">
      <formula>0</formula>
    </cfRule>
  </conditionalFormatting>
  <conditionalFormatting sqref="G109 I109:J109 L109:Q109 S109">
    <cfRule type="cellIs" dxfId="985" priority="561" operator="lessThan">
      <formula>0</formula>
    </cfRule>
  </conditionalFormatting>
  <conditionalFormatting sqref="I103:J103 L103:Q103 S103">
    <cfRule type="cellIs" dxfId="984" priority="566" operator="lessThan">
      <formula>0</formula>
    </cfRule>
  </conditionalFormatting>
  <conditionalFormatting sqref="I106:J106 L106:Q106 S106">
    <cfRule type="cellIs" dxfId="983" priority="565" operator="lessThan">
      <formula>0</formula>
    </cfRule>
  </conditionalFormatting>
  <conditionalFormatting sqref="G52 I52:J52 L52:Q52 S52">
    <cfRule type="cellIs" dxfId="982" priority="564" operator="lessThan">
      <formula>0</formula>
    </cfRule>
  </conditionalFormatting>
  <conditionalFormatting sqref="O55 S55">
    <cfRule type="cellIs" dxfId="981" priority="563" operator="lessThan">
      <formula>0</formula>
    </cfRule>
  </conditionalFormatting>
  <conditionalFormatting sqref="I114:J114 L114:Q114 S114">
    <cfRule type="cellIs" dxfId="980" priority="560" operator="lessThan">
      <formula>0</formula>
    </cfRule>
  </conditionalFormatting>
  <conditionalFormatting sqref="I124:J124 L124:Q124 S124">
    <cfRule type="cellIs" dxfId="979" priority="559" operator="lessThan">
      <formula>0</formula>
    </cfRule>
  </conditionalFormatting>
  <conditionalFormatting sqref="I131:J131 L131:Q131 S131">
    <cfRule type="cellIs" dxfId="978" priority="558" operator="lessThan">
      <formula>0</formula>
    </cfRule>
  </conditionalFormatting>
  <conditionalFormatting sqref="I128:J128 L128:Q128 S128">
    <cfRule type="cellIs" dxfId="977" priority="557" operator="lessThan">
      <formula>0</formula>
    </cfRule>
  </conditionalFormatting>
  <conditionalFormatting sqref="G132 I132:J132 L132:Q132 S132">
    <cfRule type="cellIs" dxfId="976" priority="556" operator="lessThan">
      <formula>0</formula>
    </cfRule>
  </conditionalFormatting>
  <conditionalFormatting sqref="S141">
    <cfRule type="cellIs" dxfId="975" priority="555" operator="lessThan">
      <formula>0</formula>
    </cfRule>
  </conditionalFormatting>
  <conditionalFormatting sqref="I145:J145 L145:Q145 S145">
    <cfRule type="cellIs" dxfId="974" priority="554" operator="lessThan">
      <formula>0</formula>
    </cfRule>
  </conditionalFormatting>
  <conditionalFormatting sqref="I149:J149 L149:Q149 S149">
    <cfRule type="cellIs" dxfId="973" priority="553" operator="lessThan">
      <formula>0</formula>
    </cfRule>
  </conditionalFormatting>
  <conditionalFormatting sqref="G150 I150:J150 L150:Q150 S150:S155 I151 L151:O155 I154:I155">
    <cfRule type="cellIs" dxfId="972" priority="552" operator="lessThan">
      <formula>0</formula>
    </cfRule>
  </conditionalFormatting>
  <conditionalFormatting sqref="I160:J160 L160:Q160 S160">
    <cfRule type="cellIs" dxfId="971" priority="551" operator="lessThan">
      <formula>0</formula>
    </cfRule>
  </conditionalFormatting>
  <conditionalFormatting sqref="I166:J166 L166:Q166 S166">
    <cfRule type="cellIs" dxfId="970" priority="550" operator="lessThan">
      <formula>0</formula>
    </cfRule>
  </conditionalFormatting>
  <conditionalFormatting sqref="I183:J183 L183:Q183 S183">
    <cfRule type="cellIs" dxfId="969" priority="549" operator="lessThan">
      <formula>0</formula>
    </cfRule>
  </conditionalFormatting>
  <conditionalFormatting sqref="I166:J166 L166:Q166 S166">
    <cfRule type="cellIs" dxfId="968" priority="548" operator="greaterThan">
      <formula>0</formula>
    </cfRule>
  </conditionalFormatting>
  <conditionalFormatting sqref="S200 I200:J200 L200:N200">
    <cfRule type="cellIs" dxfId="967" priority="545" operator="lessThan">
      <formula>0</formula>
    </cfRule>
  </conditionalFormatting>
  <conditionalFormatting sqref="P194:Q194 I194:J194 L194:N194 S194">
    <cfRule type="cellIs" dxfId="966" priority="547" operator="lessThan">
      <formula>0</formula>
    </cfRule>
  </conditionalFormatting>
  <conditionalFormatting sqref="P194:Q194 I194:J194 L194:N194 S194">
    <cfRule type="cellIs" dxfId="965" priority="546" operator="greaterThan">
      <formula>0</formula>
    </cfRule>
  </conditionalFormatting>
  <conditionalFormatting sqref="I206:J206 L206:Q206 S206">
    <cfRule type="cellIs" dxfId="964" priority="544" operator="lessThan">
      <formula>0</formula>
    </cfRule>
  </conditionalFormatting>
  <conditionalFormatting sqref="G219 I219:J219 L219:Q219 S219">
    <cfRule type="cellIs" dxfId="963" priority="542" operator="lessThan">
      <formula>0</formula>
    </cfRule>
  </conditionalFormatting>
  <conditionalFormatting sqref="G201 P201:Q201 I201:J201 L201:N201 S201">
    <cfRule type="cellIs" dxfId="962" priority="543" operator="lessThan">
      <formula>0</formula>
    </cfRule>
  </conditionalFormatting>
  <conditionalFormatting sqref="I227:J227 L227:Q227 S227">
    <cfRule type="cellIs" dxfId="961" priority="541" operator="lessThan">
      <formula>0</formula>
    </cfRule>
  </conditionalFormatting>
  <conditionalFormatting sqref="I231:J231 L231:Q231 S231">
    <cfRule type="cellIs" dxfId="960" priority="540" operator="lessThan">
      <formula>0</formula>
    </cfRule>
  </conditionalFormatting>
  <conditionalFormatting sqref="I235:J235 L235:Q235 S235">
    <cfRule type="cellIs" dxfId="959" priority="539" operator="lessThan">
      <formula>0</formula>
    </cfRule>
  </conditionalFormatting>
  <conditionalFormatting sqref="G236 I236:J236 L236:Q236 S236">
    <cfRule type="cellIs" dxfId="958" priority="538" operator="lessThan">
      <formula>0</formula>
    </cfRule>
  </conditionalFormatting>
  <conditionalFormatting sqref="I243:J243 L243:Q243 S243">
    <cfRule type="cellIs" dxfId="957" priority="537" operator="lessThan">
      <formula>0</formula>
    </cfRule>
  </conditionalFormatting>
  <conditionalFormatting sqref="G246 I246:J246 L246:Q246 S246">
    <cfRule type="cellIs" dxfId="956" priority="536" operator="lessThan">
      <formula>0</formula>
    </cfRule>
  </conditionalFormatting>
  <conditionalFormatting sqref="G269 I269:J269 L269:Q269 S268:S269">
    <cfRule type="cellIs" dxfId="955" priority="535" operator="lessThan">
      <formula>0</formula>
    </cfRule>
  </conditionalFormatting>
  <conditionalFormatting sqref="I263:J263 L263:Q263 S263">
    <cfRule type="cellIs" dxfId="954" priority="534" operator="lessThan">
      <formula>0</formula>
    </cfRule>
  </conditionalFormatting>
  <conditionalFormatting sqref="I257:J257 L257:Q257 S257">
    <cfRule type="cellIs" dxfId="953" priority="533" operator="lessThan">
      <formula>0</formula>
    </cfRule>
  </conditionalFormatting>
  <conditionalFormatting sqref="I254:J254 L254:Q254 S254">
    <cfRule type="cellIs" dxfId="952" priority="532" operator="lessThan">
      <formula>0</formula>
    </cfRule>
  </conditionalFormatting>
  <conditionalFormatting sqref="G280 I280:J280 L280:Q280 S280">
    <cfRule type="cellIs" dxfId="951" priority="531" operator="lessThan">
      <formula>0</formula>
    </cfRule>
  </conditionalFormatting>
  <conditionalFormatting sqref="G285 I285:J285 L285:Q285 S285">
    <cfRule type="cellIs" dxfId="950" priority="530" operator="lessThan">
      <formula>0</formula>
    </cfRule>
  </conditionalFormatting>
  <conditionalFormatting sqref="G298 I298:J298 L298:Q298 S298">
    <cfRule type="cellIs" dxfId="949" priority="529" operator="lessThan">
      <formula>0</formula>
    </cfRule>
  </conditionalFormatting>
  <conditionalFormatting sqref="I170:J170 L170:Q170 S170">
    <cfRule type="cellIs" dxfId="948" priority="525" operator="lessThan">
      <formula>0</formula>
    </cfRule>
  </conditionalFormatting>
  <conditionalFormatting sqref="V90:V209 V8:V64 V66:V88 V261:V301 V211:V259">
    <cfRule type="cellIs" dxfId="947" priority="528" operator="lessThan">
      <formula>0</formula>
    </cfRule>
  </conditionalFormatting>
  <conditionalFormatting sqref="T90:T209 T7:T64 T66:T88 T261:T301 T211:T259">
    <cfRule type="cellIs" dxfId="946" priority="527" operator="lessThan">
      <formula>0</formula>
    </cfRule>
  </conditionalFormatting>
  <conditionalFormatting sqref="U90:U209 U7:U64 U66:U88 U261:U301 U211:U259">
    <cfRule type="cellIs" dxfId="945" priority="526" operator="lessThan">
      <formula>0</formula>
    </cfRule>
  </conditionalFormatting>
  <conditionalFormatting sqref="I176:J176 L176:Q176 S176:S177">
    <cfRule type="cellIs" dxfId="944" priority="521" operator="lessThan">
      <formula>0</formula>
    </cfRule>
  </conditionalFormatting>
  <conditionalFormatting sqref="I192:J192 L192:Q192 S192">
    <cfRule type="cellIs" dxfId="943" priority="517" operator="lessThan">
      <formula>0</formula>
    </cfRule>
  </conditionalFormatting>
  <conditionalFormatting sqref="I24:J24 L24:Q24 S24 G24">
    <cfRule type="cellIs" dxfId="942" priority="510" operator="lessThan">
      <formula>0</formula>
    </cfRule>
  </conditionalFormatting>
  <conditionalFormatting sqref="G50 I50:J50 L50:Q50 S50">
    <cfRule type="cellIs" dxfId="941" priority="506" operator="lessThan">
      <formula>0</formula>
    </cfRule>
  </conditionalFormatting>
  <conditionalFormatting sqref="B7:B14 B250:B258 B156:B248 B17:B31 B269:B300 B34:B35 B38:B73 B75:B150 B261:B265">
    <cfRule type="duplicateValues" dxfId="940" priority="502" stopIfTrue="1"/>
  </conditionalFormatting>
  <conditionalFormatting sqref="O287">
    <cfRule type="cellIs" dxfId="939" priority="496" operator="lessThan">
      <formula>0</formula>
    </cfRule>
  </conditionalFormatting>
  <conditionalFormatting sqref="O288">
    <cfRule type="cellIs" dxfId="938" priority="495" operator="lessThan">
      <formula>0</formula>
    </cfRule>
  </conditionalFormatting>
  <conditionalFormatting sqref="O7 O75:O76 O286 O200:O203">
    <cfRule type="cellIs" dxfId="937" priority="498" operator="lessThan">
      <formula>0</formula>
    </cfRule>
  </conditionalFormatting>
  <conditionalFormatting sqref="G8 I9:I10 L9:P10 I8:J8 S8:S10 L8:N8 P8:Q8">
    <cfRule type="cellIs" dxfId="936" priority="497" stopIfTrue="1" operator="notEqual">
      <formula>G7</formula>
    </cfRule>
  </conditionalFormatting>
  <conditionalFormatting sqref="O299">
    <cfRule type="cellIs" dxfId="935" priority="494" operator="lessThan">
      <formula>0</formula>
    </cfRule>
  </conditionalFormatting>
  <conditionalFormatting sqref="O300:O301">
    <cfRule type="cellIs" dxfId="934" priority="493" operator="lessThan">
      <formula>0</formula>
    </cfRule>
  </conditionalFormatting>
  <conditionalFormatting sqref="O270">
    <cfRule type="cellIs" dxfId="933" priority="492" operator="lessThan">
      <formula>0</formula>
    </cfRule>
  </conditionalFormatting>
  <conditionalFormatting sqref="O247">
    <cfRule type="cellIs" dxfId="932" priority="491" operator="lessThan">
      <formula>0</formula>
    </cfRule>
  </conditionalFormatting>
  <conditionalFormatting sqref="O237">
    <cfRule type="cellIs" dxfId="931" priority="490" operator="lessThan">
      <formula>0</formula>
    </cfRule>
  </conditionalFormatting>
  <conditionalFormatting sqref="O220">
    <cfRule type="cellIs" dxfId="930" priority="489" operator="lessThan">
      <formula>0</formula>
    </cfRule>
  </conditionalFormatting>
  <conditionalFormatting sqref="O156">
    <cfRule type="cellIs" dxfId="929" priority="487" operator="lessThan">
      <formula>0</formula>
    </cfRule>
  </conditionalFormatting>
  <conditionalFormatting sqref="O133">
    <cfRule type="cellIs" dxfId="928" priority="486" operator="lessThan">
      <formula>0</formula>
    </cfRule>
  </conditionalFormatting>
  <conditionalFormatting sqref="O110">
    <cfRule type="cellIs" dxfId="927" priority="485" operator="lessThan">
      <formula>0</formula>
    </cfRule>
  </conditionalFormatting>
  <conditionalFormatting sqref="O78">
    <cfRule type="cellIs" dxfId="926" priority="484" operator="lessThan">
      <formula>0</formula>
    </cfRule>
  </conditionalFormatting>
  <conditionalFormatting sqref="O72">
    <cfRule type="cellIs" dxfId="925" priority="483" operator="lessThan">
      <formula>0</formula>
    </cfRule>
  </conditionalFormatting>
  <conditionalFormatting sqref="O39">
    <cfRule type="cellIs" dxfId="924" priority="482" operator="lessThan">
      <formula>0</formula>
    </cfRule>
  </conditionalFormatting>
  <conditionalFormatting sqref="O26">
    <cfRule type="cellIs" dxfId="923" priority="481" operator="lessThan">
      <formula>0</formula>
    </cfRule>
  </conditionalFormatting>
  <conditionalFormatting sqref="O18">
    <cfRule type="cellIs" dxfId="922" priority="480" operator="lessThan">
      <formula>0</formula>
    </cfRule>
  </conditionalFormatting>
  <conditionalFormatting sqref="O11">
    <cfRule type="cellIs" dxfId="921" priority="479" operator="lessThan">
      <formula>0</formula>
    </cfRule>
  </conditionalFormatting>
  <conditionalFormatting sqref="O12">
    <cfRule type="cellIs" dxfId="920" priority="477" operator="lessThan">
      <formula>0</formula>
    </cfRule>
  </conditionalFormatting>
  <conditionalFormatting sqref="O13">
    <cfRule type="cellIs" dxfId="919" priority="476" operator="lessThan">
      <formula>0</formula>
    </cfRule>
  </conditionalFormatting>
  <conditionalFormatting sqref="O14">
    <cfRule type="cellIs" dxfId="918" priority="475" operator="lessThan">
      <formula>0</formula>
    </cfRule>
  </conditionalFormatting>
  <conditionalFormatting sqref="O19:O20">
    <cfRule type="cellIs" dxfId="917" priority="474" operator="lessThan">
      <formula>0</formula>
    </cfRule>
  </conditionalFormatting>
  <conditionalFormatting sqref="O22">
    <cfRule type="cellIs" dxfId="916" priority="473" operator="lessThan">
      <formula>0</formula>
    </cfRule>
  </conditionalFormatting>
  <conditionalFormatting sqref="O23">
    <cfRule type="cellIs" dxfId="915" priority="472" operator="lessThan">
      <formula>0</formula>
    </cfRule>
  </conditionalFormatting>
  <conditionalFormatting sqref="O27:O28">
    <cfRule type="cellIs" dxfId="914" priority="471" operator="lessThan">
      <formula>0</formula>
    </cfRule>
  </conditionalFormatting>
  <conditionalFormatting sqref="O30:O34">
    <cfRule type="cellIs" dxfId="913" priority="470" operator="lessThan">
      <formula>0</formula>
    </cfRule>
  </conditionalFormatting>
  <conditionalFormatting sqref="O35:O38">
    <cfRule type="cellIs" dxfId="912" priority="469" operator="lessThan">
      <formula>0</formula>
    </cfRule>
  </conditionalFormatting>
  <conditionalFormatting sqref="P200:Q200">
    <cfRule type="cellIs" dxfId="911" priority="416" operator="lessThan">
      <formula>0</formula>
    </cfRule>
  </conditionalFormatting>
  <conditionalFormatting sqref="O42">
    <cfRule type="cellIs" dxfId="910" priority="467" operator="lessThan">
      <formula>0</formula>
    </cfRule>
  </conditionalFormatting>
  <conditionalFormatting sqref="I34:J34 L34:N34 P34:Q34">
    <cfRule type="cellIs" dxfId="909" priority="417" operator="lessThan">
      <formula>0</formula>
    </cfRule>
  </conditionalFormatting>
  <conditionalFormatting sqref="O41">
    <cfRule type="cellIs" dxfId="908" priority="464" operator="lessThan">
      <formula>0</formula>
    </cfRule>
  </conditionalFormatting>
  <conditionalFormatting sqref="O40">
    <cfRule type="cellIs" dxfId="907" priority="463" operator="lessThan">
      <formula>0</formula>
    </cfRule>
  </conditionalFormatting>
  <conditionalFormatting sqref="O43:O46">
    <cfRule type="cellIs" dxfId="906" priority="462" operator="lessThan">
      <formula>0</formula>
    </cfRule>
  </conditionalFormatting>
  <conditionalFormatting sqref="O48:O49">
    <cfRule type="cellIs" dxfId="905" priority="461" operator="lessThan">
      <formula>0</formula>
    </cfRule>
  </conditionalFormatting>
  <conditionalFormatting sqref="O51">
    <cfRule type="cellIs" dxfId="904" priority="460" operator="lessThan">
      <formula>0</formula>
    </cfRule>
  </conditionalFormatting>
  <conditionalFormatting sqref="O53:O54">
    <cfRule type="cellIs" dxfId="903" priority="459" operator="lessThan">
      <formula>0</formula>
    </cfRule>
  </conditionalFormatting>
  <conditionalFormatting sqref="O56:O61">
    <cfRule type="cellIs" dxfId="902" priority="458" operator="lessThan">
      <formula>0</formula>
    </cfRule>
  </conditionalFormatting>
  <conditionalFormatting sqref="O62:O64 O66:O70">
    <cfRule type="cellIs" dxfId="901" priority="457" operator="lessThan">
      <formula>0</formula>
    </cfRule>
  </conditionalFormatting>
  <conditionalFormatting sqref="O73:O74">
    <cfRule type="cellIs" dxfId="900" priority="456" operator="lessThan">
      <formula>0</formula>
    </cfRule>
  </conditionalFormatting>
  <conditionalFormatting sqref="O79:O81">
    <cfRule type="cellIs" dxfId="899" priority="455" operator="lessThan">
      <formula>0</formula>
    </cfRule>
  </conditionalFormatting>
  <conditionalFormatting sqref="O83:O85">
    <cfRule type="cellIs" dxfId="898" priority="454" operator="lessThan">
      <formula>0</formula>
    </cfRule>
  </conditionalFormatting>
  <conditionalFormatting sqref="O90:O91 O87:O88">
    <cfRule type="cellIs" dxfId="897" priority="453" operator="lessThan">
      <formula>0</formula>
    </cfRule>
  </conditionalFormatting>
  <conditionalFormatting sqref="O93:O95">
    <cfRule type="cellIs" dxfId="896" priority="452" operator="lessThan">
      <formula>0</formula>
    </cfRule>
  </conditionalFormatting>
  <conditionalFormatting sqref="O97:O98">
    <cfRule type="cellIs" dxfId="895" priority="451" operator="lessThan">
      <formula>0</formula>
    </cfRule>
  </conditionalFormatting>
  <conditionalFormatting sqref="O100:O102">
    <cfRule type="cellIs" dxfId="894" priority="450" operator="lessThan">
      <formula>0</formula>
    </cfRule>
  </conditionalFormatting>
  <conditionalFormatting sqref="O104:O105">
    <cfRule type="cellIs" dxfId="893" priority="449" operator="lessThan">
      <formula>0</formula>
    </cfRule>
  </conditionalFormatting>
  <conditionalFormatting sqref="O107:O108">
    <cfRule type="cellIs" dxfId="892" priority="448" operator="lessThan">
      <formula>0</formula>
    </cfRule>
  </conditionalFormatting>
  <conditionalFormatting sqref="O111:O113">
    <cfRule type="cellIs" dxfId="891" priority="447" operator="lessThan">
      <formula>0</formula>
    </cfRule>
  </conditionalFormatting>
  <conditionalFormatting sqref="O115:O123">
    <cfRule type="cellIs" dxfId="890" priority="446" operator="lessThan">
      <formula>0</formula>
    </cfRule>
  </conditionalFormatting>
  <conditionalFormatting sqref="O125:O127">
    <cfRule type="cellIs" dxfId="889" priority="445" operator="lessThan">
      <formula>0</formula>
    </cfRule>
  </conditionalFormatting>
  <conditionalFormatting sqref="O129:O130">
    <cfRule type="cellIs" dxfId="888" priority="444" operator="lessThan">
      <formula>0</formula>
    </cfRule>
  </conditionalFormatting>
  <conditionalFormatting sqref="O134:O140">
    <cfRule type="cellIs" dxfId="887" priority="443" operator="lessThan">
      <formula>0</formula>
    </cfRule>
  </conditionalFormatting>
  <conditionalFormatting sqref="O142:O144">
    <cfRule type="cellIs" dxfId="886" priority="442" operator="lessThan">
      <formula>0</formula>
    </cfRule>
  </conditionalFormatting>
  <conditionalFormatting sqref="O146:O148">
    <cfRule type="cellIs" dxfId="885" priority="441" operator="lessThan">
      <formula>0</formula>
    </cfRule>
  </conditionalFormatting>
  <conditionalFormatting sqref="O157:O159">
    <cfRule type="cellIs" dxfId="884" priority="440" operator="lessThan">
      <formula>0</formula>
    </cfRule>
  </conditionalFormatting>
  <conditionalFormatting sqref="O161:O165">
    <cfRule type="cellIs" dxfId="883" priority="439" operator="lessThan">
      <formula>0</formula>
    </cfRule>
  </conditionalFormatting>
  <conditionalFormatting sqref="O167:O169">
    <cfRule type="cellIs" dxfId="882" priority="438" operator="lessThan">
      <formula>0</formula>
    </cfRule>
  </conditionalFormatting>
  <conditionalFormatting sqref="O171:O175">
    <cfRule type="cellIs" dxfId="881" priority="437" operator="lessThan">
      <formula>0</formula>
    </cfRule>
  </conditionalFormatting>
  <conditionalFormatting sqref="O178:O182">
    <cfRule type="cellIs" dxfId="880" priority="436" operator="lessThan">
      <formula>0</formula>
    </cfRule>
  </conditionalFormatting>
  <conditionalFormatting sqref="O184:O191">
    <cfRule type="cellIs" dxfId="879" priority="435" operator="lessThan">
      <formula>0</formula>
    </cfRule>
  </conditionalFormatting>
  <conditionalFormatting sqref="O193:O194">
    <cfRule type="cellIs" dxfId="878" priority="434" operator="lessThan">
      <formula>0</formula>
    </cfRule>
  </conditionalFormatting>
  <conditionalFormatting sqref="O195:O199">
    <cfRule type="cellIs" dxfId="877" priority="433" operator="lessThan">
      <formula>0</formula>
    </cfRule>
  </conditionalFormatting>
  <conditionalFormatting sqref="O204:O205">
    <cfRule type="cellIs" dxfId="876" priority="432" operator="lessThan">
      <formula>0</formula>
    </cfRule>
  </conditionalFormatting>
  <conditionalFormatting sqref="O211:O218 O207:O209">
    <cfRule type="cellIs" dxfId="875" priority="431" operator="lessThan">
      <formula>0</formula>
    </cfRule>
  </conditionalFormatting>
  <conditionalFormatting sqref="O221:O226">
    <cfRule type="cellIs" dxfId="874" priority="430" operator="lessThan">
      <formula>0</formula>
    </cfRule>
  </conditionalFormatting>
  <conditionalFormatting sqref="O228:O230">
    <cfRule type="cellIs" dxfId="873" priority="429" operator="lessThan">
      <formula>0</formula>
    </cfRule>
  </conditionalFormatting>
  <conditionalFormatting sqref="O232:O234">
    <cfRule type="cellIs" dxfId="872" priority="428" operator="lessThan">
      <formula>0</formula>
    </cfRule>
  </conditionalFormatting>
  <conditionalFormatting sqref="O238:O242">
    <cfRule type="cellIs" dxfId="871" priority="427" operator="lessThan">
      <formula>0</formula>
    </cfRule>
  </conditionalFormatting>
  <conditionalFormatting sqref="O244:O245">
    <cfRule type="cellIs" dxfId="870" priority="426" operator="lessThan">
      <formula>0</formula>
    </cfRule>
  </conditionalFormatting>
  <conditionalFormatting sqref="O248:O253">
    <cfRule type="cellIs" dxfId="869" priority="425" operator="lessThan">
      <formula>0</formula>
    </cfRule>
  </conditionalFormatting>
  <conditionalFormatting sqref="O255:O256">
    <cfRule type="cellIs" dxfId="868" priority="424" operator="lessThan">
      <formula>0</formula>
    </cfRule>
  </conditionalFormatting>
  <conditionalFormatting sqref="O261:O262 O258:O259">
    <cfRule type="cellIs" dxfId="867" priority="423" operator="lessThan">
      <formula>0</formula>
    </cfRule>
  </conditionalFormatting>
  <conditionalFormatting sqref="O264:O268">
    <cfRule type="cellIs" dxfId="866" priority="422" operator="lessThan">
      <formula>0</formula>
    </cfRule>
  </conditionalFormatting>
  <conditionalFormatting sqref="O271:O279">
    <cfRule type="cellIs" dxfId="865" priority="421" operator="lessThan">
      <formula>0</formula>
    </cfRule>
  </conditionalFormatting>
  <conditionalFormatting sqref="O281:O284">
    <cfRule type="cellIs" dxfId="864" priority="420" operator="lessThan">
      <formula>0</formula>
    </cfRule>
  </conditionalFormatting>
  <conditionalFormatting sqref="O289:O297">
    <cfRule type="cellIs" dxfId="863" priority="419" operator="lessThan">
      <formula>0</formula>
    </cfRule>
  </conditionalFormatting>
  <conditionalFormatting sqref="I29:J29 L29:Q29 G29">
    <cfRule type="cellIs" dxfId="862" priority="418" operator="lessThan">
      <formula>0</formula>
    </cfRule>
  </conditionalFormatting>
  <conditionalFormatting sqref="W90:W209 W8:W64 W66:W88 W261:W301 W211:W259">
    <cfRule type="cellIs" dxfId="861" priority="414" stopIfTrue="1" operator="notEqual">
      <formula>0</formula>
    </cfRule>
  </conditionalFormatting>
  <conditionalFormatting sqref="X90:X209 X8:X64 X66:X88 X261:X301 X211:X259">
    <cfRule type="cellIs" dxfId="860" priority="413" operator="lessThan">
      <formula>0</formula>
    </cfRule>
  </conditionalFormatting>
  <conditionalFormatting sqref="I55">
    <cfRule type="cellIs" dxfId="859" priority="412" operator="lessThan">
      <formula>0</formula>
    </cfRule>
  </conditionalFormatting>
  <conditionalFormatting sqref="G55">
    <cfRule type="cellIs" dxfId="858" priority="411" operator="lessThan">
      <formula>0</formula>
    </cfRule>
  </conditionalFormatting>
  <conditionalFormatting sqref="G55">
    <cfRule type="cellIs" dxfId="857" priority="410" operator="greaterThan">
      <formula>0</formula>
    </cfRule>
  </conditionalFormatting>
  <conditionalFormatting sqref="G55">
    <cfRule type="cellIs" dxfId="856" priority="409" operator="lessThan">
      <formula>0</formula>
    </cfRule>
  </conditionalFormatting>
  <conditionalFormatting sqref="G55">
    <cfRule type="cellIs" dxfId="855" priority="408" operator="greaterThan">
      <formula>0</formula>
    </cfRule>
  </conditionalFormatting>
  <conditionalFormatting sqref="I55">
    <cfRule type="cellIs" dxfId="854" priority="407" operator="lessThan">
      <formula>0</formula>
    </cfRule>
  </conditionalFormatting>
  <conditionalFormatting sqref="I55">
    <cfRule type="cellIs" dxfId="853" priority="406" operator="greaterThan">
      <formula>0</formula>
    </cfRule>
  </conditionalFormatting>
  <conditionalFormatting sqref="L55">
    <cfRule type="cellIs" dxfId="852" priority="405" operator="lessThan">
      <formula>0</formula>
    </cfRule>
  </conditionalFormatting>
  <conditionalFormatting sqref="J55">
    <cfRule type="cellIs" dxfId="851" priority="404" operator="lessThan">
      <formula>0</formula>
    </cfRule>
  </conditionalFormatting>
  <conditionalFormatting sqref="J55">
    <cfRule type="cellIs" dxfId="850" priority="403" operator="greaterThan">
      <formula>0</formula>
    </cfRule>
  </conditionalFormatting>
  <conditionalFormatting sqref="J55">
    <cfRule type="cellIs" dxfId="849" priority="402" operator="lessThan">
      <formula>0</formula>
    </cfRule>
  </conditionalFormatting>
  <conditionalFormatting sqref="J55">
    <cfRule type="cellIs" dxfId="848" priority="401" operator="greaterThan">
      <formula>0</formula>
    </cfRule>
  </conditionalFormatting>
  <conditionalFormatting sqref="L55">
    <cfRule type="cellIs" dxfId="847" priority="400" operator="lessThan">
      <formula>0</formula>
    </cfRule>
  </conditionalFormatting>
  <conditionalFormatting sqref="L55">
    <cfRule type="cellIs" dxfId="846" priority="399" operator="greaterThan">
      <formula>0</formula>
    </cfRule>
  </conditionalFormatting>
  <conditionalFormatting sqref="N55">
    <cfRule type="cellIs" dxfId="845" priority="398" operator="lessThan">
      <formula>0</formula>
    </cfRule>
  </conditionalFormatting>
  <conditionalFormatting sqref="M55">
    <cfRule type="cellIs" dxfId="844" priority="397" operator="lessThan">
      <formula>0</formula>
    </cfRule>
  </conditionalFormatting>
  <conditionalFormatting sqref="M55">
    <cfRule type="cellIs" dxfId="843" priority="396" operator="greaterThan">
      <formula>0</formula>
    </cfRule>
  </conditionalFormatting>
  <conditionalFormatting sqref="M55">
    <cfRule type="cellIs" dxfId="842" priority="395" operator="lessThan">
      <formula>0</formula>
    </cfRule>
  </conditionalFormatting>
  <conditionalFormatting sqref="M55">
    <cfRule type="cellIs" dxfId="841" priority="394" operator="greaterThan">
      <formula>0</formula>
    </cfRule>
  </conditionalFormatting>
  <conditionalFormatting sqref="N55">
    <cfRule type="cellIs" dxfId="840" priority="393" operator="lessThan">
      <formula>0</formula>
    </cfRule>
  </conditionalFormatting>
  <conditionalFormatting sqref="N55">
    <cfRule type="cellIs" dxfId="839" priority="392" operator="greaterThan">
      <formula>0</formula>
    </cfRule>
  </conditionalFormatting>
  <conditionalFormatting sqref="Q55">
    <cfRule type="cellIs" dxfId="838" priority="391" operator="lessThan">
      <formula>0</formula>
    </cfRule>
  </conditionalFormatting>
  <conditionalFormatting sqref="P55">
    <cfRule type="cellIs" dxfId="837" priority="390" operator="lessThan">
      <formula>0</formula>
    </cfRule>
  </conditionalFormatting>
  <conditionalFormatting sqref="P55">
    <cfRule type="cellIs" dxfId="836" priority="389" operator="greaterThan">
      <formula>0</formula>
    </cfRule>
  </conditionalFormatting>
  <conditionalFormatting sqref="P55">
    <cfRule type="cellIs" dxfId="835" priority="388" operator="lessThan">
      <formula>0</formula>
    </cfRule>
  </conditionalFormatting>
  <conditionalFormatting sqref="P55">
    <cfRule type="cellIs" dxfId="834" priority="387" operator="greaterThan">
      <formula>0</formula>
    </cfRule>
  </conditionalFormatting>
  <conditionalFormatting sqref="Q55">
    <cfRule type="cellIs" dxfId="833" priority="386" operator="lessThan">
      <formula>0</formula>
    </cfRule>
  </conditionalFormatting>
  <conditionalFormatting sqref="Q55">
    <cfRule type="cellIs" dxfId="832" priority="385" operator="greaterThan">
      <formula>0</formula>
    </cfRule>
  </conditionalFormatting>
  <conditionalFormatting sqref="O141">
    <cfRule type="cellIs" dxfId="831" priority="377" operator="lessThan">
      <formula>0</formula>
    </cfRule>
  </conditionalFormatting>
  <conditionalFormatting sqref="I141">
    <cfRule type="cellIs" dxfId="830" priority="376" operator="lessThan">
      <formula>0</formula>
    </cfRule>
  </conditionalFormatting>
  <conditionalFormatting sqref="P141">
    <cfRule type="cellIs" dxfId="829" priority="352" operator="lessThan">
      <formula>0</formula>
    </cfRule>
  </conditionalFormatting>
  <conditionalFormatting sqref="P141">
    <cfRule type="cellIs" dxfId="828" priority="351" operator="greaterThan">
      <formula>0</formula>
    </cfRule>
  </conditionalFormatting>
  <conditionalFormatting sqref="Q141">
    <cfRule type="cellIs" dxfId="827" priority="350" operator="lessThan">
      <formula>0</formula>
    </cfRule>
  </conditionalFormatting>
  <conditionalFormatting sqref="Q141">
    <cfRule type="cellIs" dxfId="826" priority="349" operator="greaterThan">
      <formula>0</formula>
    </cfRule>
  </conditionalFormatting>
  <conditionalFormatting sqref="I141">
    <cfRule type="cellIs" dxfId="825" priority="371" operator="lessThan">
      <formula>0</formula>
    </cfRule>
  </conditionalFormatting>
  <conditionalFormatting sqref="I141">
    <cfRule type="cellIs" dxfId="824" priority="370" operator="greaterThan">
      <formula>0</formula>
    </cfRule>
  </conditionalFormatting>
  <conditionalFormatting sqref="L141">
    <cfRule type="cellIs" dxfId="823" priority="369" operator="lessThan">
      <formula>0</formula>
    </cfRule>
  </conditionalFormatting>
  <conditionalFormatting sqref="J141">
    <cfRule type="cellIs" dxfId="822" priority="368" operator="lessThan">
      <formula>0</formula>
    </cfRule>
  </conditionalFormatting>
  <conditionalFormatting sqref="J141">
    <cfRule type="cellIs" dxfId="821" priority="367" operator="greaterThan">
      <formula>0</formula>
    </cfRule>
  </conditionalFormatting>
  <conditionalFormatting sqref="J141">
    <cfRule type="cellIs" dxfId="820" priority="366" operator="lessThan">
      <formula>0</formula>
    </cfRule>
  </conditionalFormatting>
  <conditionalFormatting sqref="J141">
    <cfRule type="cellIs" dxfId="819" priority="365" operator="greaterThan">
      <formula>0</formula>
    </cfRule>
  </conditionalFormatting>
  <conditionalFormatting sqref="L141">
    <cfRule type="cellIs" dxfId="818" priority="364" operator="lessThan">
      <formula>0</formula>
    </cfRule>
  </conditionalFormatting>
  <conditionalFormatting sqref="L141">
    <cfRule type="cellIs" dxfId="817" priority="363" operator="greaterThan">
      <formula>0</formula>
    </cfRule>
  </conditionalFormatting>
  <conditionalFormatting sqref="N141">
    <cfRule type="cellIs" dxfId="816" priority="362" operator="lessThan">
      <formula>0</formula>
    </cfRule>
  </conditionalFormatting>
  <conditionalFormatting sqref="M141">
    <cfRule type="cellIs" dxfId="815" priority="361" operator="lessThan">
      <formula>0</formula>
    </cfRule>
  </conditionalFormatting>
  <conditionalFormatting sqref="M141">
    <cfRule type="cellIs" dxfId="814" priority="360" operator="greaterThan">
      <formula>0</formula>
    </cfRule>
  </conditionalFormatting>
  <conditionalFormatting sqref="M141">
    <cfRule type="cellIs" dxfId="813" priority="359" operator="lessThan">
      <formula>0</formula>
    </cfRule>
  </conditionalFormatting>
  <conditionalFormatting sqref="M141">
    <cfRule type="cellIs" dxfId="812" priority="358" operator="greaterThan">
      <formula>0</formula>
    </cfRule>
  </conditionalFormatting>
  <conditionalFormatting sqref="N141">
    <cfRule type="cellIs" dxfId="811" priority="357" operator="lessThan">
      <formula>0</formula>
    </cfRule>
  </conditionalFormatting>
  <conditionalFormatting sqref="N141">
    <cfRule type="cellIs" dxfId="810" priority="356" operator="greaterThan">
      <formula>0</formula>
    </cfRule>
  </conditionalFormatting>
  <conditionalFormatting sqref="Q141">
    <cfRule type="cellIs" dxfId="809" priority="355" operator="lessThan">
      <formula>0</formula>
    </cfRule>
  </conditionalFormatting>
  <conditionalFormatting sqref="P141">
    <cfRule type="cellIs" dxfId="808" priority="354" operator="lessThan">
      <formula>0</formula>
    </cfRule>
  </conditionalFormatting>
  <conditionalFormatting sqref="P141">
    <cfRule type="cellIs" dxfId="807" priority="353" operator="greaterThan">
      <formula>0</formula>
    </cfRule>
  </conditionalFormatting>
  <conditionalFormatting sqref="I177:J177 L177:Q177">
    <cfRule type="cellIs" dxfId="806" priority="348" operator="lessThan">
      <formula>0</formula>
    </cfRule>
  </conditionalFormatting>
  <conditionalFormatting sqref="I177:J177 L177:Q177">
    <cfRule type="cellIs" dxfId="805" priority="347" operator="greaterThan">
      <formula>0</formula>
    </cfRule>
  </conditionalFormatting>
  <conditionalFormatting sqref="H170">
    <cfRule type="cellIs" dxfId="804" priority="299" operator="lessThan">
      <formula>0</formula>
    </cfRule>
  </conditionalFormatting>
  <conditionalFormatting sqref="K170">
    <cfRule type="cellIs" dxfId="803" priority="234" operator="lessThan">
      <formula>0</formula>
    </cfRule>
  </conditionalFormatting>
  <conditionalFormatting sqref="R151:R155">
    <cfRule type="cellIs" dxfId="802" priority="194" operator="lessThan">
      <formula>0</formula>
    </cfRule>
  </conditionalFormatting>
  <conditionalFormatting sqref="R170">
    <cfRule type="cellIs" dxfId="801" priority="170" operator="lessThan">
      <formula>0</formula>
    </cfRule>
  </conditionalFormatting>
  <conditionalFormatting sqref="I89:J89 L89:Q89 S89">
    <cfRule type="cellIs" dxfId="800" priority="144" operator="lessThan">
      <formula>0</formula>
    </cfRule>
  </conditionalFormatting>
  <conditionalFormatting sqref="V89">
    <cfRule type="cellIs" dxfId="799" priority="143" operator="lessThan">
      <formula>0</formula>
    </cfRule>
  </conditionalFormatting>
  <conditionalFormatting sqref="T89">
    <cfRule type="cellIs" dxfId="798" priority="142" operator="lessThan">
      <formula>0</formula>
    </cfRule>
  </conditionalFormatting>
  <conditionalFormatting sqref="U89">
    <cfRule type="cellIs" dxfId="797" priority="141" operator="lessThan">
      <formula>0</formula>
    </cfRule>
  </conditionalFormatting>
  <conditionalFormatting sqref="W89">
    <cfRule type="cellIs" dxfId="796" priority="140" stopIfTrue="1" operator="notEqual">
      <formula>0</formula>
    </cfRule>
  </conditionalFormatting>
  <conditionalFormatting sqref="X89">
    <cfRule type="cellIs" dxfId="795" priority="139" operator="lessThan">
      <formula>0</formula>
    </cfRule>
  </conditionalFormatting>
  <conditionalFormatting sqref="T210:V210 O210">
    <cfRule type="cellIs" dxfId="794" priority="133" operator="lessThan">
      <formula>0</formula>
    </cfRule>
  </conditionalFormatting>
  <conditionalFormatting sqref="Y7:Y64 Y66:Y209 Y261:Y301 Y211:Y259">
    <cfRule type="cellIs" dxfId="793" priority="135" operator="lessThan">
      <formula>0</formula>
    </cfRule>
  </conditionalFormatting>
  <conditionalFormatting sqref="T7:U7 Y7 T8:Y64 T66:Y209 T261:Y301 T211:Y259">
    <cfRule type="cellIs" dxfId="792" priority="134" operator="lessThan">
      <formula>0</formula>
    </cfRule>
  </conditionalFormatting>
  <conditionalFormatting sqref="P210:Q210 I210:J210 L210:N210 S210">
    <cfRule type="cellIs" dxfId="791" priority="132" operator="lessThan">
      <formula>0</formula>
    </cfRule>
  </conditionalFormatting>
  <conditionalFormatting sqref="W210">
    <cfRule type="cellIs" dxfId="790" priority="131" stopIfTrue="1" operator="notEqual">
      <formula>0</formula>
    </cfRule>
  </conditionalFormatting>
  <conditionalFormatting sqref="X210">
    <cfRule type="cellIs" dxfId="789" priority="130" operator="lessThan">
      <formula>0</formula>
    </cfRule>
  </conditionalFormatting>
  <conditionalFormatting sqref="Y210">
    <cfRule type="cellIs" dxfId="788" priority="126" operator="lessThan">
      <formula>0</formula>
    </cfRule>
  </conditionalFormatting>
  <conditionalFormatting sqref="T210:Y210">
    <cfRule type="cellIs" dxfId="787" priority="125" operator="lessThan">
      <formula>0</formula>
    </cfRule>
  </conditionalFormatting>
  <conditionalFormatting sqref="Z7:Z64 Z261:Z301 Z66:Z259">
    <cfRule type="cellIs" dxfId="786" priority="124" operator="lessThan">
      <formula>0</formula>
    </cfRule>
  </conditionalFormatting>
  <conditionalFormatting sqref="Z7:Z64 Z261:Z301 Z66:Z259">
    <cfRule type="cellIs" dxfId="785" priority="123" operator="lessThan">
      <formula>0</formula>
    </cfRule>
  </conditionalFormatting>
  <conditionalFormatting sqref="O8">
    <cfRule type="cellIs" dxfId="784" priority="122" operator="lessThan">
      <formula>0</formula>
    </cfRule>
  </conditionalFormatting>
  <conditionalFormatting sqref="V7:V64 V261:V301 V66:V259">
    <cfRule type="cellIs" dxfId="783" priority="121" operator="lessThan">
      <formula>0</formula>
    </cfRule>
  </conditionalFormatting>
  <conditionalFormatting sqref="W7:W64 W261:W301 W66:W259">
    <cfRule type="cellIs" dxfId="782" priority="120" operator="notEqual">
      <formula>0</formula>
    </cfRule>
  </conditionalFormatting>
  <conditionalFormatting sqref="X7:X64 X261:X301 X66:X259">
    <cfRule type="expression" dxfId="781" priority="117">
      <formula>AND(G7=J7,I7&lt;&gt;L7)</formula>
    </cfRule>
    <cfRule type="cellIs" dxfId="780" priority="119" operator="lessThan">
      <formula>0</formula>
    </cfRule>
  </conditionalFormatting>
  <conditionalFormatting sqref="V7:V64 V261:V301 V66:V259">
    <cfRule type="expression" dxfId="779" priority="118">
      <formula>AND(U7=0,T7&lt;&gt;0)</formula>
    </cfRule>
  </conditionalFormatting>
  <conditionalFormatting sqref="I16:J16">
    <cfRule type="cellIs" dxfId="778" priority="115" operator="lessThan">
      <formula>0</formula>
    </cfRule>
  </conditionalFormatting>
  <conditionalFormatting sqref="L16:Q16">
    <cfRule type="cellIs" dxfId="777" priority="114" operator="lessThan">
      <formula>0</formula>
    </cfRule>
  </conditionalFormatting>
  <conditionalFormatting sqref="I268:J268">
    <cfRule type="cellIs" dxfId="776" priority="112" operator="lessThan">
      <formula>0</formula>
    </cfRule>
  </conditionalFormatting>
  <conditionalFormatting sqref="L268:N268">
    <cfRule type="cellIs" dxfId="775" priority="111" operator="lessThan">
      <formula>0</formula>
    </cfRule>
  </conditionalFormatting>
  <conditionalFormatting sqref="P268:Q268">
    <cfRule type="cellIs" dxfId="774" priority="110" operator="lessThan">
      <formula>0</formula>
    </cfRule>
  </conditionalFormatting>
  <conditionalFormatting sqref="I152:I153">
    <cfRule type="cellIs" dxfId="773" priority="109" operator="lessThan">
      <formula>0</formula>
    </cfRule>
  </conditionalFormatting>
  <conditionalFormatting sqref="I152:I153">
    <cfRule type="cellIs" dxfId="772" priority="108" operator="lessThan">
      <formula>1</formula>
    </cfRule>
  </conditionalFormatting>
  <conditionalFormatting sqref="S65">
    <cfRule type="cellIs" dxfId="771" priority="106" operator="lessThan">
      <formula>0</formula>
    </cfRule>
  </conditionalFormatting>
  <conditionalFormatting sqref="V65">
    <cfRule type="cellIs" dxfId="770" priority="105" operator="lessThan">
      <formula>0</formula>
    </cfRule>
  </conditionalFormatting>
  <conditionalFormatting sqref="T65">
    <cfRule type="cellIs" dxfId="769" priority="104" operator="lessThan">
      <formula>0</formula>
    </cfRule>
  </conditionalFormatting>
  <conditionalFormatting sqref="U65">
    <cfRule type="cellIs" dxfId="768" priority="103" operator="lessThan">
      <formula>0</formula>
    </cfRule>
  </conditionalFormatting>
  <conditionalFormatting sqref="G65 I65:J65 L65:Q65">
    <cfRule type="cellIs" dxfId="767" priority="102" operator="lessThan">
      <formula>0</formula>
    </cfRule>
  </conditionalFormatting>
  <conditionalFormatting sqref="W65">
    <cfRule type="cellIs" dxfId="766" priority="101" stopIfTrue="1" operator="notEqual">
      <formula>0</formula>
    </cfRule>
  </conditionalFormatting>
  <conditionalFormatting sqref="X65">
    <cfRule type="cellIs" dxfId="765" priority="100" operator="lessThan">
      <formula>0</formula>
    </cfRule>
  </conditionalFormatting>
  <conditionalFormatting sqref="Y65">
    <cfRule type="cellIs" dxfId="764" priority="96" operator="lessThan">
      <formula>0</formula>
    </cfRule>
  </conditionalFormatting>
  <conditionalFormatting sqref="T65:Y65">
    <cfRule type="cellIs" dxfId="763" priority="95" operator="lessThan">
      <formula>0</formula>
    </cfRule>
  </conditionalFormatting>
  <conditionalFormatting sqref="Z65">
    <cfRule type="cellIs" dxfId="762" priority="94" operator="lessThan">
      <formula>0</formula>
    </cfRule>
  </conditionalFormatting>
  <conditionalFormatting sqref="Z65">
    <cfRule type="cellIs" dxfId="761" priority="93" operator="lessThan">
      <formula>0</formula>
    </cfRule>
  </conditionalFormatting>
  <conditionalFormatting sqref="V65">
    <cfRule type="cellIs" dxfId="760" priority="92" operator="lessThan">
      <formula>0</formula>
    </cfRule>
  </conditionalFormatting>
  <conditionalFormatting sqref="W65">
    <cfRule type="cellIs" dxfId="759" priority="91" operator="notEqual">
      <formula>0</formula>
    </cfRule>
  </conditionalFormatting>
  <conditionalFormatting sqref="X65">
    <cfRule type="expression" dxfId="758" priority="88">
      <formula>AND(G65=J65,I65&lt;&gt;L65)</formula>
    </cfRule>
    <cfRule type="cellIs" dxfId="757" priority="90" operator="lessThan">
      <formula>0</formula>
    </cfRule>
  </conditionalFormatting>
  <conditionalFormatting sqref="V65">
    <cfRule type="expression" dxfId="756" priority="89">
      <formula>AND(U65=0,T65&lt;&gt;0)</formula>
    </cfRule>
  </conditionalFormatting>
  <conditionalFormatting sqref="H32:H34">
    <cfRule type="cellIs" dxfId="755" priority="87" operator="lessThan">
      <formula>0</formula>
    </cfRule>
  </conditionalFormatting>
  <conditionalFormatting sqref="K32">
    <cfRule type="cellIs" dxfId="754" priority="86" operator="lessThan">
      <formula>0</formula>
    </cfRule>
  </conditionalFormatting>
  <conditionalFormatting sqref="R32">
    <cfRule type="cellIs" dxfId="753" priority="85" operator="lessThan">
      <formula>0</formula>
    </cfRule>
  </conditionalFormatting>
  <conditionalFormatting sqref="P33:Q33">
    <cfRule type="cellIs" dxfId="752" priority="81" operator="lessThan">
      <formula>0</formula>
    </cfRule>
  </conditionalFormatting>
  <conditionalFormatting sqref="I33:J33">
    <cfRule type="cellIs" dxfId="751" priority="83" operator="lessThan">
      <formula>0</formula>
    </cfRule>
  </conditionalFormatting>
  <conditionalFormatting sqref="L33:N33">
    <cfRule type="cellIs" dxfId="750" priority="82" operator="lessThan">
      <formula>0</formula>
    </cfRule>
  </conditionalFormatting>
  <conditionalFormatting sqref="H298 H285 H280 H268:H269 H263 H257 H254 H246 H243 H235:H236 H231 H227 H219 H210 H206 H200:H201 H194 H192 H183 H176:H177 H166 H160 H149:H150 H145 H141 H131:H132 H128 H124 H114 H109 H106 H103 H99 H96 H92 H89 H86 H82 H76:H77 H71 H65 H55 H52 H50 H47 H38 H29 H24:H25 H21 H16:H17">
    <cfRule type="cellIs" dxfId="749" priority="80" operator="lessThan">
      <formula>0</formula>
    </cfRule>
  </conditionalFormatting>
  <conditionalFormatting sqref="K298 K285 K280 K268:K269 K263 K257 K254 K246 K243 K235:K236 K231 K227 K219 K210 K206 K200:K201 K194 K192 K183 K176:K177 K166 K160 K149:K150 K145 K141 K131:K132 K128 K124 K114 K109 K106 K103 K99 K96 K92 K89 K86 K82 K76:K77 K71 K65 K55 K52 K50 K47 K38 K33:K34 K29 K24:K25 K21 K16:K17">
    <cfRule type="cellIs" dxfId="748" priority="79" operator="lessThan">
      <formula>0</formula>
    </cfRule>
  </conditionalFormatting>
  <conditionalFormatting sqref="R298 R285 R280 R268:R269 R263 R257 R254 R246 R243 R235:R236 R231 R227 R219 R210 R206 R200:R201 R194 R192 R183 R176:R177 R166 R160 R149:R150 R145 R141 R131:R132 R128 R124 R114 R109 R106 R103 R99 R96 R92 R89 R86 R82 R76:R77 R71 R65 R55 R52 R50 R47 R38 R33:R34 R29 R24:R25 R21 R16:R17">
    <cfRule type="cellIs" dxfId="747" priority="78" operator="lessThan">
      <formula>0</formula>
    </cfRule>
  </conditionalFormatting>
  <conditionalFormatting sqref="G34">
    <cfRule type="cellIs" dxfId="746" priority="77" operator="lessThan">
      <formula>0</formula>
    </cfRule>
  </conditionalFormatting>
  <conditionalFormatting sqref="G33">
    <cfRule type="cellIs" dxfId="745" priority="76" operator="lessThan">
      <formula>0</formula>
    </cfRule>
  </conditionalFormatting>
  <conditionalFormatting sqref="G16">
    <cfRule type="cellIs" dxfId="744" priority="75" operator="lessThan">
      <formula>0</formula>
    </cfRule>
  </conditionalFormatting>
  <conditionalFormatting sqref="G268">
    <cfRule type="cellIs" dxfId="743" priority="30" operator="lessThan">
      <formula>0</formula>
    </cfRule>
  </conditionalFormatting>
  <conditionalFormatting sqref="L37:N37">
    <cfRule type="cellIs" dxfId="740" priority="71" operator="lessThan">
      <formula>0</formula>
    </cfRule>
  </conditionalFormatting>
  <conditionalFormatting sqref="R36">
    <cfRule type="cellIs" dxfId="738" priority="69" operator="lessThan">
      <formula>0</formula>
    </cfRule>
  </conditionalFormatting>
  <conditionalFormatting sqref="K36:K37">
    <cfRule type="cellIs" dxfId="737" priority="68" operator="lessThan">
      <formula>0</formula>
    </cfRule>
  </conditionalFormatting>
  <conditionalFormatting sqref="H36:H37">
    <cfRule type="cellIs" dxfId="736" priority="67" operator="lessThan">
      <formula>0</formula>
    </cfRule>
  </conditionalFormatting>
  <conditionalFormatting sqref="H74">
    <cfRule type="cellIs" dxfId="735" priority="66" operator="lessThan">
      <formula>0</formula>
    </cfRule>
  </conditionalFormatting>
  <conditionalFormatting sqref="K74">
    <cfRule type="cellIs" dxfId="734" priority="65" operator="lessThan">
      <formula>0</formula>
    </cfRule>
  </conditionalFormatting>
  <conditionalFormatting sqref="R74">
    <cfRule type="cellIs" dxfId="733" priority="64" operator="lessThan">
      <formula>0</formula>
    </cfRule>
  </conditionalFormatting>
  <conditionalFormatting sqref="G86">
    <cfRule type="cellIs" dxfId="732" priority="63" operator="lessThan">
      <formula>0</formula>
    </cfRule>
  </conditionalFormatting>
  <conditionalFormatting sqref="G89">
    <cfRule type="cellIs" dxfId="731" priority="62" operator="lessThan">
      <formula>0</formula>
    </cfRule>
  </conditionalFormatting>
  <conditionalFormatting sqref="G92">
    <cfRule type="cellIs" dxfId="730" priority="61" operator="lessThan">
      <formula>0</formula>
    </cfRule>
  </conditionalFormatting>
  <conditionalFormatting sqref="G96">
    <cfRule type="cellIs" dxfId="729" priority="60" operator="lessThan">
      <formula>0</formula>
    </cfRule>
  </conditionalFormatting>
  <conditionalFormatting sqref="G99">
    <cfRule type="cellIs" dxfId="728" priority="59" operator="lessThan">
      <formula>0</formula>
    </cfRule>
  </conditionalFormatting>
  <conditionalFormatting sqref="G103">
    <cfRule type="cellIs" dxfId="727" priority="58" operator="lessThan">
      <formula>0</formula>
    </cfRule>
  </conditionalFormatting>
  <conditionalFormatting sqref="G106">
    <cfRule type="cellIs" dxfId="726" priority="57" operator="lessThan">
      <formula>0</formula>
    </cfRule>
  </conditionalFormatting>
  <conditionalFormatting sqref="G114">
    <cfRule type="cellIs" dxfId="725" priority="56" operator="lessThan">
      <formula>0</formula>
    </cfRule>
  </conditionalFormatting>
  <conditionalFormatting sqref="G124">
    <cfRule type="cellIs" dxfId="724" priority="55" operator="lessThan">
      <formula>0</formula>
    </cfRule>
  </conditionalFormatting>
  <conditionalFormatting sqref="G128">
    <cfRule type="cellIs" dxfId="723" priority="54" operator="lessThan">
      <formula>0</formula>
    </cfRule>
  </conditionalFormatting>
  <conditionalFormatting sqref="G131">
    <cfRule type="cellIs" dxfId="722" priority="53" operator="lessThan">
      <formula>0</formula>
    </cfRule>
  </conditionalFormatting>
  <conditionalFormatting sqref="G141">
    <cfRule type="cellIs" dxfId="721" priority="52" operator="lessThan">
      <formula>0</formula>
    </cfRule>
  </conditionalFormatting>
  <conditionalFormatting sqref="G145">
    <cfRule type="cellIs" dxfId="720" priority="51" operator="lessThan">
      <formula>0</formula>
    </cfRule>
  </conditionalFormatting>
  <conditionalFormatting sqref="G149">
    <cfRule type="cellIs" dxfId="719" priority="50" operator="lessThan">
      <formula>0</formula>
    </cfRule>
  </conditionalFormatting>
  <conditionalFormatting sqref="G160">
    <cfRule type="cellIs" dxfId="718" priority="49" operator="lessThan">
      <formula>0</formula>
    </cfRule>
  </conditionalFormatting>
  <conditionalFormatting sqref="G166">
    <cfRule type="cellIs" dxfId="717" priority="48" operator="lessThan">
      <formula>0</formula>
    </cfRule>
  </conditionalFormatting>
  <conditionalFormatting sqref="G170">
    <cfRule type="cellIs" dxfId="716" priority="47" operator="lessThan">
      <formula>0</formula>
    </cfRule>
  </conditionalFormatting>
  <conditionalFormatting sqref="G176">
    <cfRule type="cellIs" dxfId="715" priority="46" operator="lessThan">
      <formula>0</formula>
    </cfRule>
  </conditionalFormatting>
  <conditionalFormatting sqref="G177">
    <cfRule type="cellIs" dxfId="714" priority="45" operator="lessThan">
      <formula>0</formula>
    </cfRule>
  </conditionalFormatting>
  <conditionalFormatting sqref="G183">
    <cfRule type="cellIs" dxfId="713" priority="44" operator="lessThan">
      <formula>0</formula>
    </cfRule>
  </conditionalFormatting>
  <conditionalFormatting sqref="G192">
    <cfRule type="cellIs" dxfId="712" priority="43" operator="lessThan">
      <formula>0</formula>
    </cfRule>
  </conditionalFormatting>
  <conditionalFormatting sqref="G194">
    <cfRule type="cellIs" dxfId="711" priority="42" operator="lessThan">
      <formula>0</formula>
    </cfRule>
  </conditionalFormatting>
  <conditionalFormatting sqref="G200">
    <cfRule type="cellIs" dxfId="710" priority="41" operator="lessThan">
      <formula>0</formula>
    </cfRule>
  </conditionalFormatting>
  <conditionalFormatting sqref="G206">
    <cfRule type="cellIs" dxfId="709" priority="40" operator="lessThan">
      <formula>0</formula>
    </cfRule>
  </conditionalFormatting>
  <conditionalFormatting sqref="F210">
    <cfRule type="cellIs" dxfId="708" priority="39" operator="lessThan">
      <formula>0</formula>
    </cfRule>
  </conditionalFormatting>
  <conditionalFormatting sqref="G210">
    <cfRule type="cellIs" dxfId="707" priority="38" operator="lessThan">
      <formula>0</formula>
    </cfRule>
  </conditionalFormatting>
  <conditionalFormatting sqref="G227">
    <cfRule type="cellIs" dxfId="706" priority="37" operator="lessThan">
      <formula>0</formula>
    </cfRule>
  </conditionalFormatting>
  <conditionalFormatting sqref="G231">
    <cfRule type="cellIs" dxfId="705" priority="36" operator="lessThan">
      <formula>0</formula>
    </cfRule>
  </conditionalFormatting>
  <conditionalFormatting sqref="G235">
    <cfRule type="cellIs" dxfId="704" priority="35" operator="lessThan">
      <formula>0</formula>
    </cfRule>
  </conditionalFormatting>
  <conditionalFormatting sqref="G243">
    <cfRule type="cellIs" dxfId="703" priority="34" operator="lessThan">
      <formula>0</formula>
    </cfRule>
  </conditionalFormatting>
  <conditionalFormatting sqref="G254">
    <cfRule type="cellIs" dxfId="702" priority="33" operator="lessThan">
      <formula>0</formula>
    </cfRule>
  </conditionalFormatting>
  <conditionalFormatting sqref="G257">
    <cfRule type="cellIs" dxfId="701" priority="32" operator="lessThan">
      <formula>0</formula>
    </cfRule>
  </conditionalFormatting>
  <conditionalFormatting sqref="G263">
    <cfRule type="cellIs" dxfId="700" priority="31" operator="lessThan">
      <formula>0</formula>
    </cfRule>
  </conditionalFormatting>
  <conditionalFormatting sqref="H259">
    <cfRule type="cellIs" dxfId="699" priority="28" operator="lessThan">
      <formula>0</formula>
    </cfRule>
  </conditionalFormatting>
  <conditionalFormatting sqref="K259">
    <cfRule type="cellIs" dxfId="698" priority="27" operator="lessThan">
      <formula>0</formula>
    </cfRule>
  </conditionalFormatting>
  <conditionalFormatting sqref="R259">
    <cfRule type="cellIs" dxfId="697" priority="26" operator="lessThan">
      <formula>0</formula>
    </cfRule>
  </conditionalFormatting>
  <conditionalFormatting sqref="R260">
    <cfRule type="cellIs" dxfId="696" priority="6" operator="lessThan">
      <formula>0</formula>
    </cfRule>
  </conditionalFormatting>
  <conditionalFormatting sqref="G260">
    <cfRule type="cellIs" dxfId="695" priority="5" operator="lessThan">
      <formula>0</formula>
    </cfRule>
  </conditionalFormatting>
  <conditionalFormatting sqref="I260:J260 L260:Q260 S260">
    <cfRule type="cellIs" dxfId="694" priority="23" operator="lessThan">
      <formula>0</formula>
    </cfRule>
  </conditionalFormatting>
  <conditionalFormatting sqref="V260">
    <cfRule type="cellIs" dxfId="693" priority="22" operator="lessThan">
      <formula>0</formula>
    </cfRule>
  </conditionalFormatting>
  <conditionalFormatting sqref="T260">
    <cfRule type="cellIs" dxfId="692" priority="21" operator="lessThan">
      <formula>0</formula>
    </cfRule>
  </conditionalFormatting>
  <conditionalFormatting sqref="U260">
    <cfRule type="cellIs" dxfId="691" priority="20" operator="lessThan">
      <formula>0</formula>
    </cfRule>
  </conditionalFormatting>
  <conditionalFormatting sqref="W260">
    <cfRule type="cellIs" dxfId="690" priority="19" stopIfTrue="1" operator="notEqual">
      <formula>0</formula>
    </cfRule>
  </conditionalFormatting>
  <conditionalFormatting sqref="X260">
    <cfRule type="cellIs" dxfId="689" priority="18" operator="lessThan">
      <formula>0</formula>
    </cfRule>
  </conditionalFormatting>
  <conditionalFormatting sqref="Y260">
    <cfRule type="cellIs" dxfId="688" priority="17" operator="lessThan">
      <formula>0</formula>
    </cfRule>
  </conditionalFormatting>
  <conditionalFormatting sqref="T260:Y260">
    <cfRule type="cellIs" dxfId="687" priority="16" operator="lessThan">
      <formula>0</formula>
    </cfRule>
  </conditionalFormatting>
  <conditionalFormatting sqref="Z260">
    <cfRule type="cellIs" dxfId="686" priority="15" operator="lessThan">
      <formula>0</formula>
    </cfRule>
  </conditionalFormatting>
  <conditionalFormatting sqref="Z260">
    <cfRule type="cellIs" dxfId="685" priority="14" operator="lessThan">
      <formula>0</formula>
    </cfRule>
  </conditionalFormatting>
  <conditionalFormatting sqref="V260">
    <cfRule type="cellIs" dxfId="684" priority="13" operator="lessThan">
      <formula>0</formula>
    </cfRule>
  </conditionalFormatting>
  <conditionalFormatting sqref="W260">
    <cfRule type="cellIs" dxfId="683" priority="12" operator="notEqual">
      <formula>0</formula>
    </cfRule>
  </conditionalFormatting>
  <conditionalFormatting sqref="X260">
    <cfRule type="expression" dxfId="682" priority="9">
      <formula>AND(G260=J260,I260&lt;&gt;L260)</formula>
    </cfRule>
    <cfRule type="cellIs" dxfId="681" priority="11" operator="lessThan">
      <formula>0</formula>
    </cfRule>
  </conditionalFormatting>
  <conditionalFormatting sqref="V260">
    <cfRule type="expression" dxfId="680" priority="10">
      <formula>AND(U260=0,T260&lt;&gt;0)</formula>
    </cfRule>
  </conditionalFormatting>
  <conditionalFormatting sqref="H260">
    <cfRule type="cellIs" dxfId="679" priority="8" operator="lessThan">
      <formula>0</formula>
    </cfRule>
  </conditionalFormatting>
  <conditionalFormatting sqref="K260">
    <cfRule type="cellIs" dxfId="678" priority="7" operator="lessThan">
      <formula>0</formula>
    </cfRule>
  </conditionalFormatting>
  <conditionalFormatting sqref="G37">
    <cfRule type="cellIs" dxfId="4" priority="4" operator="lessThan">
      <formula>0</formula>
    </cfRule>
  </conditionalFormatting>
  <conditionalFormatting sqref="I37">
    <cfRule type="cellIs" dxfId="3" priority="3" operator="lessThan">
      <formula>0</formula>
    </cfRule>
  </conditionalFormatting>
  <conditionalFormatting sqref="J37">
    <cfRule type="cellIs" dxfId="2" priority="2" operator="lessThan">
      <formula>0</formula>
    </cfRule>
  </conditionalFormatting>
  <conditionalFormatting sqref="P37:Q3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Данные</vt:lpstr>
      <vt:lpstr>Данные2</vt:lpstr>
      <vt:lpstr>1000_1</vt:lpstr>
      <vt:lpstr>1500_1</vt:lpstr>
      <vt:lpstr>2000_1</vt:lpstr>
      <vt:lpstr>2200</vt:lpstr>
      <vt:lpstr>3000_1</vt:lpstr>
      <vt:lpstr>КАРДИО</vt:lpstr>
      <vt:lpstr>4000_1</vt:lpstr>
      <vt:lpstr>Труд</vt:lpstr>
      <vt:lpstr>Федпроект</vt:lpstr>
      <vt:lpstr>Кодификатор</vt:lpstr>
      <vt:lpstr>_f12_3000</vt:lpstr>
      <vt:lpstr>_f12_4000</vt:lpstr>
      <vt:lpstr>_f12_all</vt:lpstr>
      <vt:lpstr>_f12_all_pr</vt:lpstr>
      <vt:lpstr>_kod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Березовская Елена Михайловна</cp:lastModifiedBy>
  <dcterms:created xsi:type="dcterms:W3CDTF">2019-01-14T17:17:22Z</dcterms:created>
  <dcterms:modified xsi:type="dcterms:W3CDTF">2025-01-15T13:03:47Z</dcterms:modified>
</cp:coreProperties>
</file>